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11.xml" ContentType="application/vnd.openxmlformats-officedocument.drawing+xml"/>
  <Override PartName="/xl/charts/chart9.xml" ContentType="application/vnd.openxmlformats-officedocument.drawingml.chart+xml"/>
  <Override PartName="/xl/drawings/drawing12.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drawings/drawing13.xml" ContentType="application/vnd.openxmlformats-officedocument.drawing+xml"/>
  <Override PartName="/xl/charts/chart12.xml" ContentType="application/vnd.openxmlformats-officedocument.drawingml.chart+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32" yWindow="3360" windowWidth="15312" windowHeight="3228" tabRatio="874"/>
  </bookViews>
  <sheets>
    <sheet name="Titel" sheetId="374" r:id="rId1"/>
    <sheet name="Impressum" sheetId="375" r:id="rId2"/>
    <sheet name="Inhaltsverzeichnis" sheetId="364" r:id="rId3"/>
    <sheet name="Vorbemerkungen" sheetId="384" r:id="rId4"/>
    <sheet name="Grafik 1" sheetId="418" r:id="rId5"/>
    <sheet name="Tab 1.1.1_1.1.2" sheetId="388" r:id="rId6"/>
    <sheet name="Tab 1.1.3_1.1.4" sheetId="280" r:id="rId7"/>
    <sheet name="Tab 1.2.1_1.2.2" sheetId="281" r:id="rId8"/>
    <sheet name="Tab 1.2.3 Grafik 2" sheetId="390" r:id="rId9"/>
    <sheet name="Tab 1.2.4" sheetId="365" r:id="rId10"/>
    <sheet name="Tab 1.2.5" sheetId="284" r:id="rId11"/>
    <sheet name="Tab 1.2.6" sheetId="300" r:id="rId12"/>
    <sheet name="Tab 1.2.7" sheetId="301" r:id="rId13"/>
    <sheet name="Tab 2.1.1 Grafik 3" sheetId="409" r:id="rId14"/>
    <sheet name="Tab 2.1.2_2.1.3" sheetId="423" r:id="rId15"/>
    <sheet name="Tab 2.1.4" sheetId="424" r:id="rId16"/>
    <sheet name="Tab 2.1.5" sheetId="425" r:id="rId17"/>
    <sheet name="Tab 2.1.6_2.1.7" sheetId="426" r:id="rId18"/>
    <sheet name="Tab 2.1.8_2.1.9" sheetId="297" r:id="rId19"/>
    <sheet name="Tab 2.1.10_2.1.11" sheetId="299" r:id="rId20"/>
    <sheet name="Tab 2.1.12_2.1.13" sheetId="303" r:id="rId21"/>
    <sheet name="Tab 2.1.14" sheetId="383" r:id="rId22"/>
    <sheet name="Tab 2.1.15_2.1.16" sheetId="307" r:id="rId23"/>
    <sheet name="Tab 2.1.17" sheetId="288" r:id="rId24"/>
    <sheet name="Tab 2.2.1_2.2.2" sheetId="394" r:id="rId25"/>
    <sheet name="Tab 2.2.3 Grafik 4" sheetId="419" r:id="rId26"/>
    <sheet name="Tab 2.2.4_2.2.5" sheetId="270" r:id="rId27"/>
    <sheet name="Tab 2.2.6_2.2.7" sheetId="272" r:id="rId28"/>
    <sheet name="Tab 2.2.8_2.2.9" sheetId="413" r:id="rId29"/>
    <sheet name="Tab 2.2.10_2.2.11" sheetId="396" r:id="rId30"/>
    <sheet name="Grafik 5_6" sheetId="414" r:id="rId31"/>
    <sheet name="Tab 2.2.12" sheetId="319" r:id="rId32"/>
    <sheet name="Tab 2.3.1_2.3.2" sheetId="398" r:id="rId33"/>
    <sheet name="Grafik 7_8" sheetId="420" r:id="rId34"/>
    <sheet name="Tab 2.3.3_2.3.4" sheetId="260" r:id="rId35"/>
    <sheet name="Tab 2.3.5_2.3.6" sheetId="262" r:id="rId36"/>
    <sheet name="Tab 2.3.7_2.3.8_2.3.9" sheetId="344" r:id="rId37"/>
    <sheet name="Tab 2.3.10" sheetId="321" r:id="rId38"/>
    <sheet name="Tab 2.3.11_2.3.12" sheetId="312" r:id="rId39"/>
    <sheet name="Tab 2.3.13" sheetId="325" r:id="rId40"/>
    <sheet name="Tab 2.3.14" sheetId="326" r:id="rId41"/>
    <sheet name="Tab 2.3.15" sheetId="328" r:id="rId42"/>
    <sheet name="Tab 2.3.16" sheetId="266" r:id="rId43"/>
    <sheet name="Tab 2.3.17_2.3.18" sheetId="379" r:id="rId44"/>
    <sheet name="Tab 2.3.19" sheetId="400" r:id="rId45"/>
    <sheet name="Grafik 9" sheetId="401" r:id="rId46"/>
    <sheet name="Tab 3.1.1_3.1.2" sheetId="313" r:id="rId47"/>
    <sheet name="Tab 3.2.1" sheetId="402" r:id="rId48"/>
    <sheet name="Grafik 10_11" sheetId="403" r:id="rId49"/>
    <sheet name="Tab 3.2.2" sheetId="333" r:id="rId50"/>
    <sheet name="Tab 3.2.3" sheetId="421" r:id="rId51"/>
    <sheet name="Tab 3.2.4" sheetId="386" r:id="rId52"/>
    <sheet name="Tab 3.3.1_3.3.2" sheetId="387" r:id="rId53"/>
    <sheet name="Tab 3.3.3" sheetId="381" r:id="rId54"/>
    <sheet name="Tab 3.4.1_3.4.2" sheetId="336" r:id="rId55"/>
    <sheet name="Tab 3.4.3_3.4.4" sheetId="343" r:id="rId56"/>
    <sheet name="Tab 3.4.5_3.4.6" sheetId="417" r:id="rId57"/>
    <sheet name="Tab 3.4.7" sheetId="327" r:id="rId58"/>
    <sheet name="Tab 3.5.1" sheetId="427" r:id="rId59"/>
    <sheet name="Tab 3.5.2 Grafik 12" sheetId="405" r:id="rId60"/>
    <sheet name="Tab 3.5.3" sheetId="368" r:id="rId61"/>
    <sheet name="Tab 3.5.4" sheetId="422" r:id="rId62"/>
    <sheet name="Tab 3.5.5" sheetId="338" r:id="rId63"/>
    <sheet name="Glossar" sheetId="371" r:id="rId64"/>
    <sheet name="U4" sheetId="376" r:id="rId65"/>
  </sheets>
  <definedNames>
    <definedName name="_xlnm.Database" localSheetId="1">#REF!</definedName>
    <definedName name="_xlnm.Database">#REF!</definedName>
    <definedName name="_xlnm.Print_Area" localSheetId="4">'Grafik 1'!$A$1:$J$62</definedName>
    <definedName name="_xlnm.Print_Area" localSheetId="48">'Grafik 10_11'!$A$1:$F$62</definedName>
    <definedName name="_xlnm.Print_Area" localSheetId="30">'Grafik 5_6'!$A$1:$I$37</definedName>
    <definedName name="_xlnm.Print_Area" localSheetId="33">'Grafik 7_8'!$A$1:$I$60</definedName>
    <definedName name="_xlnm.Print_Area" localSheetId="45">'Grafik 9'!$A$1:$J$62</definedName>
    <definedName name="_xlnm.Print_Area" localSheetId="8">'Tab 1.2.3 Grafik 2'!$A$1:$L$60</definedName>
    <definedName name="_xlnm.Print_Area" localSheetId="13">'Tab 2.1.1 Grafik 3'!$A$1:$M$51</definedName>
    <definedName name="_xlnm.Print_Area" localSheetId="25">'Tab 2.2.3 Grafik 4'!$A$1:$G$61</definedName>
    <definedName name="_xlnm.Print_Area" localSheetId="59">'Tab 3.5.2 Grafik 12'!$A$1:$H$64</definedName>
    <definedName name="_xlnm.Print_Area" localSheetId="64">'U4'!$A$1:$G$52</definedName>
    <definedName name="HTML_CodePage" hidden="1">1252</definedName>
    <definedName name="HTML_Control" localSheetId="63" hidden="1">{"'Prod 00j at (2)'!$A$5:$N$1224"}</definedName>
    <definedName name="HTML_Control" localSheetId="4" hidden="1">{"'Prod 00j at (2)'!$A$5:$N$1224"}</definedName>
    <definedName name="HTML_Control" localSheetId="48" hidden="1">{"'Prod 00j at (2)'!$A$5:$N$1224"}</definedName>
    <definedName name="HTML_Control" localSheetId="30" hidden="1">{"'Prod 00j at (2)'!$A$5:$N$1224"}</definedName>
    <definedName name="HTML_Control" localSheetId="33" hidden="1">{"'Prod 00j at (2)'!$A$5:$N$1224"}</definedName>
    <definedName name="HTML_Control" localSheetId="45" hidden="1">{"'Prod 00j at (2)'!$A$5:$N$1224"}</definedName>
    <definedName name="HTML_Control" localSheetId="1" hidden="1">{"'Prod 00j at (2)'!$A$5:$N$1224"}</definedName>
    <definedName name="HTML_Control" localSheetId="2" hidden="1">{"'Prod 00j at (2)'!$A$5:$N$1224"}</definedName>
    <definedName name="HTML_Control" localSheetId="5" hidden="1">{"'Prod 00j at (2)'!$A$5:$N$1224"}</definedName>
    <definedName name="HTML_Control" localSheetId="8" hidden="1">{"'Prod 00j at (2)'!$A$5:$N$1224"}</definedName>
    <definedName name="HTML_Control" localSheetId="9" hidden="1">{"'Prod 00j at (2)'!$A$5:$N$1224"}</definedName>
    <definedName name="HTML_Control" localSheetId="13" hidden="1">{"'Prod 00j at (2)'!$A$5:$N$1224"}</definedName>
    <definedName name="HTML_Control" localSheetId="21" hidden="1">{"'Prod 00j at (2)'!$A$5:$N$1224"}</definedName>
    <definedName name="HTML_Control" localSheetId="14" hidden="1">{"'Prod 00j at (2)'!$A$5:$N$1224"}</definedName>
    <definedName name="HTML_Control" localSheetId="16" hidden="1">{"'Prod 00j at (2)'!$A$5:$N$1224"}</definedName>
    <definedName name="HTML_Control" localSheetId="24" hidden="1">{"'Prod 00j at (2)'!$A$5:$N$1224"}</definedName>
    <definedName name="HTML_Control" localSheetId="29" hidden="1">{"'Prod 00j at (2)'!$A$5:$N$1224"}</definedName>
    <definedName name="HTML_Control" localSheetId="25" hidden="1">{"'Prod 00j at (2)'!$A$5:$N$1224"}</definedName>
    <definedName name="HTML_Control" localSheetId="28" hidden="1">{"'Prod 00j at (2)'!$A$5:$N$1224"}</definedName>
    <definedName name="HTML_Control" localSheetId="32" hidden="1">{"'Prod 00j at (2)'!$A$5:$N$1224"}</definedName>
    <definedName name="HTML_Control" localSheetId="44" hidden="1">{"'Prod 00j at (2)'!$A$5:$N$1224"}</definedName>
    <definedName name="HTML_Control" localSheetId="47" hidden="1">{"'Prod 00j at (2)'!$A$5:$N$1224"}</definedName>
    <definedName name="HTML_Control" localSheetId="50" hidden="1">{"'Prod 00j at (2)'!$A$5:$N$1224"}</definedName>
    <definedName name="HTML_Control" localSheetId="51" hidden="1">{"'Prod 00j at (2)'!$A$5:$N$1224"}</definedName>
    <definedName name="HTML_Control" localSheetId="52" hidden="1">{"'Prod 00j at (2)'!$A$5:$N$1224"}</definedName>
    <definedName name="HTML_Control" localSheetId="53" hidden="1">{"'Prod 00j at (2)'!$A$5:$N$1224"}</definedName>
    <definedName name="HTML_Control" localSheetId="56" hidden="1">{"'Prod 00j at (2)'!$A$5:$N$1224"}</definedName>
    <definedName name="HTML_Control" localSheetId="58" hidden="1">{"'Prod 00j at (2)'!$A$5:$N$1224"}</definedName>
    <definedName name="HTML_Control" localSheetId="59" hidden="1">{"'Prod 00j at (2)'!$A$5:$N$1224"}</definedName>
    <definedName name="HTML_Control" localSheetId="60" hidden="1">{"'Prod 00j at (2)'!$A$5:$N$1224"}</definedName>
    <definedName name="HTML_Control" localSheetId="61" hidden="1">{"'Prod 00j at (2)'!$A$5:$N$1224"}</definedName>
    <definedName name="HTML_Control" localSheetId="0" hidden="1">{"'Prod 00j at (2)'!$A$5:$N$1224"}</definedName>
    <definedName name="HTML_Control" localSheetId="64"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P22" i="409" l="1"/>
  <c r="P31" i="409" l="1"/>
  <c r="P30" i="409" l="1"/>
  <c r="P29" i="409"/>
  <c r="P28" i="409"/>
  <c r="P27" i="409"/>
  <c r="P26" i="409"/>
  <c r="P25" i="409"/>
  <c r="P24" i="409"/>
  <c r="P23" i="409"/>
  <c r="P34" i="409" l="1"/>
  <c r="P33" i="409" l="1"/>
  <c r="Q29" i="409" l="1"/>
  <c r="Q30" i="409"/>
  <c r="Q31" i="409"/>
  <c r="Q28" i="409"/>
  <c r="O43" i="390"/>
  <c r="O42" i="390"/>
  <c r="O41" i="390"/>
  <c r="O40" i="390"/>
  <c r="O39" i="390"/>
  <c r="O38" i="390"/>
  <c r="O37" i="390"/>
  <c r="Q26" i="409" l="1"/>
  <c r="Q34" i="409"/>
  <c r="Q25" i="409"/>
  <c r="Q23" i="409"/>
  <c r="Q27" i="409"/>
  <c r="Q33" i="409"/>
  <c r="Q24" i="409"/>
  <c r="P39" i="390"/>
  <c r="P42" i="390"/>
  <c r="P38" i="390"/>
  <c r="P40" i="390"/>
  <c r="P37" i="390"/>
  <c r="P41" i="390"/>
  <c r="P43" i="390" l="1"/>
</calcChain>
</file>

<file path=xl/sharedStrings.xml><?xml version="1.0" encoding="utf-8"?>
<sst xmlns="http://schemas.openxmlformats.org/spreadsheetml/2006/main" count="3741" uniqueCount="1668">
  <si>
    <t>Abfälle aus der fotografischen Industrie</t>
  </si>
  <si>
    <t>Abfälle aus thermischen Prozessen</t>
  </si>
  <si>
    <t>Einpersonen-
haushalten</t>
  </si>
  <si>
    <t>Privathaushalte
insgesamt</t>
  </si>
  <si>
    <t>insgesamt</t>
  </si>
  <si>
    <t>davon</t>
  </si>
  <si>
    <t>darunter</t>
  </si>
  <si>
    <t>Mill. EUR</t>
  </si>
  <si>
    <t>Kraft-
fahrzeug-
anhänger</t>
  </si>
  <si>
    <t>Landwirt-
schaftlich
genutzte
Fläche</t>
  </si>
  <si>
    <t>landwirt-
schaftlich
genutzte
Fläche</t>
  </si>
  <si>
    <t>Tatsächlich verwendete Menge</t>
  </si>
  <si>
    <t>Primärerzeuger</t>
  </si>
  <si>
    <t>sonstige Abfälle</t>
  </si>
  <si>
    <t>Betriebe mit ökologischem Landbau</t>
  </si>
  <si>
    <t>Schorfheide-Chorin</t>
  </si>
  <si>
    <t>Bergbau und Gewinnung von Steinen und Erden sowie Verarbeitendes Gewerbe</t>
  </si>
  <si>
    <t>Energie-
versor-
gung</t>
  </si>
  <si>
    <t>Treibhauspotenzial der verwendeten Stoffe</t>
  </si>
  <si>
    <t>Gänsen, Enten, Truthühnern</t>
  </si>
  <si>
    <t>Milchkühen</t>
  </si>
  <si>
    <t>Länge der Straßen des überörtlichen Ver-</t>
  </si>
  <si>
    <t>Haushaltsgröße</t>
  </si>
  <si>
    <t>Bestand an Kraftfahrzeugen und Kraft-</t>
  </si>
  <si>
    <t>unter 25</t>
  </si>
  <si>
    <t>25 – 45</t>
  </si>
  <si>
    <t>1 000 Pers.</t>
  </si>
  <si>
    <t>1 Betriebe von Unternehmen mit 10 und mehr Beschäftigten</t>
  </si>
  <si>
    <t>Davon an Entsorger</t>
  </si>
  <si>
    <t>chemisch und
chemisch-
physikali-
scher</t>
  </si>
  <si>
    <t>Abgeleitetes Abwasser</t>
  </si>
  <si>
    <t>davon abgeleitet</t>
  </si>
  <si>
    <t>Davon Anlagen mit ... Behandlung</t>
  </si>
  <si>
    <t>Betreiber¹</t>
  </si>
  <si>
    <t>Input</t>
  </si>
  <si>
    <t>Umsatz mit Waren, Bau- und Dienst-</t>
  </si>
  <si>
    <t>leistungen für den Umweltschutz</t>
  </si>
  <si>
    <t xml:space="preserve">Verarbeitung von Steinen und Erden </t>
  </si>
  <si>
    <t>Lacke, Email), Klebstoffen, Dichtmassen und Druck-</t>
  </si>
  <si>
    <t>farben</t>
  </si>
  <si>
    <t>Output</t>
  </si>
  <si>
    <t>Anlagen</t>
  </si>
  <si>
    <t>Wasser-
aufkommen
insgesamt¹</t>
  </si>
  <si>
    <t>Oberflächen-
wasser²</t>
  </si>
  <si>
    <r>
      <t xml:space="preserve">2006 </t>
    </r>
    <r>
      <rPr>
        <sz val="8"/>
        <rFont val="Arial Unicode MS"/>
        <family val="2"/>
      </rPr>
      <t>≙</t>
    </r>
    <r>
      <rPr>
        <sz val="8"/>
        <rFont val="Arial"/>
        <family val="2"/>
      </rPr>
      <t xml:space="preserve"> 100</t>
    </r>
  </si>
  <si>
    <t>von ... bis unter ... Hektar</t>
  </si>
  <si>
    <t>Betriebe</t>
  </si>
  <si>
    <t>Anteil insgesamt</t>
  </si>
  <si>
    <t>Prozent</t>
  </si>
  <si>
    <t>2000</t>
  </si>
  <si>
    <t>Abfälle aus anorganisch-chemischen Prozessen</t>
  </si>
  <si>
    <t>Herstellung von Kraftwagen und Kraftwagenteilen</t>
  </si>
  <si>
    <t xml:space="preserve">Sonstiger Fahrzeugbau  </t>
  </si>
  <si>
    <t>Unter-
nehmen
insgesamt</t>
  </si>
  <si>
    <t>Verwen-
dung
insgesamt</t>
  </si>
  <si>
    <t>Davon als</t>
  </si>
  <si>
    <t>Kältemittel</t>
  </si>
  <si>
    <t>sonstiges
Mittel</t>
  </si>
  <si>
    <t>H-FKW</t>
  </si>
  <si>
    <t>FKW</t>
  </si>
  <si>
    <t>1 000 GWP-
gewichtete Tonnen²</t>
  </si>
  <si>
    <t>Einwohner</t>
  </si>
  <si>
    <t>je km²</t>
  </si>
  <si>
    <t>Personen</t>
  </si>
  <si>
    <t>Bestand an
Personen-
kraft-
wagen
insgesamt</t>
  </si>
  <si>
    <t>Bestand an schadstoffreduzierten Personenkraftwagen</t>
  </si>
  <si>
    <t>nach Emissionsgruppen²</t>
  </si>
  <si>
    <t>Euro 6</t>
  </si>
  <si>
    <t>sonstige</t>
  </si>
  <si>
    <t>Errichtung von Fertigteilbauten</t>
  </si>
  <si>
    <t>Dachdeckerei und Bauspenglerei</t>
  </si>
  <si>
    <t>Bevölkerung
insgesamt</t>
  </si>
  <si>
    <t>nach Fahrzeugarten</t>
  </si>
  <si>
    <t>Land Brandenburg</t>
  </si>
  <si>
    <t>Sommerraps und Rübsen</t>
  </si>
  <si>
    <t>Ackerland</t>
  </si>
  <si>
    <t>nischen und optischen Erzeugnissen</t>
  </si>
  <si>
    <t xml:space="preserve">Verarbeitendes Gewerbe  </t>
  </si>
  <si>
    <t>darunter
Arbeiter</t>
  </si>
  <si>
    <t>Umweltschutzmaßnahmen</t>
  </si>
  <si>
    <t>1 Nachweis des planmäßigen Linienverkehrs und des Charter- und Sonderflugverkehrs</t>
  </si>
  <si>
    <t>Herstellung und Verwendung bestimmter</t>
  </si>
  <si>
    <t>Primär-
erzeuger¹</t>
  </si>
  <si>
    <t>Westhavelland</t>
  </si>
  <si>
    <t>Datenbasis: Fortschreibung des Bevölkerungsstandes</t>
  </si>
  <si>
    <t>Bauschuttaufbereitungsanlagen
  insgesamt</t>
  </si>
  <si>
    <t>Gartenland (Haus- und Nutzgärten)</t>
  </si>
  <si>
    <t>Baumschulen</t>
  </si>
  <si>
    <t>Dauergrünland zusammen</t>
  </si>
  <si>
    <t>Rebland</t>
  </si>
  <si>
    <t>5 bis unter</t>
  </si>
  <si>
    <t>10 bis unter</t>
  </si>
  <si>
    <t>Endenergieverbrauch des Verarbeiten-</t>
  </si>
  <si>
    <t>Heißmischgut für den Straßen-</t>
  </si>
  <si>
    <t>Brand/Explosion</t>
  </si>
  <si>
    <t>Schalenwild gesamt</t>
  </si>
  <si>
    <t>Name</t>
  </si>
  <si>
    <t>Gründungsjahr</t>
  </si>
  <si>
    <t>Winterraps</t>
  </si>
  <si>
    <t>Unfälle
mit
getrof-
fenen
Folge-
maß-
nahmen</t>
  </si>
  <si>
    <t>Energie</t>
  </si>
  <si>
    <t>Datenbasis:  Straßenverkehrsunfallstatistik</t>
  </si>
  <si>
    <t>Datenbasis: Beherbergungsstatistik</t>
  </si>
  <si>
    <t>Angabe fällt später an</t>
  </si>
  <si>
    <t>Brutto-
inlands-
produkt</t>
  </si>
  <si>
    <t>Merkmal</t>
  </si>
  <si>
    <t>Einheit</t>
  </si>
  <si>
    <t>thermische
Entsorgung</t>
  </si>
  <si>
    <t>Bau-
gewerbe</t>
  </si>
  <si>
    <t>2.1 Nutzung von Fläche und Raum</t>
  </si>
  <si>
    <t>davon mit</t>
  </si>
  <si>
    <t>x</t>
  </si>
  <si>
    <t xml:space="preserve">Maschinenbau  </t>
  </si>
  <si>
    <t>nach Verwaltungsbezirken</t>
  </si>
  <si>
    <t>Schmutzwasserkanäle</t>
  </si>
  <si>
    <t>leistungen und übrige Verbraucher 1990,</t>
  </si>
  <si>
    <t>Bergbau, Gewinnung von Steinen und Erden und Verarbeitendes Gewerbe</t>
  </si>
  <si>
    <t xml:space="preserve">  Betriebe mit Viehhaltung</t>
  </si>
  <si>
    <t>Nuthe-Nieplitz</t>
  </si>
  <si>
    <t>Nationalpark</t>
  </si>
  <si>
    <t>Durchschnittliche
Haushaltsgröße</t>
  </si>
  <si>
    <t>Quelle: Arbeitskreis "Volkswirtschaftliche Gesamtrechnungen der Länder"</t>
  </si>
  <si>
    <t>2.3.5</t>
  </si>
  <si>
    <t>Abfallentsorgung</t>
  </si>
  <si>
    <t>3.4.3</t>
  </si>
  <si>
    <t>3.4.4</t>
  </si>
  <si>
    <t>3.2.1</t>
  </si>
  <si>
    <t>3.4.5</t>
  </si>
  <si>
    <t>regionalem Verbleib</t>
  </si>
  <si>
    <t>Verbleib</t>
  </si>
  <si>
    <t>verbrauch (Quellenbilanz) 1990, 1991,</t>
  </si>
  <si>
    <t>1 Die Zuordnung erfolgt nach dem Sitz des Wasserversorgungsunternehmens (einschließlich Gewinnungsanlagen in anderen Bundesländern).</t>
  </si>
  <si>
    <t>Stück</t>
  </si>
  <si>
    <t>Obstanlagen für Baum- und Beerenobst</t>
  </si>
  <si>
    <t>Wiesen (hauptsächlich Schnittnutzung)</t>
  </si>
  <si>
    <t>Bodenfläche insgesamt</t>
  </si>
  <si>
    <t>Herstellung von pharmazeutischen Erzeugnissen</t>
  </si>
  <si>
    <t>Anteil an
Gesamt-
investi-
tionen</t>
  </si>
  <si>
    <t>Maßnahmen nach Unfällen beim Umgang</t>
  </si>
  <si>
    <t>Insgesamt</t>
  </si>
  <si>
    <r>
      <t>Betrieb
—</t>
    </r>
    <r>
      <rPr>
        <u/>
        <sz val="8"/>
        <rFont val="Arial"/>
        <family val="2"/>
      </rPr>
      <t xml:space="preserve">
</t>
    </r>
    <r>
      <rPr>
        <sz val="8"/>
        <rFont val="Arial"/>
        <family val="2"/>
      </rPr>
      <t>Tierart</t>
    </r>
  </si>
  <si>
    <r>
      <t>Jahr
—</t>
    </r>
    <r>
      <rPr>
        <u/>
        <sz val="8"/>
        <rFont val="Arial"/>
        <family val="2"/>
      </rPr>
      <t xml:space="preserve">
</t>
    </r>
    <r>
      <rPr>
        <sz val="8"/>
        <rFont val="Arial"/>
        <family val="2"/>
      </rPr>
      <t>Reisegebiet</t>
    </r>
  </si>
  <si>
    <r>
      <t xml:space="preserve"> </t>
    </r>
    <r>
      <rPr>
        <sz val="8"/>
        <rFont val="Arial"/>
        <family val="2"/>
      </rPr>
      <t>Jahr
—</t>
    </r>
    <r>
      <rPr>
        <u/>
        <sz val="8"/>
        <rFont val="Arial"/>
        <family val="2"/>
      </rPr>
      <t xml:space="preserve">
</t>
    </r>
    <r>
      <rPr>
        <sz val="8"/>
        <rFont val="Arial"/>
        <family val="2"/>
      </rPr>
      <t>Wirtschaftszweig</t>
    </r>
  </si>
  <si>
    <t>4</t>
  </si>
  <si>
    <t>an Bodenfläche insgesamt</t>
  </si>
  <si>
    <t>1 000 und mehr</t>
  </si>
  <si>
    <t xml:space="preserve">verbrauch (Verursacherbilanz) 1990, 1991, </t>
  </si>
  <si>
    <t>3.2 Abfallentsorgung</t>
  </si>
  <si>
    <t>Datenbasis: Produktionsstatistik</t>
  </si>
  <si>
    <t>Datenbasis: Ergänzungserhebung im Bauhauptgewerbe</t>
  </si>
  <si>
    <t>Gerste zusammen</t>
  </si>
  <si>
    <t>Wintergerste</t>
  </si>
  <si>
    <t>Sommergerste</t>
  </si>
  <si>
    <t>Hafer</t>
  </si>
  <si>
    <t>Sommermenggetreide</t>
  </si>
  <si>
    <t>Triticale</t>
  </si>
  <si>
    <t>Wassergewinnung und -bezug der öffent-</t>
  </si>
  <si>
    <t xml:space="preserve">lichen Wasserversorgungsunternehmen </t>
  </si>
  <si>
    <t>Wassergewinnung und -bezug im Berg-</t>
  </si>
  <si>
    <t>3.1</t>
  </si>
  <si>
    <t>Landwirtschaftliche Betriebe</t>
  </si>
  <si>
    <t>Davon im Alter von ... bis unter ... Jahren</t>
  </si>
  <si>
    <t>Gewinnung von Steinen und Erden,</t>
  </si>
  <si>
    <t>1 Die Vergleichbarkeit der Jahresangaben ist aufgrund von veränderten Erfassungsgrenzen zum Teil eingeschränkt.</t>
  </si>
  <si>
    <t>Verletzte</t>
  </si>
  <si>
    <t>Wasserabgabe der öffentlichen Wasser-</t>
  </si>
  <si>
    <t>Gesamtfläche³</t>
  </si>
  <si>
    <t>Durchschnittliche
Fläche</t>
  </si>
  <si>
    <t>Durchschnittliche
Fläche³</t>
  </si>
  <si>
    <t>Wohnungen in
Nichtwohngebäuden</t>
  </si>
  <si>
    <t>Gebäude
mit einer
Wohnung</t>
  </si>
  <si>
    <t>Gebäude
mit 2
Wohnungen</t>
  </si>
  <si>
    <t>Jahr¹</t>
  </si>
  <si>
    <t>eigenen Abwasserbehandlungsanlagen</t>
  </si>
  <si>
    <t>im Bergbau, bei der Gewinnung von Stei-</t>
  </si>
  <si>
    <t>Abfälle aus der Erdölraffination, Erdgasreinigung und</t>
  </si>
  <si>
    <t>Kohlepyrolyse</t>
  </si>
  <si>
    <t>Herstellung von Gummi- und Kunststoffwaren</t>
  </si>
  <si>
    <t>Erwerbstätige insgesamt</t>
  </si>
  <si>
    <t>1 Gesamtvolumen aus dem Endenergieverbrauch im Land, einschließlich Emissionen aufgrund des Strom- und Fernwärmeverbrauchs</t>
  </si>
  <si>
    <t>200 bis unter</t>
  </si>
  <si>
    <t>500 bis unter</t>
  </si>
  <si>
    <t>Abfallinput der Entsorgungsanlagen</t>
  </si>
  <si>
    <t>Datenbasis: Ergebnisse des Mikrozensus</t>
  </si>
  <si>
    <t>2 ohne Angehörige der im Land stationierten ausländischen Streitkräfte und der ausländischen diplomatischen Vertretungen</t>
  </si>
  <si>
    <t>zur
Einfach-
nutzung</t>
  </si>
  <si>
    <t>Uckermark</t>
  </si>
  <si>
    <t>2.2 Gewinnung und Verwendung von Energie und Wasser</t>
  </si>
  <si>
    <t>Bestände</t>
  </si>
  <si>
    <t>Nutzungsart</t>
  </si>
  <si>
    <t>Dezitonnen</t>
  </si>
  <si>
    <t>Tonnen</t>
  </si>
  <si>
    <t>Beförderungsleistung
1 000 Personenkilometer</t>
  </si>
  <si>
    <t>Fahrleistung
1 000 Fahrzeugkilometer</t>
  </si>
  <si>
    <t>Beförderungsangebot
1 000 Platzkilometer</t>
  </si>
  <si>
    <t>geschätzte Zahl</t>
  </si>
  <si>
    <t>Energieversorgung²</t>
  </si>
  <si>
    <t>Zahlenwert unbekannt oder</t>
  </si>
  <si>
    <t>Verwendung bestimmter klimawirksamer</t>
  </si>
  <si>
    <t>zweigen</t>
  </si>
  <si>
    <t>Oberspreewald-Lausitz</t>
  </si>
  <si>
    <t>Prignitz</t>
  </si>
  <si>
    <t>Spree-Neiße</t>
  </si>
  <si>
    <t>Anzahl</t>
  </si>
  <si>
    <t>Verhinderung
weiteren</t>
  </si>
  <si>
    <t>Lärmbe-
kämpfung</t>
  </si>
  <si>
    <t>Luftrein-
haltung</t>
  </si>
  <si>
    <t>davon aus</t>
  </si>
  <si>
    <t>Heizöl</t>
  </si>
  <si>
    <t>zur
Mehrfach-
nutzung</t>
  </si>
  <si>
    <t>Ackerland und Dauergrünland der land-</t>
  </si>
  <si>
    <t>Bestand an Wohngebäuden und Woh-</t>
  </si>
  <si>
    <t>5</t>
  </si>
  <si>
    <t>Dienstleistungen für den Bergbau und für die Gewinnung von</t>
  </si>
  <si>
    <t>Ausrüstungen (einschl. Wartung)</t>
  </si>
  <si>
    <t>Reparatur, Instandhaltung und Installation von Maschinen und</t>
  </si>
  <si>
    <t xml:space="preserve">Korkwaren (ohne Möbel) </t>
  </si>
  <si>
    <t xml:space="preserve">Herstellung von Papier, Pappe und Waren daraus  </t>
  </si>
  <si>
    <t>_____</t>
  </si>
  <si>
    <t>Zahl und Fläche der Naturschutzgebiete</t>
  </si>
  <si>
    <t>Landwirtschaftlich genutzte Fläche der</t>
  </si>
  <si>
    <t>Neuzulassungen von Kraftfahrzeugen und</t>
  </si>
  <si>
    <t>biologischer</t>
  </si>
  <si>
    <t>Herstellung</t>
  </si>
  <si>
    <t>Mehrpersonenhaushalten mit ... Personen</t>
  </si>
  <si>
    <t>Aus Abwasser-
behandlungsanlagen
entsorgter Klär-
schlamm insgesamt</t>
  </si>
  <si>
    <t>Verarbeitendes
Gewerbe</t>
  </si>
  <si>
    <t>Baugewerbe²</t>
  </si>
  <si>
    <t>aus dem öffent-
lichen Netz</t>
  </si>
  <si>
    <t>bei gewerblichen oder industriellen Endverbrauchern</t>
  </si>
  <si>
    <t>eingesammelte Verkaufsverpackungen sowie</t>
  </si>
  <si>
    <t>Transport- und Umverpackungen zusammen</t>
  </si>
  <si>
    <t>Gefällte Alleebäume</t>
  </si>
  <si>
    <t>Gepflanzte Alleebäume</t>
  </si>
  <si>
    <r>
      <t>Hühner und
sonstiges Geflügel</t>
    </r>
    <r>
      <rPr>
        <sz val="8"/>
        <rFont val="Arial Unicode MS"/>
        <family val="2"/>
      </rPr>
      <t>⁵</t>
    </r>
  </si>
  <si>
    <r>
      <t>Pferde</t>
    </r>
    <r>
      <rPr>
        <sz val="8"/>
        <rFont val="Arial Unicode MS"/>
        <family val="2"/>
      </rPr>
      <t>⁴</t>
    </r>
  </si>
  <si>
    <t>Rinder³</t>
  </si>
  <si>
    <t>Land- und Forstwirtschaft; Fischerei</t>
  </si>
  <si>
    <t>Produzierendes Gewerbe ohne Baugewerbe</t>
  </si>
  <si>
    <t>Baugewerbe</t>
  </si>
  <si>
    <t>abteilungen und Hauptgruppen</t>
  </si>
  <si>
    <t>Zum Absatz bestimmte Produktion</t>
  </si>
  <si>
    <t>Bergbaus und der Gewinnung von Steinen</t>
  </si>
  <si>
    <t>Entwicklung ausgewählter Gebühren für</t>
  </si>
  <si>
    <t>nach Art und Herkunft der Abfälle</t>
  </si>
  <si>
    <t>je
Einwohner</t>
  </si>
  <si>
    <t>im Betrieb eingesetztes Wasser</t>
  </si>
  <si>
    <t>Rotwild</t>
  </si>
  <si>
    <t>Damwild</t>
  </si>
  <si>
    <t>Getötete</t>
  </si>
  <si>
    <t>ertragsarmes Dauergrünland</t>
  </si>
  <si>
    <t>Weiden (einschl. Mähweiden)</t>
  </si>
  <si>
    <t xml:space="preserve">farblich getrennt gesammeltes Glas </t>
  </si>
  <si>
    <t>Bevölkerung in Privathaushalten 2000 –</t>
  </si>
  <si>
    <t>Gefällte und nachgepflanzte Alleebäume</t>
  </si>
  <si>
    <t>3.4.6</t>
  </si>
  <si>
    <t>3.4.7</t>
  </si>
  <si>
    <r>
      <t>CO</t>
    </r>
    <r>
      <rPr>
        <sz val="9"/>
        <color indexed="12"/>
        <rFont val="Arial Unicode MS"/>
        <family val="2"/>
      </rPr>
      <t>₂</t>
    </r>
    <r>
      <rPr>
        <sz val="9"/>
        <color indexed="12"/>
        <rFont val="Arial"/>
        <family val="2"/>
      </rPr>
      <t>-Emissionen aus dem Primär-</t>
    </r>
  </si>
  <si>
    <r>
      <t>CO</t>
    </r>
    <r>
      <rPr>
        <sz val="9"/>
        <color indexed="12"/>
        <rFont val="Arial Unicode MS"/>
        <family val="2"/>
      </rPr>
      <t>₂</t>
    </r>
    <r>
      <rPr>
        <sz val="9"/>
        <color indexed="12"/>
        <rFont val="Arial"/>
        <family val="2"/>
      </rPr>
      <t xml:space="preserve">-Emissionen aus dem Endenergie- </t>
    </r>
  </si>
  <si>
    <t>Schmutzwasser²</t>
  </si>
  <si>
    <t>Fremdwasser</t>
  </si>
  <si>
    <t>Vorbemerkungen</t>
  </si>
  <si>
    <t xml:space="preserve">davon </t>
  </si>
  <si>
    <t>Ablagerung
auf Deponie</t>
  </si>
  <si>
    <t>Öffentliche Kanalisation</t>
  </si>
  <si>
    <t>Länge des Kanalnetzes² insgesamt</t>
  </si>
  <si>
    <t>Art</t>
  </si>
  <si>
    <t xml:space="preserve"> Umsatz mit Waren, Bau- und Dienstleistungen für den Umweltschutz</t>
  </si>
  <si>
    <t>Waren</t>
  </si>
  <si>
    <t>Bauleistungen</t>
  </si>
  <si>
    <t>Brutto-Stromerzeugung¹</t>
  </si>
  <si>
    <r>
      <t xml:space="preserve"> statistik</t>
    </r>
    <r>
      <rPr>
        <sz val="18"/>
        <rFont val="Arial"/>
        <family val="2"/>
      </rPr>
      <t xml:space="preserve">  </t>
    </r>
    <r>
      <rPr>
        <sz val="13"/>
        <rFont val="Arial"/>
        <family val="2"/>
      </rPr>
      <t>Berlin Brandenburg</t>
    </r>
  </si>
  <si>
    <t>Herausgeber</t>
  </si>
  <si>
    <t xml:space="preserve">weniger als die Hälfte von 1 </t>
  </si>
  <si>
    <t>andere²</t>
  </si>
  <si>
    <t>sonstige
Energie-
träger³</t>
  </si>
  <si>
    <r>
      <t xml:space="preserve">erneuerbare
Energie-
träger² </t>
    </r>
    <r>
      <rPr>
        <sz val="8"/>
        <rFont val="Arial Unicode MS"/>
        <family val="2"/>
      </rPr>
      <t>⁴</t>
    </r>
  </si>
  <si>
    <r>
      <t xml:space="preserve">sonstige
Energie-
träger³ </t>
    </r>
    <r>
      <rPr>
        <sz val="8"/>
        <rFont val="Arial Unicode MS"/>
        <family val="2"/>
      </rPr>
      <t>⁴</t>
    </r>
  </si>
  <si>
    <t>Beseitig-
te/behan-
delte Ab-
fallmenge
insgesamt</t>
  </si>
  <si>
    <t>in der letzten besetzten Stelle,</t>
  </si>
  <si>
    <r>
      <t>Amt für Statistik</t>
    </r>
    <r>
      <rPr>
        <sz val="8"/>
        <rFont val="Arial"/>
        <family val="2"/>
      </rPr>
      <t xml:space="preserve"> Berlin-Brandenburg, </t>
    </r>
  </si>
  <si>
    <t>Erscheinungsfolge: jährlich</t>
  </si>
  <si>
    <t>bis 60 Jahre</t>
  </si>
  <si>
    <t>2.1.17</t>
  </si>
  <si>
    <t>Seite</t>
  </si>
  <si>
    <t>in anderen
Bundesländern</t>
  </si>
  <si>
    <t>500 -
1 000</t>
  </si>
  <si>
    <t>sonstige²,
Verluste</t>
  </si>
  <si>
    <t>Verarbei-
tendes
Gewerbe³</t>
  </si>
  <si>
    <t>Geleistete
Arbeits-
stunden</t>
  </si>
  <si>
    <t>nach Wirtschaftszweigen</t>
  </si>
  <si>
    <t>Endenergieverbrauch des Verkehrs</t>
  </si>
  <si>
    <t>2 im Jahresdurchschnitt</t>
  </si>
  <si>
    <t>Biosphärenreservate</t>
  </si>
  <si>
    <t>Öl</t>
  </si>
  <si>
    <t>Gas</t>
  </si>
  <si>
    <t>Wärme-
pumpe</t>
  </si>
  <si>
    <t>Solar-
energie</t>
  </si>
  <si>
    <t>Datenbasis: Fortschreibung des Wohngebäude- und Wohnungsbestandes</t>
  </si>
  <si>
    <t>Datenbasis: Statistik der Baufertigstellungen</t>
  </si>
  <si>
    <t>Datenbasis: Bodennutzungshaupterhebung</t>
  </si>
  <si>
    <t>Masthühner und -hähne</t>
  </si>
  <si>
    <t>Junghennen</t>
  </si>
  <si>
    <t>Roggen und Wintermeng-</t>
  </si>
  <si>
    <t>Öffentliche Abwasserbehandlungsanlagen</t>
  </si>
  <si>
    <t>andere¹</t>
  </si>
  <si>
    <t>Kernenergie</t>
  </si>
  <si>
    <t>Quelle: LAK Energiebilanzen</t>
  </si>
  <si>
    <t>Nicht-
energetischer
Verbrauch</t>
  </si>
  <si>
    <t>Endenergie-
verbrauch</t>
  </si>
  <si>
    <t>Stein-
kohle</t>
  </si>
  <si>
    <t>Mineralöle und
Mineralölprodukte</t>
  </si>
  <si>
    <t>Dienstleistungen</t>
  </si>
  <si>
    <t>Datenbasis: Erhebung der Waren und Dienstleistungen für den Umweltschutz</t>
  </si>
  <si>
    <t>Und zwar¹</t>
  </si>
  <si>
    <t>Verarbeitendes Gewerbe</t>
  </si>
  <si>
    <t>20</t>
  </si>
  <si>
    <t>100</t>
  </si>
  <si>
    <t>200</t>
  </si>
  <si>
    <t>Elbe-Elster</t>
  </si>
  <si>
    <t>Havelland</t>
  </si>
  <si>
    <t>Märkisch-Oderland</t>
  </si>
  <si>
    <t>Oberhavel</t>
  </si>
  <si>
    <t>Oder-Spree</t>
  </si>
  <si>
    <t>Ostprignitz-Ruppin</t>
  </si>
  <si>
    <t>Potsdam-Mittelmark</t>
  </si>
  <si>
    <t>Teltow-Fläming</t>
  </si>
  <si>
    <t>3.3.3</t>
  </si>
  <si>
    <t>nach Emissionsgruppen</t>
  </si>
  <si>
    <t>sowie neugepflanzte Alleeabschnitte</t>
  </si>
  <si>
    <t>in die öffentliche
Kanalisation oder
an andere Betriebe</t>
  </si>
  <si>
    <t>direkt in ein Ober-
flächengewässer/
in den Untergrund</t>
  </si>
  <si>
    <t>in betriebseigene
Abwasserbehand-
lungsanlage(n)</t>
  </si>
  <si>
    <t>Niederschlagswasser</t>
  </si>
  <si>
    <t>stoffliche Verwertung
in der Landwirtschaft¹
und bei landschafts-
baulichen Maßnahmen</t>
  </si>
  <si>
    <t>Verbrauch
und Verluste im
Energiesektor¹,
statistische
Differenzen</t>
  </si>
  <si>
    <t xml:space="preserve">1 Verbrauch und Verluste bei der Umwandlung von Energieträgern und beim Transport  </t>
  </si>
  <si>
    <t xml:space="preserve">Bestand an schadstoffreduzierten </t>
  </si>
  <si>
    <t>2 bestehende und einstweilig sichergestellte sowie durch Offenlage von Verordnungen oder Landschaftsplänen
   geschützte Landschaftsschutzgebiete</t>
  </si>
  <si>
    <t>2 bestehende und einstweilig sichergestellte sowie durch Offenlage von Verordnungen oder Landschaftsplänen
   geschützte Naturschutzgebiete</t>
  </si>
  <si>
    <t>gewerbliche
Unternehmen
und sonstige
Abnehmer</t>
  </si>
  <si>
    <t>Wasserabgabe
an Haushalte
und Kleingewerbe
je Einwohner</t>
  </si>
  <si>
    <t>Fußboden-, Fliesen-, Plattenlegerei,</t>
  </si>
  <si>
    <t>Tapeziererei</t>
  </si>
  <si>
    <t>von Steinen und Erden</t>
  </si>
  <si>
    <t>Silomais/Grünmais (einschl.</t>
  </si>
  <si>
    <t>Lieschkolbenschrot)</t>
  </si>
  <si>
    <r>
      <t>Personen-
kraft-
wagen</t>
    </r>
    <r>
      <rPr>
        <sz val="8"/>
        <rFont val="Arial Unicode MS"/>
        <family val="2"/>
      </rPr>
      <t>⁴ ⁷</t>
    </r>
  </si>
  <si>
    <r>
      <t>sonstige
Kraftfahr-
zeuge</t>
    </r>
    <r>
      <rPr>
        <sz val="8"/>
        <rFont val="Arial Unicode MS"/>
        <family val="2"/>
      </rPr>
      <t>⁶ ⁷</t>
    </r>
  </si>
  <si>
    <t>Wirtschaftsbereichen</t>
  </si>
  <si>
    <t>m</t>
  </si>
  <si>
    <t>Sonstige Straßen</t>
  </si>
  <si>
    <t>Verpackungen insgesamt</t>
  </si>
  <si>
    <t xml:space="preserve">gemischtes Glas </t>
  </si>
  <si>
    <t>Naturschutz und Landschaftspflege</t>
  </si>
  <si>
    <t>3.4.1</t>
  </si>
  <si>
    <t>3.4.2</t>
  </si>
  <si>
    <t>Inanspruchnahme und Belastung der</t>
  </si>
  <si>
    <t>Umwelt, Umweltschäden</t>
  </si>
  <si>
    <t>tatsächlichen Nutzung</t>
  </si>
  <si>
    <t>und Klimaanlageninstallation</t>
  </si>
  <si>
    <t>2012</t>
  </si>
  <si>
    <t>Emittentensektor</t>
  </si>
  <si>
    <t>Dahme-Spreewald</t>
  </si>
  <si>
    <r>
      <t>Merkmal
—</t>
    </r>
    <r>
      <rPr>
        <u/>
        <sz val="8"/>
        <rFont val="Arial"/>
        <family val="2"/>
      </rPr>
      <t xml:space="preserve">
</t>
    </r>
    <r>
      <rPr>
        <sz val="8"/>
        <rFont val="Arial"/>
        <family val="2"/>
      </rPr>
      <t>Jahr</t>
    </r>
  </si>
  <si>
    <r>
      <t>Art der Anlage
—</t>
    </r>
    <r>
      <rPr>
        <u/>
        <sz val="8"/>
        <rFont val="Arial"/>
        <family val="2"/>
      </rPr>
      <t xml:space="preserve">
</t>
    </r>
    <r>
      <rPr>
        <sz val="8"/>
        <rFont val="Arial"/>
        <family val="2"/>
      </rPr>
      <t>Jahr²</t>
    </r>
  </si>
  <si>
    <t>Kompostierungsanlagen</t>
  </si>
  <si>
    <t>Feuerungsanlagen</t>
  </si>
  <si>
    <t>Sortieranlagen</t>
  </si>
  <si>
    <t>Wasserversorgung</t>
  </si>
  <si>
    <t>Abwasserentsorgung</t>
  </si>
  <si>
    <t>Mineralöl-
produkte²</t>
  </si>
  <si>
    <t>sonstige³</t>
  </si>
  <si>
    <r>
      <t>Amt für Statistik</t>
    </r>
    <r>
      <rPr>
        <sz val="8"/>
        <rFont val="Arial"/>
        <family val="2"/>
      </rPr>
      <t xml:space="preserve"> Berlin-Brandenburg</t>
    </r>
  </si>
  <si>
    <t>Körnersonnenblumen</t>
  </si>
  <si>
    <t>3.4.4 Feuchtgebiete¹</t>
  </si>
  <si>
    <r>
      <t>Bevölkerung</t>
    </r>
    <r>
      <rPr>
        <sz val="8"/>
        <rFont val="Arial Unicode MS"/>
        <family val="2"/>
      </rPr>
      <t>²</t>
    </r>
  </si>
  <si>
    <t>gewerblichen Straßenpersonenverkehrs</t>
  </si>
  <si>
    <t>1 ab Berichtsjahr 2011 neuer nach Umweltbereichen gegliederter Waren- und Leistungskatalog</t>
  </si>
  <si>
    <t>landwirtschaftlich genutzten Fläche</t>
  </si>
  <si>
    <t>Primärenergieverbrauch</t>
  </si>
  <si>
    <t>Gase</t>
  </si>
  <si>
    <t>Terajoule</t>
  </si>
  <si>
    <t>Fahrzeugarten</t>
  </si>
  <si>
    <t>Naturparke</t>
  </si>
  <si>
    <t>Märkische Schweiz</t>
  </si>
  <si>
    <t>Uckermärkische Seen</t>
  </si>
  <si>
    <t>45 – 65</t>
  </si>
  <si>
    <t>Tabellen</t>
  </si>
  <si>
    <t>Darunter
Naturschutzgebiete¹</t>
  </si>
  <si>
    <t>Müllabfuhr</t>
  </si>
  <si>
    <t>Straßenverkehrsunfälle mit Personenschaden</t>
  </si>
  <si>
    <t>Verunglückte</t>
  </si>
  <si>
    <t>innerhalb</t>
  </si>
  <si>
    <t>3</t>
  </si>
  <si>
    <t>Barnim</t>
  </si>
  <si>
    <t>Gewerblicher Flughafenverkehr in</t>
  </si>
  <si>
    <t>nach Reisegebieten</t>
  </si>
  <si>
    <t>Metrische Tonnen</t>
  </si>
  <si>
    <t>darunter
Arbeiter¹</t>
  </si>
  <si>
    <t>unter</t>
  </si>
  <si>
    <t>3.5</t>
  </si>
  <si>
    <t>Potsdam</t>
  </si>
  <si>
    <t>Wasser-
verluste³</t>
  </si>
  <si>
    <t>Fläche des Ackerlands</t>
  </si>
  <si>
    <t>Davon aus</t>
  </si>
  <si>
    <t>Anteil an der
gesamten
Strom-
erzeugung</t>
  </si>
  <si>
    <t>Lauf- und 
Speicher-
wasser</t>
  </si>
  <si>
    <t>Windkraft</t>
  </si>
  <si>
    <t>Photovoltaik</t>
  </si>
  <si>
    <t>Biomasse</t>
  </si>
  <si>
    <t>GWh</t>
  </si>
  <si>
    <t>4 einschließlich Fremd- und Niederschlagswasser; einschließlich mobil angeliefertem Abwasser; auch Abwasser aus anderen Bundesländern</t>
  </si>
  <si>
    <t>Leder und Lederwaren</t>
  </si>
  <si>
    <t>Chemische Erzeugnisse</t>
  </si>
  <si>
    <t>Gummi und Kunststoffwaren</t>
  </si>
  <si>
    <t>Wassergewinnung</t>
  </si>
  <si>
    <t>Fremdbezug</t>
  </si>
  <si>
    <t>Flusswasser</t>
  </si>
  <si>
    <t>Hektar</t>
  </si>
  <si>
    <t>Dahme-Heideseen</t>
  </si>
  <si>
    <t>1.2.6</t>
  </si>
  <si>
    <t>2.1.15</t>
  </si>
  <si>
    <t>1.2.7</t>
  </si>
  <si>
    <t>2.1.16</t>
  </si>
  <si>
    <t>2 ab 2010 Sonstige Energie einschließlich Koks und Kohle</t>
  </si>
  <si>
    <t>( )</t>
  </si>
  <si>
    <t>Aussagewert ist eingeschränkt</t>
  </si>
  <si>
    <t>/</t>
  </si>
  <si>
    <t>2 bis 2004 Wärmekraftwerke für die öffentliche Versorgung</t>
  </si>
  <si>
    <t>aus anderen
Bundes-
ländern</t>
  </si>
  <si>
    <t>Fruchtart</t>
  </si>
  <si>
    <t>Wohnheime</t>
  </si>
  <si>
    <t>10 - 50</t>
  </si>
  <si>
    <t>2.3</t>
  </si>
  <si>
    <t>2 Fluss-, See- und Talsperrenwasser, angereichertes Grundwasser</t>
  </si>
  <si>
    <t>luste der öffentlichen Wasserversorgungs-</t>
  </si>
  <si>
    <t>Last-
kraftwagen</t>
  </si>
  <si>
    <t>Wasserabgabe, -eigenverbrauch und -ver-</t>
  </si>
  <si>
    <t>Hoher Fläming</t>
  </si>
  <si>
    <t>von Ortschaften</t>
  </si>
  <si>
    <t xml:space="preserve">Diese Tabelle ist Bestandteil des Kerntabellenprogramms des Arbeitskreises UGR der Länder und wird von jedem Statistischen Landesamt,   </t>
  </si>
  <si>
    <r>
      <t xml:space="preserve"> statistik</t>
    </r>
    <r>
      <rPr>
        <sz val="12"/>
        <rFont val="Arial"/>
        <family val="2"/>
      </rPr>
      <t xml:space="preserve">  </t>
    </r>
    <r>
      <rPr>
        <sz val="11"/>
        <rFont val="Arial"/>
        <family val="2"/>
      </rPr>
      <t>Berlin Brandenburg</t>
    </r>
  </si>
  <si>
    <t>Bau von Gebäuden</t>
  </si>
  <si>
    <t>Entsor-
gungs-
anlagen²</t>
  </si>
  <si>
    <t>aus dem
eigenen
Bundes-
land³</t>
  </si>
  <si>
    <t>Kohlenbergbau</t>
  </si>
  <si>
    <t>Gewinnung von Steinen und</t>
  </si>
  <si>
    <t>Erden, sonstiger Bergbau</t>
  </si>
  <si>
    <t xml:space="preserve">Gewinnung von Erdöl und Erdgas; </t>
  </si>
  <si>
    <t>Klima-
schutz</t>
  </si>
  <si>
    <t>2 Umsätze mit umweltübergreifenden Dienstleistungen sind nur in dieser Spalte enthalten</t>
  </si>
  <si>
    <t>insgesamt²</t>
  </si>
  <si>
    <t>Abwasser-
wirtschaft</t>
  </si>
  <si>
    <t>Grund- und
Quellwasser</t>
  </si>
  <si>
    <t>und Wasser für industrielle Zwecke</t>
  </si>
  <si>
    <t>Grund-
wasser-
beobach-
tungs-
rohre und
Schürf-
gruben</t>
  </si>
  <si>
    <t>2.3.17</t>
  </si>
  <si>
    <t>und Schadstoffen, Umweltschäden</t>
  </si>
  <si>
    <t>2.3.1</t>
  </si>
  <si>
    <t>2.3.18</t>
  </si>
  <si>
    <t>2.3.19</t>
  </si>
  <si>
    <t>2.3.2</t>
  </si>
  <si>
    <t>2.3.3</t>
  </si>
  <si>
    <t>Unfälle
mit
getrof-
fenen
Sofort-
maß-
nahmen</t>
  </si>
  <si>
    <t>Um-
pumpen
in andere
Behälter</t>
  </si>
  <si>
    <t>Baumart</t>
  </si>
  <si>
    <t>Bäume insgesamt</t>
  </si>
  <si>
    <t>zur
Kreislauf-
nutzung</t>
  </si>
  <si>
    <t>3 ohne öffentliche Trinkwasserversorgung und Abwasserentsorgung</t>
  </si>
  <si>
    <t xml:space="preserve">Energie-
versor-
gung    </t>
  </si>
  <si>
    <t>Bergbau und in der Gewinnung von</t>
  </si>
  <si>
    <t>Umsatz</t>
  </si>
  <si>
    <t>darunter
bauge-
werblicher
Umsatz</t>
  </si>
  <si>
    <t>Davon in</t>
  </si>
  <si>
    <t>Davon mit ... Person(en)</t>
  </si>
  <si>
    <t>Davon</t>
  </si>
  <si>
    <t>Metalle</t>
  </si>
  <si>
    <t>Kunststoffe</t>
  </si>
  <si>
    <t>2.3 Aufkommen und Verbleib von Rest- und Schadstoffen, Umweltschäden</t>
  </si>
  <si>
    <t>darunter in Anlagen</t>
  </si>
  <si>
    <r>
      <t>Behandeltes Abwasser</t>
    </r>
    <r>
      <rPr>
        <sz val="8"/>
        <rFont val="Arial Unicode MS"/>
        <family val="2"/>
      </rPr>
      <t>⁴</t>
    </r>
    <r>
      <rPr>
        <sz val="8"/>
        <rFont val="Arial"/>
        <family val="2"/>
      </rPr>
      <t xml:space="preserve"> insgesamt …………….</t>
    </r>
  </si>
  <si>
    <t>Deponien</t>
  </si>
  <si>
    <t>Chemisch-physikalische Behandlungsanlagen</t>
  </si>
  <si>
    <t>Demontagebetriebe für Altfahrzeuge</t>
  </si>
  <si>
    <t>Mechanisch-biologische Behandlungsanlagen</t>
  </si>
  <si>
    <t>aus
anderen
Bundes-
ländern</t>
  </si>
  <si>
    <t>Test- und Suchbohrungen</t>
  </si>
  <si>
    <t>Beseitigte/
behandelte
Abfallmenge
insgesamt</t>
  </si>
  <si>
    <t>auf Auto-
bahnen</t>
  </si>
  <si>
    <t>2.3.8</t>
  </si>
  <si>
    <t>2.2.6</t>
  </si>
  <si>
    <t>2.2.2</t>
  </si>
  <si>
    <t>2.3.6</t>
  </si>
  <si>
    <t>verbrauch (Verursacherbilanz) des Sektors</t>
  </si>
  <si>
    <t>2.2.3</t>
  </si>
  <si>
    <t>Haushalte, Gewerbe, Handel, Dienst-</t>
  </si>
  <si>
    <t>leistungen und übrige Verbraucher</t>
  </si>
  <si>
    <t>2.2.4</t>
  </si>
  <si>
    <t>2.3.7</t>
  </si>
  <si>
    <t>2.2.5</t>
  </si>
  <si>
    <t>Nutzung von Fläche und Raum</t>
  </si>
  <si>
    <t>Gewinnung und Verwendung von</t>
  </si>
  <si>
    <t>Energie und Wasser</t>
  </si>
  <si>
    <t>2.1.1</t>
  </si>
  <si>
    <t>2.2.1</t>
  </si>
  <si>
    <t>Darunter entsorgt durch</t>
  </si>
  <si>
    <t>1 ohne Verwertung von Abfällen im über- und untertägigen Bergbau  –  2 Mehrfachnennungen möglich  –  3 einschließlich betriebseigene Abfälle</t>
  </si>
  <si>
    <t>2.1.2</t>
  </si>
  <si>
    <t>–</t>
  </si>
  <si>
    <r>
      <t>1 000 Tonnen CO</t>
    </r>
    <r>
      <rPr>
        <sz val="8"/>
        <rFont val="Arial Unicode MS"/>
        <family val="2"/>
      </rPr>
      <t>₂</t>
    </r>
  </si>
  <si>
    <t>über 60 Jahre</t>
  </si>
  <si>
    <t>2 – 4</t>
  </si>
  <si>
    <t>Fichte</t>
  </si>
  <si>
    <t>Kiefer</t>
  </si>
  <si>
    <t>Buche</t>
  </si>
  <si>
    <t>Eiche</t>
  </si>
  <si>
    <t>Gebäude mit
3 und mehr
Wohnungen</t>
  </si>
  <si>
    <t>Unfälle insgesamt</t>
  </si>
  <si>
    <t>Feuchtgebiete</t>
  </si>
  <si>
    <t>erneuer-
bare Energie-
träger³</t>
  </si>
  <si>
    <t>an Letztverbraucher¹</t>
  </si>
  <si>
    <t>Landwirtschaftliche Betriebe mit Vieh-</t>
  </si>
  <si>
    <t>Viehbestände der landwirtschaftlichen</t>
  </si>
  <si>
    <t>1 Betriebe von Unternehmen mit im Allgemeinen 20 und mehr Beschäftigten</t>
  </si>
  <si>
    <t>Landesstraßen</t>
  </si>
  <si>
    <t>Schredderanlagen</t>
  </si>
  <si>
    <t>2 Die Vergleichbarkeit der Jahresangaben ist aufgrund von veränderten Erfassungsgrenzen zum Teil eingeschränkt.</t>
  </si>
  <si>
    <t>Kraftfahrzeuge</t>
  </si>
  <si>
    <t>nen sowie bei der physikalischen und chemischen</t>
  </si>
  <si>
    <t>Abfälle aus Landwirtschaft, Gartenbau, Teichwirt-</t>
  </si>
  <si>
    <t>Unfälle mit wassergefährdenden Stoffen</t>
  </si>
  <si>
    <t>2.1</t>
  </si>
  <si>
    <t>Spreewald</t>
  </si>
  <si>
    <t>Kabelnetzleitungstiefbau</t>
  </si>
  <si>
    <t>Sonstiger Tiefbau a. n. g.</t>
  </si>
  <si>
    <t>Abbrucharbeiten und vorbereitende</t>
  </si>
  <si>
    <t>Ruppiner Seenland</t>
  </si>
  <si>
    <t>Dahme-Seenland</t>
  </si>
  <si>
    <t>Straßen-
bahnen</t>
  </si>
  <si>
    <t>Eisen-
bahnen</t>
  </si>
  <si>
    <t xml:space="preserve">             </t>
  </si>
  <si>
    <t>Versorgung und Forschung (ohne Küchen- und Re-</t>
  </si>
  <si>
    <t>staurantabfälle, die nicht aus der unmittelbaren Kran-</t>
  </si>
  <si>
    <t>kenpflege stammen)</t>
  </si>
  <si>
    <t>andere
Dienstleistungen¹</t>
  </si>
  <si>
    <t>Naturschutzgebiete²</t>
  </si>
  <si>
    <t>Durchschnittliche
Aufenthaltsdauer</t>
  </si>
  <si>
    <t>1.1</t>
  </si>
  <si>
    <t>das ein Basisdatenheft erstellt, mit Ergebnissen für das jeweilige Bundesland veröffentlicht.</t>
  </si>
  <si>
    <t>Behandlung von Bodenschätzen entstehen</t>
  </si>
  <si>
    <t>1 Stand am 1. Januar des jeweiligen Jahres</t>
  </si>
  <si>
    <t>Abwasserbehandlungsanlagen sowie der Aufberei-</t>
  </si>
  <si>
    <t>Datenbasis: Erhebung bestimmter klimawirksamer Stoffe</t>
  </si>
  <si>
    <t>bung sowie der physikalischen und mechanischen</t>
  </si>
  <si>
    <t>Oberflächenbearbeitung von Metallen u. Kunststoffen</t>
  </si>
  <si>
    <t>Ölabfälle und Abfälle aus flüssigen Brennstoffen</t>
  </si>
  <si>
    <t>Abfälle aus der Holzbearbeitung und der Herstellung</t>
  </si>
  <si>
    <t>3.3.1</t>
  </si>
  <si>
    <t>3.3.2</t>
  </si>
  <si>
    <t>3.3 Maßnahmen im Verkehr</t>
  </si>
  <si>
    <t>Ein-
bringen
von
Sperren
in
Gewäs-
ser</t>
  </si>
  <si>
    <t>Unfälle
ins-
gesamt</t>
  </si>
  <si>
    <t>und 19 fallen)</t>
  </si>
  <si>
    <t>Abfälle aus organischen Lösemitteln, Kühlmitteln und</t>
  </si>
  <si>
    <t>Feldgras/Grasanbau</t>
  </si>
  <si>
    <t>Wiesen (hauptsächlich</t>
  </si>
  <si>
    <t>Weiden (einschl.</t>
  </si>
  <si>
    <t>Behandelte
Abwassermengen¹</t>
  </si>
  <si>
    <t>Datenbasis: Erhebung über die Viehbestände, Agrarstrukturerhebung, Landwirtschaftszählung</t>
  </si>
  <si>
    <t>Datenbasis: Agrarstrukturerhebung, Landwirtschaftszählung</t>
  </si>
  <si>
    <t>darunter nach Art der Behandlung</t>
  </si>
  <si>
    <t>Bevölkerung in Privathaushalten</t>
  </si>
  <si>
    <t>1 Mehrfachnennungen möglich  –  2 ab 2006 veränderte Methodik</t>
  </si>
  <si>
    <t>Barnimer Land</t>
  </si>
  <si>
    <t>Mineralöl-
produkten</t>
  </si>
  <si>
    <t>2.3.15</t>
  </si>
  <si>
    <t>2.3.16</t>
  </si>
  <si>
    <t>Abbrucharbeiten</t>
  </si>
  <si>
    <t>Grund-
und Quell-
wasser</t>
  </si>
  <si>
    <t>Statistischer Bericht</t>
  </si>
  <si>
    <t>Straßenlänge</t>
  </si>
  <si>
    <t>Bundesautobahnen</t>
  </si>
  <si>
    <t>Bundesstraßen</t>
  </si>
  <si>
    <t>Quelle: Statistik der Straßen des überörtlichen Verkehrs; Landesbetrieb Straßenwesen Brandenburg</t>
  </si>
  <si>
    <t>Filtermaterialien und Schutzkleidung (a. n. g.)</t>
  </si>
  <si>
    <t>Anteil der Schadstufen an der Waldfläche 2005 in Prozent</t>
  </si>
  <si>
    <t>sonstige Jagdbezirke</t>
  </si>
  <si>
    <t>Energie- und Wasserversorgung</t>
  </si>
  <si>
    <t>Produzierendes Gewerbe¹</t>
  </si>
  <si>
    <t>Datenbasis: Erhebung der Investitionen für den Umweltschutz</t>
  </si>
  <si>
    <t>Landwirtschaftliche Betriebe insgesamt</t>
  </si>
  <si>
    <t>Betriebe mit Ackerland</t>
  </si>
  <si>
    <t>Betriebe mit Dauerkulturen</t>
  </si>
  <si>
    <t>Wirtschaftszweig</t>
  </si>
  <si>
    <t>tung von Wasser für den menschlichen Gebrauch</t>
  </si>
  <si>
    <t>Kartoffeln</t>
  </si>
  <si>
    <t>Fracht und Post an Bord</t>
  </si>
  <si>
    <t>Transitverkehr</t>
  </si>
  <si>
    <t>Ausladung</t>
  </si>
  <si>
    <t>Gestartete
und gelandete
Flugzeuge</t>
  </si>
  <si>
    <t>Gas²</t>
  </si>
  <si>
    <t>Elektro, Hybrid
und sonstige</t>
  </si>
  <si>
    <t>2 Flüssiggas und Erdgas</t>
  </si>
  <si>
    <t>Verkaufs-, Transport- und Umverpackun-</t>
  </si>
  <si>
    <t>Direkt in ein Ober-
flächengewässer
bzw. das Grund-
wasser eingeleitetes
Schmutzwasser³</t>
  </si>
  <si>
    <t>Datenbasis: Erhebung der Abfallentsorgung</t>
  </si>
  <si>
    <t>Datenbasis: Erhebung der gefährlichen Abfälle, über die Nachweise zu führen sind</t>
  </si>
  <si>
    <t>Fax 030 9028  -  4091</t>
  </si>
  <si>
    <t>Siedlungsabfälle (Haushaltsabfälle und ähnliche ge-</t>
  </si>
  <si>
    <t>werbliche und industrielle Abfälle sowie Abfälle aus</t>
  </si>
  <si>
    <t>Seenland Oder-Spree</t>
  </si>
  <si>
    <t>Einrichtungen), einschließlich getrennt gesammelter</t>
  </si>
  <si>
    <t>Fraktionen</t>
  </si>
  <si>
    <t>Anlagen insgesamt</t>
  </si>
  <si>
    <t>Braun-
kohle</t>
  </si>
  <si>
    <t>Energieträgern</t>
  </si>
  <si>
    <t>Unfälle beim Umgang mit und bei der</t>
  </si>
  <si>
    <t>Unfälle beim Umgang mit und bei der Be-</t>
  </si>
  <si>
    <t>förderung von wassergefährdenden Stoffen</t>
  </si>
  <si>
    <t>mit und bei der Beförderung von wasser-</t>
  </si>
  <si>
    <t>Beförderung von wassergefährdenden</t>
  </si>
  <si>
    <t>Stoffen sowie dabei freigesetzte Stoff-</t>
  </si>
  <si>
    <t>Dämmung gegen Kälte, Wärme,</t>
  </si>
  <si>
    <t>Bautischlerei und -schlosserei</t>
  </si>
  <si>
    <t>Schall und Erschütterung</t>
  </si>
  <si>
    <t>Maler- und Lackierergewerbe</t>
  </si>
  <si>
    <t>Glasergewerbe</t>
  </si>
  <si>
    <t>1 ohne Verwertung von Abfällen im über- und untertägigen Bergbau</t>
  </si>
  <si>
    <t>mit zu-
sätzlichen
Verfahrens-
stufen</t>
  </si>
  <si>
    <t>ohne zu-
sätzliche
Verfahrens-
stufen</t>
  </si>
  <si>
    <t>Zimmerei und Ingenieurholzbau</t>
  </si>
  <si>
    <t>Bau von Bahnverkehrsstrecken</t>
  </si>
  <si>
    <t xml:space="preserve">Wasserbau </t>
  </si>
  <si>
    <t>Gerüstbau</t>
  </si>
  <si>
    <t>Elektroinstallation</t>
  </si>
  <si>
    <t>Abfälle aus Abfallbehandlungsanlagen, öffentlichen</t>
  </si>
  <si>
    <t>mobile Anlagen</t>
  </si>
  <si>
    <t>stationäre/semimobile Anlagen</t>
  </si>
  <si>
    <t>Glas</t>
  </si>
  <si>
    <t>Papier, Pappe, Karton</t>
  </si>
  <si>
    <t>Abfälle, die nicht anderswo im Katalog aufgeführt sind</t>
  </si>
  <si>
    <t>Anteil an der Gesamtbevölkerung</t>
  </si>
  <si>
    <t>1998</t>
  </si>
  <si>
    <t>Quelle: Arbeitskreis "Erwerbstätigenrechnung des Bundes und der Länder"</t>
  </si>
  <si>
    <t xml:space="preserve">Zahl fertiggestellter Wohngebäude </t>
  </si>
  <si>
    <t>1.2.2</t>
  </si>
  <si>
    <t>sowie Wohnungen und Wohnfläche</t>
  </si>
  <si>
    <t>1.2.3</t>
  </si>
  <si>
    <t>Abfuhr
verun-
reinigten
Materials</t>
  </si>
  <si>
    <t>Getreide²</t>
  </si>
  <si>
    <t>bis 
unter 5</t>
  </si>
  <si>
    <t>Quelle: Statistik des Kraftfahrzeug- und Anhängerbestandes (Kraftfahrt-Bundesamt, Flensburg)</t>
  </si>
  <si>
    <t>Trockenmasse in Tonnen</t>
  </si>
  <si>
    <t>mit ausschließlich mechanischer Behandlung</t>
  </si>
  <si>
    <t>mit biologischer Behandlung</t>
  </si>
  <si>
    <t>Abfälle aus der chemischen Oberflächenbearbeitung</t>
  </si>
  <si>
    <t>Kreisfreie Stadt
Landkreis</t>
  </si>
  <si>
    <t>mit Verunreinigungen</t>
  </si>
  <si>
    <t>des Bodens</t>
  </si>
  <si>
    <t>dabei</t>
  </si>
  <si>
    <t>freigesetzte Stoffmenge</t>
  </si>
  <si>
    <r>
      <t>sonstige</t>
    </r>
    <r>
      <rPr>
        <sz val="8"/>
        <rFont val="Arial Unicode MS"/>
        <family val="2"/>
      </rPr>
      <t>⁴</t>
    </r>
  </si>
  <si>
    <t>Mineralöl-
produkte³</t>
  </si>
  <si>
    <t>Datenbasis: Ernteberichterstattung</t>
  </si>
  <si>
    <t>Rindern</t>
  </si>
  <si>
    <t>3.5.5</t>
  </si>
  <si>
    <t>Diesel-
kraftstoff</t>
  </si>
  <si>
    <t>Flugturbinen-
kraftstoff</t>
  </si>
  <si>
    <t>Brandenburg an der Havel</t>
  </si>
  <si>
    <t>Cottbus</t>
  </si>
  <si>
    <t>Frankfurt (Oder)</t>
  </si>
  <si>
    <t>wählten Wirtschaftszweigen</t>
  </si>
  <si>
    <t>Öffentliche Kläranlagen</t>
  </si>
  <si>
    <t>Legehennen</t>
  </si>
  <si>
    <t>jedoch mehr als nichts</t>
  </si>
  <si>
    <t>nichts vorhanden</t>
  </si>
  <si>
    <t>…</t>
  </si>
  <si>
    <t>übrige Energieträger</t>
  </si>
  <si>
    <t>5 stillgelegtes/aus der landwirtschaftlichen Erzeugung genommenes Ackerland/Brache (ohne stillgelegte Flächen, auf denen nachwachsende Rohstoffe
   angebaut, die aufgeforstet oder nicht mehr landwirtschaftlich genutzt wurden)</t>
  </si>
  <si>
    <t>Bauschuttrecyclinganlagen</t>
  </si>
  <si>
    <t>Asphaltmischanlagen</t>
  </si>
  <si>
    <t>von privaten Endverbrauchern zurückgenommene</t>
  </si>
  <si>
    <t xml:space="preserve">Verpackungen aus Papier, Pappe, Karton </t>
  </si>
  <si>
    <t>Grafiken</t>
  </si>
  <si>
    <t>1</t>
  </si>
  <si>
    <t>2</t>
  </si>
  <si>
    <t>bereichen</t>
  </si>
  <si>
    <t>tungsbezirken</t>
  </si>
  <si>
    <t>lichen Nutzung</t>
  </si>
  <si>
    <t xml:space="preserve">Erdöl und Erdgas </t>
  </si>
  <si>
    <t>Übrige Wirtschaftszweige³</t>
  </si>
  <si>
    <t>Herstellung von Leder, Lederwaren und Schuhen</t>
  </si>
  <si>
    <t xml:space="preserve">Herstellung von Holz-, Flecht-, Korb- und </t>
  </si>
  <si>
    <t>und ihre landwirtschaftlich genutzte</t>
  </si>
  <si>
    <t>Elektrizitätserzeugung aus erneuerbaren</t>
  </si>
  <si>
    <t>3.5.4</t>
  </si>
  <si>
    <t>2 einschließlich betriebseigene Abfälle</t>
  </si>
  <si>
    <t>von Platten, Möbeln, Zellstoffen, Papier und Pappe</t>
  </si>
  <si>
    <t>Behandeltes
Abwasser
insgesamt</t>
  </si>
  <si>
    <t>1 landwirtschaftliche Betriebe mit mindestens 5 Hektar landwirtschaftlich genutzter Fläche oder anderen Mindesterzeugungseinheiten</t>
  </si>
  <si>
    <t>Ober-
flächen-
wasser²</t>
  </si>
  <si>
    <t>Struktur des Energieverbrauchs</t>
  </si>
  <si>
    <t>Endenergieverbrauch insgesamt</t>
  </si>
  <si>
    <t>Hektarerträge ausgewählter landwirt-</t>
  </si>
  <si>
    <t>sowie deren Anbaufläche und Gesamt-</t>
  </si>
  <si>
    <t>Entwicklung des einwohnerspezifischen</t>
  </si>
  <si>
    <t>Milchkühe</t>
  </si>
  <si>
    <t>Schafen</t>
  </si>
  <si>
    <t>und zwar mit</t>
  </si>
  <si>
    <t>Schweinen</t>
  </si>
  <si>
    <t>Herstellung von Datenverarbeitungsgeräten, elektro-</t>
  </si>
  <si>
    <t>50 bis unter</t>
  </si>
  <si>
    <t>100 bis unter</t>
  </si>
  <si>
    <t>Herstellung von elektrischen Ausrüstungen</t>
  </si>
  <si>
    <t>Herstellung von Möbeln</t>
  </si>
  <si>
    <t>Herstellung von sonstigen Waren</t>
  </si>
  <si>
    <t>Reparatur und Installation von Maschinen und</t>
  </si>
  <si>
    <t>Ausrüstungen</t>
  </si>
  <si>
    <t>Güterabteilung</t>
  </si>
  <si>
    <t>Wert</t>
  </si>
  <si>
    <t>Kohle</t>
  </si>
  <si>
    <t>Auf-
bringen
von
Binde-
mitteln</t>
  </si>
  <si>
    <t>Aus-
laufens</t>
  </si>
  <si>
    <t>Aus-
breitens</t>
  </si>
  <si>
    <t>Ökonomische Grunddaten</t>
  </si>
  <si>
    <t>2.1.7</t>
  </si>
  <si>
    <t>1.2.1</t>
  </si>
  <si>
    <t>Bruttoinlandsprodukt und Bruttowert-</t>
  </si>
  <si>
    <t>2.1.8</t>
  </si>
  <si>
    <t>2 Die Emissionsgruppen Euro 1 bis Euro 6 fassen Personenkraftwagen zusammen, die bestimmte in der EU festgelegte Grenzwertstufen
    für Luftschadstoffe einhalten.</t>
  </si>
  <si>
    <t>Herstellung und Verarbeitung von Nahrungsmitteln</t>
  </si>
  <si>
    <t>Abwassereinleitung der Wirtschaft</t>
  </si>
  <si>
    <t>2.1.10</t>
  </si>
  <si>
    <t>2.1.11</t>
  </si>
  <si>
    <t>2.1.12</t>
  </si>
  <si>
    <t>Datenbasis: Erhebung der nichtöffentlichen Wasserversorgung und Abwasserentsorgung</t>
  </si>
  <si>
    <t>Wasser-
aufkommen
insgesamt</t>
  </si>
  <si>
    <t>ohne zusätzliche Verfahrensstufen</t>
  </si>
  <si>
    <t>Regenwasserkanäle</t>
  </si>
  <si>
    <t>1.2.4</t>
  </si>
  <si>
    <t>2.1.13</t>
  </si>
  <si>
    <t>1.2.5</t>
  </si>
  <si>
    <t>2.1.14</t>
  </si>
  <si>
    <t>Betriebe¹</t>
  </si>
  <si>
    <t>Öffentliche Sammelkanalisation und</t>
  </si>
  <si>
    <t>öffentliche Abwasserbehandlungsanlagen</t>
  </si>
  <si>
    <t>Abwasserbehandlung im Bergbau, bei der</t>
  </si>
  <si>
    <t>Gewinnung von Steinen und Erden und im</t>
  </si>
  <si>
    <t>Klärschlammverbleib der öffentlichen Klär-</t>
  </si>
  <si>
    <t>Bergbau und Gewinnung von Steinen und Erden</t>
  </si>
  <si>
    <t xml:space="preserve">Bericht </t>
  </si>
  <si>
    <t>Krafträder²</t>
  </si>
  <si>
    <r>
      <t>Personen-
kraft-
wagen</t>
    </r>
    <r>
      <rPr>
        <sz val="8"/>
        <rFont val="Arial Unicode MS"/>
        <family val="2"/>
      </rPr>
      <t>³ ⁶</t>
    </r>
  </si>
  <si>
    <r>
      <t>Kraft-
omnibusse</t>
    </r>
    <r>
      <rPr>
        <sz val="8"/>
        <rFont val="Arial Unicode MS"/>
        <family val="2"/>
      </rPr>
      <t>⁴</t>
    </r>
  </si>
  <si>
    <r>
      <t>sonstige
Kraftfahr-
zeuge</t>
    </r>
    <r>
      <rPr>
        <sz val="8"/>
        <rFont val="Arial Unicode MS"/>
        <family val="2"/>
      </rPr>
      <t>⁵ ⁶</t>
    </r>
  </si>
  <si>
    <t>2013</t>
  </si>
  <si>
    <t>Teichgebiet Peitz</t>
  </si>
  <si>
    <t>Fläche³</t>
  </si>
  <si>
    <t>km²</t>
  </si>
  <si>
    <t>Betriebe mit
Abwasser-
behand-
lungs-
anlage(n)</t>
  </si>
  <si>
    <t>Abwasser-
behand-
lungs-
anlagen</t>
  </si>
  <si>
    <t>mecha-
nischer</t>
  </si>
  <si>
    <t>Druckerzeugnisse, bespielte Ton-, Bild- und Datenträger</t>
  </si>
  <si>
    <t>Glas und Glaswaren, Keramik, bearbeitete Steine und Erden</t>
  </si>
  <si>
    <t>Datenverarbeitungsgeräte, elektronische und optische Erzeugnisse</t>
  </si>
  <si>
    <t>Wildart</t>
  </si>
  <si>
    <t>Strecke</t>
  </si>
  <si>
    <t>Datenbasis:  Monats- und Jahresbericht für Betriebe im Verarbeitenden Gewerbe sowie im Bergbau und in der Gewinnung von Steinen und Erden</t>
  </si>
  <si>
    <t>Landwirtschaftliche Betriebe und landwirt-</t>
  </si>
  <si>
    <t>Einsteiger</t>
  </si>
  <si>
    <t>Schwarzwild</t>
  </si>
  <si>
    <t>2.2.11</t>
  </si>
  <si>
    <t>2.3.13</t>
  </si>
  <si>
    <t>2.2.12</t>
  </si>
  <si>
    <t>2.3.14</t>
  </si>
  <si>
    <t>in eigenem
Bundesland</t>
  </si>
  <si>
    <t>2010</t>
  </si>
  <si>
    <t>Papier, Pappe und Waren daraus</t>
  </si>
  <si>
    <t>Herstellung von Druckerzeugnissen; Vervielfältigung</t>
  </si>
  <si>
    <t>Kokerei, Mineralölverarbeitung</t>
  </si>
  <si>
    <t>3.4 Naturschutz und Landschaftspflege</t>
  </si>
  <si>
    <t>Umweltrelevante Grunddaten des Landes</t>
  </si>
  <si>
    <t>Glossar</t>
  </si>
  <si>
    <t>Jahr²</t>
  </si>
  <si>
    <t xml:space="preserve">Statistischer </t>
  </si>
  <si>
    <t xml:space="preserve">1 innerhalb des Bundeslandes – 2 Anteil der angeschlossenen Einwohner an den Einwohnern insgesamt  </t>
  </si>
  <si>
    <t>1 einschließlich angestelltenversicherungspflichtige Poliere und Schachtmeister</t>
  </si>
  <si>
    <t>3.2.2</t>
  </si>
  <si>
    <t>3.2.3</t>
  </si>
  <si>
    <t>Haushalte und
Kleingewerbe</t>
  </si>
  <si>
    <t>Pflanzen zur
Grünernte³</t>
  </si>
  <si>
    <r>
      <t>darunter
Silomais</t>
    </r>
    <r>
      <rPr>
        <sz val="8"/>
        <rFont val="Arial Unicode MS"/>
        <family val="2"/>
      </rPr>
      <t>⁴</t>
    </r>
  </si>
  <si>
    <t>Brach-
flächen⁵</t>
  </si>
  <si>
    <t>Herstellung von Glas- und Glaswaren, Keramik,</t>
  </si>
  <si>
    <t>Dieses Werk ist unter einer Creative Commons Lizenz 
vom Typ Namensnennung 3.0 Deutschland zugänglich. 
Um eine Kopie dieser Lizenz einzusehen, konsultieren Sie</t>
  </si>
  <si>
    <t xml:space="preserve">http://creativecommons.org/licenses/by/3.0/de/ </t>
  </si>
  <si>
    <t>Körnermais (einschl.</t>
  </si>
  <si>
    <t>Wassergewinnung und -bezug der</t>
  </si>
  <si>
    <t>Wasserverwendung der Wirtschaft</t>
  </si>
  <si>
    <t>Quelle: Statistik der Neuzulassungen und Löschungen von Kraftfahrzeugen (Kraftfahrt-Bundesamt, Flensburg)</t>
  </si>
  <si>
    <t>1.1 Fläche und Bevölkerung</t>
  </si>
  <si>
    <t>1.2 Ökonomische Grunddaten</t>
  </si>
  <si>
    <t>Uferfiltrat</t>
  </si>
  <si>
    <t>Wohnungs-
nebenkosten</t>
  </si>
  <si>
    <t>1 000</t>
  </si>
  <si>
    <t>Jahr</t>
  </si>
  <si>
    <t xml:space="preserve">schöpfung in jeweiligen Preisen </t>
  </si>
  <si>
    <t>2.1.9</t>
  </si>
  <si>
    <t>2.2.7</t>
  </si>
  <si>
    <t xml:space="preserve">Endenergieverbrauch des Sektors </t>
  </si>
  <si>
    <t>2.3.9</t>
  </si>
  <si>
    <t>2.3.10</t>
  </si>
  <si>
    <t>2.2.8</t>
  </si>
  <si>
    <t>2.3.11</t>
  </si>
  <si>
    <t>2.2.9</t>
  </si>
  <si>
    <t>2.3.12</t>
  </si>
  <si>
    <t>2.2.10</t>
  </si>
  <si>
    <t>Gesamtfläche</t>
  </si>
  <si>
    <t>aus dem
öffentlichen
Netz</t>
  </si>
  <si>
    <t xml:space="preserve">Metallerzeugung und -bearbeitung  </t>
  </si>
  <si>
    <t xml:space="preserve">Herstellung von Metallerzeugnissen  </t>
  </si>
  <si>
    <t>1 000 EUR</t>
  </si>
  <si>
    <t>des Verarbeitenden Gewerbes sowie</t>
  </si>
  <si>
    <t xml:space="preserve">Kohlenbergbau  </t>
  </si>
  <si>
    <t>nicht sortenrein erfasste und sonstige Materialien</t>
  </si>
  <si>
    <t>Flusslandschaft Elbe-Brandenburg</t>
  </si>
  <si>
    <t>Niederung der unteren Havel mit Gülper See</t>
  </si>
  <si>
    <t>1 Gesamtvolumen aus dem Endenergieverbrauch im Land, einschließlich Emissionen aufgrund des Stromverbrauchs</t>
  </si>
  <si>
    <t>Heizöl²</t>
  </si>
  <si>
    <t>sonstige
Mineralöl-
produkte³</t>
  </si>
  <si>
    <t>1 Klär-, Deponiegas und sonstige erneuerbare Energieträger</t>
  </si>
  <si>
    <t>sonstigen
Energie-
trägern¹</t>
  </si>
  <si>
    <t>Herstellung von Nahrungs- und Futtermitteln</t>
  </si>
  <si>
    <t>Getränkeherstellung</t>
  </si>
  <si>
    <t>Tabakverarbeitung</t>
  </si>
  <si>
    <t xml:space="preserve">Herstellung von Textilien </t>
  </si>
  <si>
    <t>Herstellung von Bekleidung (ohne Pelzbekleidung)</t>
  </si>
  <si>
    <t>1 000 m³</t>
  </si>
  <si>
    <t>Fertiggestellte neue Wohngebäude</t>
  </si>
  <si>
    <t>Aufkommens an Haushaltsabfällen</t>
  </si>
  <si>
    <t>1 enthält Mehrfachzählungen, da der Fremdbezug von anderen Betrieben bereits bei diesen als Wassergewinnung erfasst wird</t>
  </si>
  <si>
    <t>Muffelwild</t>
  </si>
  <si>
    <t>Rehwild</t>
  </si>
  <si>
    <t>Anteil an der 
Fläche des Landes</t>
  </si>
  <si>
    <t>Landschafts-
schutzgebiete²</t>
  </si>
  <si>
    <t xml:space="preserve">Primärenergieverbrauch 1991, </t>
  </si>
  <si>
    <t>Korbmacherwaren</t>
  </si>
  <si>
    <t>Holz sowie Holz- und Korkwaren (ohne Möbel); Flecht- und</t>
  </si>
  <si>
    <t>Steinen und Erden</t>
  </si>
  <si>
    <t>ohne Gehölzbestand</t>
  </si>
  <si>
    <t>Niederlausitzer Heidelandschaft</t>
  </si>
  <si>
    <t>Futtererbsen</t>
  </si>
  <si>
    <t>Ackerbohnen</t>
  </si>
  <si>
    <t>Zuckerrüben</t>
  </si>
  <si>
    <t>von bespielten Ton-, Bild- und Datenträgern</t>
  </si>
  <si>
    <t>Stechlin-Ruppiner Land</t>
  </si>
  <si>
    <t>20 bis unter</t>
  </si>
  <si>
    <t>erneuerbare
Energieträger</t>
  </si>
  <si>
    <t>sonstige
Energieträger</t>
  </si>
  <si>
    <t>Herkunft der Abfälle</t>
  </si>
  <si>
    <t>sonstiger Bergbau</t>
  </si>
  <si>
    <t>Bergbau, Gewinnung von Steinen und</t>
  </si>
  <si>
    <t>3.1.2</t>
  </si>
  <si>
    <r>
      <t>CO</t>
    </r>
    <r>
      <rPr>
        <sz val="9"/>
        <color indexed="12"/>
        <rFont val="Arial Unicode MS"/>
        <family val="2"/>
      </rPr>
      <t>₂</t>
    </r>
    <r>
      <rPr>
        <sz val="9"/>
        <color indexed="12"/>
        <rFont val="Arial"/>
        <family val="2"/>
      </rPr>
      <t>-Emissionen aus dem Primärenergie-</t>
    </r>
  </si>
  <si>
    <t>Gas-, Wasser-, Heizungs-, Lüftungs-</t>
  </si>
  <si>
    <t>Umwand-
lungs-
bereich</t>
  </si>
  <si>
    <t>Strom-
erzeugung</t>
  </si>
  <si>
    <t>•</t>
  </si>
  <si>
    <t>Neue Wohngebäude¹</t>
  </si>
  <si>
    <t>darunter mit überwiegender Verwendung von … als Heizenergie</t>
  </si>
  <si>
    <t>Koks und
Kohle²</t>
  </si>
  <si>
    <t>Sonstiger
Energie²</t>
  </si>
  <si>
    <t>Getreide² insgesamt</t>
  </si>
  <si>
    <t>Treibhauspotential der verwendeten</t>
  </si>
  <si>
    <t>Erden und Verarbeitendes Gewerbe 1990,</t>
  </si>
  <si>
    <t>Quelle: Landesbetrieb Straßenwesen Brandenburg</t>
  </si>
  <si>
    <t>Quelle: Landesbetrieb Straßenwesen Brandenburg, Alleebaumstatistik</t>
  </si>
  <si>
    <t>Fluggäste</t>
  </si>
  <si>
    <t>Aussteiger</t>
  </si>
  <si>
    <t>Einladung</t>
  </si>
  <si>
    <t>darunter Straßenverkehr</t>
  </si>
  <si>
    <t>Flug-
turbinen-
kraftstoff</t>
  </si>
  <si>
    <t>ins-
gesamt</t>
  </si>
  <si>
    <t>Zug-
maschinen</t>
  </si>
  <si>
    <t>Metallerzeugnisse</t>
  </si>
  <si>
    <t>Maschinen</t>
  </si>
  <si>
    <t xml:space="preserve">Davon </t>
  </si>
  <si>
    <t>Betriebseigene Abwasserbehandlungsanlagen im Bergbau,
bei der Gewinnung von Steinen und Erden und im Verarbeitenden Gewerbe²</t>
  </si>
  <si>
    <t>der landwirtschaftlichen Betriebe</t>
  </si>
  <si>
    <t>Datenbasis: Verbraucherpreisindex</t>
  </si>
  <si>
    <t>sonstige
Wirtschaftszweige</t>
  </si>
  <si>
    <t>Bundes- und
Landesstraßen²</t>
  </si>
  <si>
    <t>100 m²</t>
  </si>
  <si>
    <t>aus der Erzeugung genommenes</t>
  </si>
  <si>
    <t>Dauergrünland</t>
  </si>
  <si>
    <t>Angeschlossene Bevölkerung¹</t>
  </si>
  <si>
    <t>Verkehrsleistungen des Schienennah- und</t>
  </si>
  <si>
    <t>Straßenbegleitgrün</t>
  </si>
  <si>
    <t>Alleen</t>
  </si>
  <si>
    <t>Feldgehölze</t>
  </si>
  <si>
    <t xml:space="preserve">Tabellenfach gesperrt </t>
  </si>
  <si>
    <t>p</t>
  </si>
  <si>
    <t>vorläufige Zahl</t>
  </si>
  <si>
    <t>r</t>
  </si>
  <si>
    <t>berichtigte Zahl</t>
  </si>
  <si>
    <t>s</t>
  </si>
  <si>
    <t>1 Errichtung neuer Wohngebäude ohne Baumaßnahmen an bestehenden Gebäuden</t>
  </si>
  <si>
    <t>2 Wohnungen in neuen Wohngebäuden</t>
  </si>
  <si>
    <t>Wohngebäude¹</t>
  </si>
  <si>
    <t>Wohnungen²</t>
  </si>
  <si>
    <t>Kraftwagen und Kraftwagenteile</t>
  </si>
  <si>
    <t>Abfallverbrennungsanlagen</t>
  </si>
  <si>
    <t>Bodenbehandlungsanlagen</t>
  </si>
  <si>
    <t>Mineralöle
und Mineralöl-
produkte¹</t>
  </si>
  <si>
    <t>1 einschließlich Raffinerie- und Flüssiggas</t>
  </si>
  <si>
    <t>Mineralöle
und Mineralöl-
produkte²</t>
  </si>
  <si>
    <t>erneuerbare
Energie-
träger³</t>
  </si>
  <si>
    <t>Sonstige Behandlungsanlagen</t>
  </si>
  <si>
    <t>Zerlegeeinrichtungen</t>
  </si>
  <si>
    <t>Bergbau und Gewinnung</t>
  </si>
  <si>
    <t>Abfälle aus Prozessen der mechanischen Formge-</t>
  </si>
  <si>
    <t>Datenbasis: Erhebung der öffentlichen Wasserversorgung und Abwasserentsorgung</t>
  </si>
  <si>
    <t>Datenbasis: Ergebnisse der jährlichen Erhebung im Ausbaugewerbe</t>
  </si>
  <si>
    <t>Gewinnung im
Land Brandenburg</t>
  </si>
  <si>
    <t>1 aufgrund methodischer Veränderungen ist die Vergleichbarkeit eingeschränkt;
   bis 2009 landwirtschaftliche Betriebe mit mindestens 2 Hektar landwirtschaftlich genutzter Fläche oder anderen Mindesterzeugungseinheiten;
   ab 2010 landwirtschaftliche Betriebe mit mindestens 5 Hektar landwirtschaftlich genutzter Fläche oder anderen Mindesterzeugungseinheiten</t>
  </si>
  <si>
    <t>Mineralöle
und Mineralöl-
produkte</t>
  </si>
  <si>
    <t>See- und Tal-
sperrenwasser</t>
  </si>
  <si>
    <t>angereichertes
Grundwasser</t>
  </si>
  <si>
    <t>Versorgungs-
grad²</t>
  </si>
  <si>
    <t>Mineralöl-
produkte</t>
  </si>
  <si>
    <t>versorgungsunternehmen an Letztver-</t>
  </si>
  <si>
    <t>6</t>
  </si>
  <si>
    <t>versorgungsunternehmen an Haus-</t>
  </si>
  <si>
    <t>halte und Kleingewerbe je Einwohner</t>
  </si>
  <si>
    <t>7</t>
  </si>
  <si>
    <t>energieverbrauch (Quellenbilanz) 1990,</t>
  </si>
  <si>
    <t>8</t>
  </si>
  <si>
    <t>verbrauch (Verursacherbilanz) 1990,</t>
  </si>
  <si>
    <t>Schadstufen</t>
  </si>
  <si>
    <t>erneuer-
bare Energie-
träger²</t>
  </si>
  <si>
    <t>1 übriger Bergbau und Verarbeitendes Gewerbe; ab 1995 Gewinnung von Steinen und Erden, sonstiger Bergbau und Verarbeitendes Gewerbe;
   ohne Energiegewinnungs- und Umwandlungsbereiche (z. B. Steinkohlen- und Braunkohlenbergbau, Kraftwerke, Heizwerke, Raffinerien)</t>
  </si>
  <si>
    <t xml:space="preserve">Verbrauchsgüterproduzenten   </t>
  </si>
  <si>
    <t>je
Betrieb</t>
  </si>
  <si>
    <t>Fernwärme</t>
  </si>
  <si>
    <t>Endenergieverbrauch</t>
  </si>
  <si>
    <t>Strom</t>
  </si>
  <si>
    <t>Bekleidung</t>
  </si>
  <si>
    <t>2 Stand am 01.01. des jeweiligen Jahres</t>
  </si>
  <si>
    <t>Krafträder³</t>
  </si>
  <si>
    <t>1 000 m²</t>
  </si>
  <si>
    <t>m³</t>
  </si>
  <si>
    <t>3.4</t>
  </si>
  <si>
    <t>Ökonomische Umweltdaten</t>
  </si>
  <si>
    <t>3.5 Ökonomische Umweltdaten</t>
  </si>
  <si>
    <t>1 Mehrfachnennungen möglich</t>
  </si>
  <si>
    <t>Aufbereitung und Verwertung von Bau-</t>
  </si>
  <si>
    <t>3.5.1</t>
  </si>
  <si>
    <t>3.5.2</t>
  </si>
  <si>
    <t>3.5.3</t>
  </si>
  <si>
    <t>Streckenergebnisse an Schalenwild der</t>
  </si>
  <si>
    <t>Bauinstallation</t>
  </si>
  <si>
    <t>Unteres Odertal</t>
  </si>
  <si>
    <t>Schlaubetal</t>
  </si>
  <si>
    <t>Niederlausitzer Landrücken</t>
  </si>
  <si>
    <t>aus dem
eigenen
Bundesland²</t>
  </si>
  <si>
    <t>Abfälle aus Herstellung, Zubereitung, Vertrieb und</t>
  </si>
  <si>
    <t>Anwendung (HZVA) von Beschichtungen (Farben,</t>
  </si>
  <si>
    <t>2.2</t>
  </si>
  <si>
    <t>2.1.4</t>
  </si>
  <si>
    <t>1.1.1</t>
  </si>
  <si>
    <t>1.1.2</t>
  </si>
  <si>
    <t>2.1.5</t>
  </si>
  <si>
    <t>1.1.3</t>
  </si>
  <si>
    <t>1.1.4</t>
  </si>
  <si>
    <t>2.1.6</t>
  </si>
  <si>
    <t>Rinder</t>
  </si>
  <si>
    <t>Schafe</t>
  </si>
  <si>
    <t>Schweine</t>
  </si>
  <si>
    <t>Gänse, Enten, Truthühner</t>
  </si>
  <si>
    <t>5 - 10</t>
  </si>
  <si>
    <t>100 - 500</t>
  </si>
  <si>
    <t>Baumarten insgesamt</t>
  </si>
  <si>
    <t>Fläche der Dauerkulturen</t>
  </si>
  <si>
    <t>Betriebe mit Dauergrünland</t>
  </si>
  <si>
    <t>Fläche des Dauergrünlands</t>
  </si>
  <si>
    <t>Bestand an Personenkraftwagen</t>
  </si>
  <si>
    <t>nach Kraftstoffarten</t>
  </si>
  <si>
    <t>Benzin</t>
  </si>
  <si>
    <t>Diesel</t>
  </si>
  <si>
    <t>Euro 1</t>
  </si>
  <si>
    <t>erneuerbare
Energie-
träger²</t>
  </si>
  <si>
    <t>sonstige
Energie-
träger²</t>
  </si>
  <si>
    <t>Abgegebene
Abfallmenge
insgesamt²</t>
  </si>
  <si>
    <t>2 an Entsorger im Bundesgebiet</t>
  </si>
  <si>
    <t>1 an Entsorger im Bundesgebiet</t>
  </si>
  <si>
    <t>Abgegebene
Abfallmenge
insgesamt¹</t>
  </si>
  <si>
    <t>Herstellung von chemischen Erzeugnissen</t>
  </si>
  <si>
    <t>Gemüse, Erdbeeren
und andere
Garten-
gewächse</t>
  </si>
  <si>
    <t>2011</t>
  </si>
  <si>
    <t>Asphaltmischanlagen insgesamt
  (stationär/semimobil)</t>
  </si>
  <si>
    <t>Omni-
bussen¹</t>
  </si>
  <si>
    <t>1 einschließlich Obusse</t>
  </si>
  <si>
    <t>Handel, Verkehr und Lagerei, Gastgewerbe, Information und Kommunikation</t>
  </si>
  <si>
    <t>Finanz-, Versicherungs- und Unternehmens-
dienstleister, Grundstücks- und Wohnungswesen</t>
  </si>
  <si>
    <t>öffentl.
u. sonst.
Dienstl.,
Erzie-
hung u.
Gesund-
heit,
Pr. Haus-
halte</t>
  </si>
  <si>
    <t>öffentliche und sonstige Dienstleister, Erziehung und Gesundheit, Private Haushalte</t>
  </si>
  <si>
    <t>Baugewerbe a. n. g.</t>
  </si>
  <si>
    <t xml:space="preserve">Vorleistungsgüterproduzenten  </t>
  </si>
  <si>
    <t xml:space="preserve">Investitionsgüterproduzenten  </t>
  </si>
  <si>
    <t xml:space="preserve">Gebrauchsgüterproduzenten  </t>
  </si>
  <si>
    <t>Elektrische Ausrüstungen</t>
  </si>
  <si>
    <t>Möbel</t>
  </si>
  <si>
    <t>Waren a. n. g.</t>
  </si>
  <si>
    <t>Abfallinput von Bauschuttrecycling- und</t>
  </si>
  <si>
    <t>Abfallinput von ausgewählten</t>
  </si>
  <si>
    <t>und Umweltbereichen</t>
  </si>
  <si>
    <t>Investitionen für Umweltschutz der</t>
  </si>
  <si>
    <t>Betriebe im Produzierenden Gewerbe</t>
  </si>
  <si>
    <t>zusammen</t>
  </si>
  <si>
    <t>4 und mehr</t>
  </si>
  <si>
    <t>Steine und Erden; sonstige Bergbauerzeugnisse</t>
  </si>
  <si>
    <t>Tabakerzeugnisse</t>
  </si>
  <si>
    <t>Textilien</t>
  </si>
  <si>
    <t>Sonstige Bauinstallation a. n. g.</t>
  </si>
  <si>
    <t>Sonstiger Ausbau</t>
  </si>
  <si>
    <t>Anbringen von Stuckaturen,</t>
  </si>
  <si>
    <t xml:space="preserve">Gipserei und Verputzerei </t>
  </si>
  <si>
    <t>Nahrungs- und Futtermittel</t>
  </si>
  <si>
    <t>Getränke</t>
  </si>
  <si>
    <t xml:space="preserve">Kokereierzeugnisse und Mineralölerzeugnisse </t>
  </si>
  <si>
    <t>Pharmazeutische u. ä. Erzeugnisse</t>
  </si>
  <si>
    <t>1 bestätigt und/oder im Verfahren bzw. einstweilig gesichert</t>
  </si>
  <si>
    <t>Fern-
wärme</t>
  </si>
  <si>
    <t xml:space="preserve">geheim zu halten </t>
  </si>
  <si>
    <t>1 ohne Autobahn</t>
  </si>
  <si>
    <t>außerhalb¹</t>
  </si>
  <si>
    <t>Wasser-
werkseigen-
verbrauch</t>
  </si>
  <si>
    <t>Kreisstraßen</t>
  </si>
  <si>
    <t>km</t>
  </si>
  <si>
    <t>mit
Wohnfläche</t>
  </si>
  <si>
    <t>schaft, Forstwirtschaft, Jagd u. Fischerei sowie der</t>
  </si>
  <si>
    <t>(außer Speiseöle und Ölabfälle, die unter 05, 12</t>
  </si>
  <si>
    <t>Abfälle, die beim Aufsuchen, Ausbeuten und Gewin-</t>
  </si>
  <si>
    <t>1 000
und mehr</t>
  </si>
  <si>
    <r>
      <t>Kraft-
omnibusse</t>
    </r>
    <r>
      <rPr>
        <sz val="8"/>
        <rFont val="Arial Unicode MS"/>
        <family val="2"/>
      </rPr>
      <t>⁵</t>
    </r>
  </si>
  <si>
    <t>Gewinnung von Erdöl und Erdgas</t>
  </si>
  <si>
    <t>Erzbergbau</t>
  </si>
  <si>
    <t>Erbringung von Dienstleistungen für den Bergbau</t>
  </si>
  <si>
    <t>und für die Gewinnung von Steinen und Erden</t>
  </si>
  <si>
    <t>Holz</t>
  </si>
  <si>
    <t>Verbunde</t>
  </si>
  <si>
    <t>schadstoffhaltige Füllgüter</t>
  </si>
  <si>
    <t>Fläming</t>
  </si>
  <si>
    <t>Elbe-Elster-Land</t>
  </si>
  <si>
    <t>aus dem
Ausland</t>
  </si>
  <si>
    <t>1.2</t>
  </si>
  <si>
    <t>Zahl und Fläche der Landschaftsschutz-</t>
  </si>
  <si>
    <t>Darunter genutzt für</t>
  </si>
  <si>
    <t>Fläche und Bevölkerung</t>
  </si>
  <si>
    <t>Euro 2</t>
  </si>
  <si>
    <t>Euro 3</t>
  </si>
  <si>
    <t>Euro 4</t>
  </si>
  <si>
    <t>Straßenverkehrsunfälle mit Personen-</t>
  </si>
  <si>
    <t>Treibgasen (außer 07 und 08)</t>
  </si>
  <si>
    <t>Verpackungsabfall, Aufsaugmassen, Wischtücher,</t>
  </si>
  <si>
    <t>Datenbasis: Erhebung der Unfälle beim Umgang mit und bei der Beförderung von wassergefährdenden Stoffen</t>
  </si>
  <si>
    <t>Datenbasis: Erhebung über die Aufarbeitung und Verwertung von Bau- und Abbruchabfällen</t>
  </si>
  <si>
    <t>Datenbasis: Erhebung der Einsammlung und Rücknahme von Verpackungen</t>
  </si>
  <si>
    <t>Landwirtschaftlich genutzte Fläche insgesamt</t>
  </si>
  <si>
    <t>2004</t>
  </si>
  <si>
    <t>2005</t>
  </si>
  <si>
    <t>2006</t>
  </si>
  <si>
    <t>2007</t>
  </si>
  <si>
    <t>2008</t>
  </si>
  <si>
    <t>2009</t>
  </si>
  <si>
    <t>Brutto-
wert-
schöp-
fung
ins-
gesamt</t>
  </si>
  <si>
    <t>Produ-
zieren-
des
Gewer-
be
ohne
Bau-
gewerbe</t>
  </si>
  <si>
    <t>Bergbau
und Ge-
winnung
von
Steinen
und
Erden</t>
  </si>
  <si>
    <t>Verar-
beiten-
des
Gewer-
be</t>
  </si>
  <si>
    <t>Finanz-,
Versich.-
u. Unter-
nehmens-
dienstl.,
Grundst.-
u. Woh-
nungs-
wesen</t>
  </si>
  <si>
    <t xml:space="preserve">Energie-
versor-
gung       </t>
  </si>
  <si>
    <t>Abfall-
wirtschaft</t>
  </si>
  <si>
    <t>Entsorgungsanlagen insgesamt</t>
  </si>
  <si>
    <t>Investitionen für Umweltschutz</t>
  </si>
  <si>
    <t>1 ohne Baugewerbe</t>
  </si>
  <si>
    <t>Sommerweizen</t>
  </si>
  <si>
    <t>auf dem Ackerland³</t>
  </si>
  <si>
    <t>Schnittnutzung)³</t>
  </si>
  <si>
    <t>Mähweiden)³</t>
  </si>
  <si>
    <t>Ganzpflanzenernte³</t>
  </si>
  <si>
    <t>Corn-Cob-Mix)</t>
  </si>
  <si>
    <t>(einschl. Durum)</t>
  </si>
  <si>
    <t>getreide</t>
  </si>
  <si>
    <t>3 Ertrag in 100 % Trockenmasse</t>
  </si>
  <si>
    <t>mit zusätzlichen Verfahrensstufen</t>
  </si>
  <si>
    <t>Mischkanalisation</t>
  </si>
  <si>
    <t>Trennkanalisation</t>
  </si>
  <si>
    <t>Bau- und Abbruchabfälle (einschließlich Aushub von</t>
  </si>
  <si>
    <t>verunreinigten Standorten)</t>
  </si>
  <si>
    <t>Abfälle aus der humanmedizinischen o. tierärztlichen</t>
  </si>
  <si>
    <t>Verwaltungsjagd</t>
  </si>
  <si>
    <t>und Beschichtung von Metallen und anderen Werk-</t>
  </si>
  <si>
    <t>stoffen; Nichteisen-Hydrometallurgie</t>
  </si>
  <si>
    <t>1 einschließlich Passivhäuser</t>
  </si>
  <si>
    <t>zur
Weiter-
verteilung</t>
  </si>
  <si>
    <t>Landwirtschaftlich genutzte Fläche</t>
  </si>
  <si>
    <t>50 - 100</t>
  </si>
  <si>
    <t>Ruhende Anlagen</t>
  </si>
  <si>
    <t>darunter gefährliche Abfälle</t>
  </si>
  <si>
    <t>des Grundwassers</t>
  </si>
  <si>
    <t>Art der Anlage</t>
  </si>
  <si>
    <t>Entsorgungs-
  anlagen</t>
  </si>
  <si>
    <t>Wasserabgabe</t>
  </si>
  <si>
    <t>Haushalte und Kleingewerbe</t>
  </si>
  <si>
    <t>Menge</t>
  </si>
  <si>
    <t>l/Tag</t>
  </si>
  <si>
    <t>Feuchtgebiet</t>
  </si>
  <si>
    <t>Unteres Odertal bei Schwedt</t>
  </si>
  <si>
    <t>1 000 Hektar</t>
  </si>
  <si>
    <t>1 000 Tonnen</t>
  </si>
  <si>
    <t>Eigengewinnung</t>
  </si>
  <si>
    <t>Verpackungsarten</t>
  </si>
  <si>
    <r>
      <t>Jahr</t>
    </r>
    <r>
      <rPr>
        <vertAlign val="superscript"/>
        <sz val="8"/>
        <rFont val="Arial"/>
        <family val="2"/>
      </rPr>
      <t xml:space="preserve"> </t>
    </r>
  </si>
  <si>
    <t>Energieträger</t>
  </si>
  <si>
    <t>Steinkohle</t>
  </si>
  <si>
    <t>Braunkohle</t>
  </si>
  <si>
    <t>Erdgas</t>
  </si>
  <si>
    <t>3.2</t>
  </si>
  <si>
    <t>3.3</t>
  </si>
  <si>
    <t>Boden-
fläche
insgesamt</t>
  </si>
  <si>
    <t>Ackerland
insgesamt</t>
  </si>
  <si>
    <t>Hack-
früchte</t>
  </si>
  <si>
    <t>Hülsen-
früchte</t>
  </si>
  <si>
    <t>Dauer-
grünland</t>
  </si>
  <si>
    <t>darunter
Sommer-
getreide</t>
  </si>
  <si>
    <t xml:space="preserve">   Schadstufen: 0 - ohne Schadmerkmale, 1 - schwach geschädigt, 2 – 4 - deutliche Schäden</t>
  </si>
  <si>
    <r>
      <t>Art der Anlage
—</t>
    </r>
    <r>
      <rPr>
        <u/>
        <sz val="8"/>
        <rFont val="Arial"/>
        <family val="2"/>
      </rPr>
      <t xml:space="preserve">
</t>
    </r>
    <r>
      <rPr>
        <sz val="8"/>
        <rFont val="Arial"/>
        <family val="2"/>
      </rPr>
      <t>Abfallart</t>
    </r>
  </si>
  <si>
    <t>Bauschuttaufbereitungsanlagen</t>
  </si>
  <si>
    <t>Beton, Ziegel, Fliesen, Keramik</t>
  </si>
  <si>
    <t>Holz, Glas, Kunststoff</t>
  </si>
  <si>
    <t>Bitumengemische, Kohlenteer und</t>
  </si>
  <si>
    <t>Boden, Steine und Baggergut</t>
  </si>
  <si>
    <t>sonstige Bau- und Abbruchabfälle</t>
  </si>
  <si>
    <t>Erzeugnisse für den sonstigen</t>
  </si>
  <si>
    <t>Erzeugnisse als Betonzuschlag</t>
  </si>
  <si>
    <t>Erzeugnisse für den Straßen-</t>
  </si>
  <si>
    <t>und Wegebau</t>
  </si>
  <si>
    <t>Erdbau</t>
  </si>
  <si>
    <t>Erzeugnisse für Asphaltmisch-</t>
  </si>
  <si>
    <t>anlagen</t>
  </si>
  <si>
    <t>Erzeugnisse für sonstige</t>
  </si>
  <si>
    <t>Verwendung</t>
  </si>
  <si>
    <t>Sonstige Abfälle</t>
  </si>
  <si>
    <t>1 Bestand an Kraftfahrzeugen und Kraftfahrzeuganhängern mit amtlichen Kennzeichen; bis 2007 einschließlich der vorübergehend stillgelegten Fahrzeuge;
    ab 2008 nur noch angemeldete Fahrzeuge ohne vorübergehende Stilllegungen/Außerbetriebsetzungen</t>
  </si>
  <si>
    <t>Datenbasis: Statistik des Schienennah- und gewerblichen Straßenpersonenverkehrs</t>
  </si>
  <si>
    <t>Wassergewinnung¹</t>
  </si>
  <si>
    <t>Schadstufe¹</t>
  </si>
  <si>
    <t>1 Der Gesundheitszustand der Bäume wird durch die Begutachtung der Baumkronen während der Vegetationszeit ermittelt;</t>
  </si>
  <si>
    <t>Quelle: Bundesamt für Naturschutz, Bonn</t>
  </si>
  <si>
    <t>Fläche in km²</t>
  </si>
  <si>
    <t>2.1.3</t>
  </si>
  <si>
    <t>Erwerbs-
tätige
insgesamt²</t>
  </si>
  <si>
    <t>Reisegebiet</t>
  </si>
  <si>
    <t>Gästeankünfte</t>
  </si>
  <si>
    <t>Gästeübernachtungen</t>
  </si>
  <si>
    <t>Tage</t>
  </si>
  <si>
    <t>1 Straßenreinigungsgebühren, Schornsteinfegergebühren, Entgelt für Gartenpflege, Grundsteuer</t>
  </si>
  <si>
    <t>Euro 5</t>
  </si>
  <si>
    <t>Angeschlossene Bevölkerung¹ ³</t>
  </si>
  <si>
    <t>1 Stand am 31.12. des jeweiligen Jahres</t>
  </si>
  <si>
    <t>Inhaltsverzeichnis</t>
  </si>
  <si>
    <t>65 und 
älter</t>
  </si>
  <si>
    <t>Tiefbau</t>
  </si>
  <si>
    <t>Bau von Straßen</t>
  </si>
  <si>
    <t>Brücken- und Tunnelbau</t>
  </si>
  <si>
    <t>sonstigen
Stoffen</t>
  </si>
  <si>
    <t>Unfälle</t>
  </si>
  <si>
    <t>3 Katasterfläche</t>
  </si>
  <si>
    <t xml:space="preserve">verbrauch (Quellenbilanz) 1990, 1991, </t>
  </si>
  <si>
    <t>Maßnahmen im Verkehr</t>
  </si>
  <si>
    <t>Abfälle aus organisch-chemischen Prozessen</t>
  </si>
  <si>
    <t>Handel³</t>
  </si>
  <si>
    <t>Weizen zusammen</t>
  </si>
  <si>
    <t>Winterweizen</t>
  </si>
  <si>
    <t>Aufkommen und Verbleib von Rest-</t>
  </si>
  <si>
    <r>
      <t>CO</t>
    </r>
    <r>
      <rPr>
        <sz val="9"/>
        <color indexed="12"/>
        <rFont val="Arial Unicode MS"/>
        <family val="2"/>
      </rPr>
      <t>₂</t>
    </r>
    <r>
      <rPr>
        <sz val="9"/>
        <color indexed="12"/>
        <rFont val="Arial"/>
        <family val="2"/>
      </rPr>
      <t>-Emissionen aus dem Endenergie-</t>
    </r>
  </si>
  <si>
    <t>3.1.1</t>
  </si>
  <si>
    <t>2.3.4</t>
  </si>
  <si>
    <t>Otto-
kraftstoff</t>
  </si>
  <si>
    <t>Zahlenwert nicht sicher genug</t>
  </si>
  <si>
    <t>Impressum</t>
  </si>
  <si>
    <t>info@statistik-bbb.de</t>
  </si>
  <si>
    <t>www.statistik-berlin-brandenburg.de</t>
  </si>
  <si>
    <t>Zeichenerklärung</t>
  </si>
  <si>
    <t>01</t>
  </si>
  <si>
    <t>02</t>
  </si>
  <si>
    <t>03</t>
  </si>
  <si>
    <t>04</t>
  </si>
  <si>
    <t>05</t>
  </si>
  <si>
    <t>06</t>
  </si>
  <si>
    <t>07</t>
  </si>
  <si>
    <t>08</t>
  </si>
  <si>
    <t>09</t>
  </si>
  <si>
    <t>ausländischer
Gäste</t>
  </si>
  <si>
    <t>nen und Erden und im Verarbeitenden</t>
  </si>
  <si>
    <t>Fern-
wärme-
erzeugung</t>
  </si>
  <si>
    <t>End-
energie-
ver-
brauchs-
bereich</t>
  </si>
  <si>
    <r>
      <t>Haushalte,
GHD</t>
    </r>
    <r>
      <rPr>
        <sz val="8"/>
        <rFont val="Arial Unicode MS"/>
        <family val="2"/>
      </rPr>
      <t>⁵</t>
    </r>
    <r>
      <rPr>
        <sz val="8"/>
        <rFont val="Arial"/>
        <family val="2"/>
      </rPr>
      <t>,
übrige Ver-
braucher</t>
    </r>
  </si>
  <si>
    <r>
      <t>Verkehr</t>
    </r>
    <r>
      <rPr>
        <sz val="8"/>
        <rFont val="Arial Unicode MS"/>
        <family val="2"/>
      </rPr>
      <t>⁴</t>
    </r>
  </si>
  <si>
    <t>Jahr
—
Größenklasse der 
landwirtschaftlich
genutzten Fläche
von ... bis unter
... Hektar</t>
  </si>
  <si>
    <t>Leguminosen zur</t>
  </si>
  <si>
    <t>Abgabe primär erzeugter gefährlicher</t>
  </si>
  <si>
    <t>1 Beherbergungsstätten mit mehr als acht Gästebetten; einschl. Campingplätze</t>
  </si>
  <si>
    <t>2001</t>
  </si>
  <si>
    <t>2002</t>
  </si>
  <si>
    <t>2003</t>
  </si>
  <si>
    <t>Abfälle aus der Leder-, Pelz- und Textilindustrie</t>
  </si>
  <si>
    <t>Blends</t>
  </si>
  <si>
    <t>Treibmittel²</t>
  </si>
  <si>
    <t>Anbau-
fläche</t>
  </si>
  <si>
    <t>Hektarertrag</t>
  </si>
  <si>
    <t>Ernte-
menge</t>
  </si>
  <si>
    <t>Anlagen¹</t>
  </si>
  <si>
    <t>CO₂-Emissionen aus dem Endenergie-</t>
  </si>
  <si>
    <t>3.2.4</t>
  </si>
  <si>
    <r>
      <t>Personen-
kraftwagen
je 1 000
Einwohner</t>
    </r>
    <r>
      <rPr>
        <sz val="8"/>
        <rFont val="Arial Unicode MS"/>
        <family val="2"/>
      </rPr>
      <t>⁸</t>
    </r>
  </si>
  <si>
    <t>3 Handel; Instandhaltung und Reparatur von Kfz und Gebrauchsgütern</t>
  </si>
  <si>
    <t>2014</t>
  </si>
  <si>
    <t>2012/2013</t>
  </si>
  <si>
    <t>Lausitzer Seenland</t>
  </si>
  <si>
    <t>1 Stand im April des jeweiligen Jahres, 2000 und 2003 im Mai, 2004 im März, ab 2005 im Jahresdurchschnitt;
   ab 2011 Grundlage der Hochrechnung: Fortschreibungsergebnisse auf Basis des Zensus vom 9. Mai 2011</t>
  </si>
  <si>
    <t>gemischte Verpackungen (Leichtstofffraktionen, LVP)</t>
  </si>
  <si>
    <t>getrennt gesammelte Kunststoffe</t>
  </si>
  <si>
    <t>getrennt gesammelte Metalle</t>
  </si>
  <si>
    <t>getrennt gesammelte Verbunde</t>
  </si>
  <si>
    <t>CO₂-Emissionen aus dem Primärenergie-</t>
  </si>
  <si>
    <t>1 aufgrund methodischer Veränderungen ist die Vergleichbarkeit eingeschränkt;
    bis 2009 landwirtschaftliche Betriebe mit mindestens 2 Hektar landwirtschaftlich genutzter Fläche oder anderen Mindesterzeugungseinheiten;
    ab 2010 landwirtschaftliche Betriebe mit mindestens 5 Hektar landwirtschaftlich genutzter Fläche oder anderen Mindesterzeugungseinheiten;
    2011 Neukonzeption von Stichproben  –  2 unterschiedliche Erhebungsstichtage</t>
  </si>
  <si>
    <t>2015</t>
  </si>
  <si>
    <t>2013/2014</t>
  </si>
  <si>
    <t>Sonstige Fahrzeuge</t>
  </si>
  <si>
    <t>(einschl. Nüsse; ohne Erdbeeren)</t>
  </si>
  <si>
    <t>Quelle: Waldzustandsbericht des Landes Brandenburg</t>
  </si>
  <si>
    <t>Quelle: Ministerium für Ländliche Entwicklung, Umwelt und Landwirtschaft Brandenburg</t>
  </si>
  <si>
    <t>2 ohne Niederschlagswasser</t>
  </si>
  <si>
    <t>Baumarten, Altersgruppen und Schadstufen</t>
  </si>
  <si>
    <t xml:space="preserve">1 einer zentralen Abwasserbehandlungsanlage zugeführt  –  2 häusliches und betriebliches Schmutzwasser </t>
  </si>
  <si>
    <t>2 Fluss-, See- und Talsperrenwasser, angereichertes Grundwasser  –  3 bis 2004 Wärmekraftwerke für die öffentliche Versorgung</t>
  </si>
  <si>
    <t>4 ohne öffentliche Trinkwasserversorgung und Abwasserentsorgung</t>
  </si>
  <si>
    <t>Landwirtschaft</t>
  </si>
  <si>
    <t>Energieversorgung³</t>
  </si>
  <si>
    <t>Übrige Wirtschaftszweige⁴</t>
  </si>
  <si>
    <t>3 bis 2004 Wärmekraftwerke für die öffentliche Versorgung</t>
  </si>
  <si>
    <t>Haushaltsabfälle
insgesamt²</t>
  </si>
  <si>
    <t>Haus- und 
Sperrmüll³</t>
  </si>
  <si>
    <t>getrennt erfasste
organische
Abfälle⁴</t>
  </si>
  <si>
    <t>getrennt
gesammelte
Wertstoffe⁵</t>
  </si>
  <si>
    <t>kg je Einwohner⁶</t>
  </si>
  <si>
    <t>1 ab 2011 Berechnungsgrundlage: Einwohner der Bevölkerungsfortschreibung auf Basis des Zensus vom 9. Mai 2011</t>
  </si>
  <si>
    <t>2 ohne Elektroaltgeräte</t>
  </si>
  <si>
    <t>3 einschl. hausmüllähnlicher Gewerbeabfälle, die mit dem Hausmüll zusammen eingesammelt werden</t>
  </si>
  <si>
    <t>4 Abfälle aus der Biotonne, biologisch abbaubare Abfälle (aus Garten- und Parkabfällen)</t>
  </si>
  <si>
    <t>5 Glas, gemischte Verpackungen, PPK (Papier, Pappe, Karton), Metalle, Holz, Kunststoffe, Textilien</t>
  </si>
  <si>
    <t>6 Einwohner jeweils zum Jahresende</t>
  </si>
  <si>
    <t>Nach-
richtlich:
inter-
nationaler
Luft-
verkehr</t>
  </si>
  <si>
    <t>Wohngebäude³</t>
  </si>
  <si>
    <t>Wohnungen in
Wohngebäuden⁴</t>
  </si>
  <si>
    <t>2 ab 2010 Fortschreibung basierend auf den endgültigen Ergebnissen der Gebäude- und Wohnungszählung (Zensus 2011)</t>
  </si>
  <si>
    <t>3 ohne Wohnheime</t>
  </si>
  <si>
    <t>4 ohne Wohnungen in Wohnheimen</t>
  </si>
  <si>
    <t>2 Stand am 01.01. des jeweiligen Jahres  –  3 einschließlich Leichtkrafträder  –  4 einschließlich Kombinationskraftwagen  –  5 einschließlich Obusse</t>
  </si>
  <si>
    <t>2 einschließlich Leichtkrafträder  –  3 einschließlich Kombinationskraftwagen  –  4 einschließlich Obusse</t>
  </si>
  <si>
    <t>Anteil der Schadstufen an der Waldfläche 2016 in Prozent</t>
  </si>
  <si>
    <t>1 bis 2004 Stand am 31.12., ab 2007 Stand am 30.06.; nur Einwohner des Landes Brandenburg  –  2 ohne Anschlusskanäle  –  3 mit öffentlicher Kanalisation</t>
  </si>
  <si>
    <t>2014/2015</t>
  </si>
  <si>
    <t>Fahrgäste²
1 000 Personen</t>
  </si>
  <si>
    <t>2 Werden während einer Fahrt mehrere Verkehrsmittel eines Unternehmens von einem Fahrgast benutzt, so ist die addierte Fahrgastzahl
   nach Verkehrsmitteln (Verkehrsmittelfahrten) höher als die Fahrgastzahl im Liniennahverkehr zusammen (Unternehmensfahrten).</t>
  </si>
  <si>
    <t>Personennahverkehr mit Bussen und Bahnen</t>
  </si>
  <si>
    <t>Liniennahverkehr
zusammen</t>
  </si>
  <si>
    <t>Gelegenheitsnah-
verkehr mit
Omnibussen</t>
  </si>
  <si>
    <t>Quelle: Landesamt für Umwelt Brandenburg</t>
  </si>
  <si>
    <t>Klärschlammfaulbehälter mit Co-Vergärung</t>
  </si>
  <si>
    <t>teerhaltige Produkte</t>
  </si>
  <si>
    <t>2016</t>
  </si>
  <si>
    <t>Anteil der Schadstufen an der Waldfläche 2017 in Prozent</t>
  </si>
  <si>
    <t>2015/2016</t>
  </si>
  <si>
    <r>
      <t>Betriebe mit ökologischem Landbau²</t>
    </r>
    <r>
      <rPr>
        <sz val="8"/>
        <rFont val="Arial Unicode MS"/>
        <family val="2"/>
      </rPr>
      <t>..................</t>
    </r>
  </si>
  <si>
    <t>Betriebe mit ökologischem Landbau¹</t>
  </si>
  <si>
    <t>1 landwirtschaftliche Betriebe, die dem Kontrollverfahren nach den entsprechenden EWG-Verordnungen zum ökologischen Landbau (EWG-Öko-
    Verordnung) unterliegen, unabhängig von Art und Umfang der ökologischen Bewirtschaftung</t>
  </si>
  <si>
    <t>2 nachgewiesen wird die gesamte bewirtschaftete landwirtschaftlich genutzte Fläche der Betriebe mit ökologischem Landbau, unabhängig davon,
    ob sie bereits umgestellt ist, sich in Umstellung befindet oder konventionell bewirtschaftet wird</t>
  </si>
  <si>
    <t>1 einschließlich militärische Dienststellen  –  2 einschließlich Flüssiggas</t>
  </si>
  <si>
    <t>2 ab 2007 einschließlich Raffineriegas  –  3 einschließlich Flüssig- und Raffineriegas; ab 2007 ohne Raffineriegas</t>
  </si>
  <si>
    <t>1 Gesamtvolumen aller Emissionsquellen im Land, ohne Emissionen aus Importstrom  –  2 Sonst. Energieerzeuger, Energieverbrauch im Umwandlungsbereich</t>
  </si>
  <si>
    <t>3 Gewinnung von Steinen und Erden, sonst. Bergbau, Verarbeitendes Gewerbe  –  4 einschl. internationalem Luftverkehr  –  5 Gewerbe, Handel, Dienstleistungen</t>
  </si>
  <si>
    <t>Weihnachtsbaumkulturen</t>
  </si>
  <si>
    <t>1 aufgrund methodischer Veränderungen ist die Vergleichbarkeit eingeschränkt;
   landwirtschaftliche Betriebe mit mindestens 5 Hektar landwirtschaftlich genutzter Fläche oder anderen Mindesterzeugungseinheiten</t>
  </si>
  <si>
    <t>sonstige
Energie-
träger² ³</t>
  </si>
  <si>
    <t>Strom-
austausch-
saldo</t>
  </si>
  <si>
    <t>3 einschließlich Fernwärmeaustauschsaldo</t>
  </si>
  <si>
    <t>Strom-austausch-
saldo</t>
  </si>
  <si>
    <t>Fläche für
Siedlung</t>
  </si>
  <si>
    <t>Wohnbau</t>
  </si>
  <si>
    <t>Industrie und Gewerbe</t>
  </si>
  <si>
    <t>Weg</t>
  </si>
  <si>
    <t>Wald</t>
  </si>
  <si>
    <t>Industrie
und
Gewerbe</t>
  </si>
  <si>
    <t>Sport, Freizeit, Erholung</t>
  </si>
  <si>
    <t>Fläche
für
Verkehr</t>
  </si>
  <si>
    <t>Straßen-
verkehr</t>
  </si>
  <si>
    <t>Sport,
Freizeit,
Erholung</t>
  </si>
  <si>
    <t>Land-
wirtschaft</t>
  </si>
  <si>
    <t>Fläche
für Vege-
tation</t>
  </si>
  <si>
    <t>Fläche
für Ge-
wässer</t>
  </si>
  <si>
    <t>(10000)</t>
  </si>
  <si>
    <t>(11000)</t>
  </si>
  <si>
    <t>(12000)</t>
  </si>
  <si>
    <t>(18000)</t>
  </si>
  <si>
    <t>(20000)</t>
  </si>
  <si>
    <t>(21000)</t>
  </si>
  <si>
    <t>(22000)</t>
  </si>
  <si>
    <t>(30000)</t>
  </si>
  <si>
    <t>(31000)</t>
  </si>
  <si>
    <t>(32000)</t>
  </si>
  <si>
    <t>(40000)</t>
  </si>
  <si>
    <t>2 überwiegend Installation von Heizungs-, Lüftungs-, Klima- und gesundheitstechnischen Anlagen</t>
  </si>
  <si>
    <r>
      <t>2 Stand am 31.12. des</t>
    </r>
    <r>
      <rPr>
        <sz val="7"/>
        <color rgb="FFFF0000"/>
        <rFont val="Arial"/>
        <family val="2"/>
      </rPr>
      <t xml:space="preserve"> </t>
    </r>
    <r>
      <rPr>
        <sz val="7"/>
        <rFont val="Arial"/>
        <family val="2"/>
      </rPr>
      <t>Jahres</t>
    </r>
  </si>
  <si>
    <t>1 Die Erhebungsgrundlage für die Flächenerhebung nach Art der tatsächlichen Nutzung stellt seit 2016 das Amtliche Liegenschaftskataster-Informations-
   system (ALKIS) dar. Durch die neue Erhebungsgrundlage ist die Vergleichbarkeit der Daten ab 2016 mit den Vorjahren eingeschränkt.</t>
  </si>
  <si>
    <t>Datenbasis: Flächenerhebung nach Art der tatsächlichen Nutzung</t>
  </si>
  <si>
    <t>Gewässer</t>
  </si>
  <si>
    <t>Verkehr</t>
  </si>
  <si>
    <t>Siedlung</t>
  </si>
  <si>
    <t>Vegetation</t>
  </si>
  <si>
    <t>sonstige Fläche für Vegetation</t>
  </si>
  <si>
    <t>sonstige Fläche für Siedlung</t>
  </si>
  <si>
    <t>haltung 2016</t>
  </si>
  <si>
    <t>2004 – 2016</t>
  </si>
  <si>
    <t>Fläche 2007 – 2016</t>
  </si>
  <si>
    <t>an Siedlung</t>
  </si>
  <si>
    <t>Steinstraße 104 - 106</t>
  </si>
  <si>
    <t>14480 Potsdam</t>
  </si>
  <si>
    <t>Tel. 0331 8173  - 1777</t>
  </si>
  <si>
    <t>Verkehrsmitteln</t>
  </si>
  <si>
    <t xml:space="preserve">Basisdaten und 
ausgewählte Ergebnisse </t>
  </si>
  <si>
    <t>2017</t>
  </si>
  <si>
    <t>2016 nach ausgewählten Wirtschaftszweigen</t>
  </si>
  <si>
    <t>3.1.1 Öffentliche Sammelkanalisation und öffentliche Abwasserbehandlungsanlagen 2004 – 2016</t>
  </si>
  <si>
    <t>Anteil der Schadstufen an der Waldfläche 2018 in Prozent</t>
  </si>
  <si>
    <t>2016/2017</t>
  </si>
  <si>
    <t>Schadstufe 0 (ohne Schaden)</t>
  </si>
  <si>
    <t>Schadstufe 1 (schwach geschädigt)</t>
  </si>
  <si>
    <t>Schadstufe 2 – 4 (deutliche Schäden)</t>
  </si>
  <si>
    <t>Vorbereitenden Baustellenarbeiten</t>
  </si>
  <si>
    <t>Bau von Gebäuden (ohne Fertigteilbau)</t>
  </si>
  <si>
    <t>Rohrleitungstiefbau, Brunnen- und</t>
  </si>
  <si>
    <t>Kläranlagenbau</t>
  </si>
  <si>
    <t>Sonstige spezialisierte Bautätigkeiten</t>
  </si>
  <si>
    <t>Baustellenarbeiten</t>
  </si>
  <si>
    <t>Schornstein-, Feuerungs- und</t>
  </si>
  <si>
    <t>Industrieofenbau</t>
  </si>
  <si>
    <t>Sonstiger Ausbau a. n. g.</t>
  </si>
  <si>
    <t>Neugepflanzte
Alleeabschnitte³</t>
  </si>
  <si>
    <t>Tätige Personen</t>
  </si>
  <si>
    <t>Entgelte</t>
  </si>
  <si>
    <t>Datenbasis: Erhebung der öffentlich-rechtlichen Abfallentsorgung</t>
  </si>
  <si>
    <t>Lärm- und
Erschütte-
rungsschutz</t>
  </si>
  <si>
    <t>Arten- und
Landschafts-
schutz</t>
  </si>
  <si>
    <t>Schutz und
Sanierung
von Boden,
Grund- und
Oberflächen-
wasser</t>
  </si>
  <si>
    <t>Umsatz insgesamt³</t>
  </si>
  <si>
    <t>3 einschließlich kombinierte Zuordnung von Waren, Bau- und Dienstleistungen</t>
  </si>
  <si>
    <t>davon für die Umweltbereiche²</t>
  </si>
  <si>
    <t>darunter für die Umweltbereiche¹</t>
  </si>
  <si>
    <t>2.2.8 Wassergewinnung und -bezug der öffentlichen Wasserversorgungsunternehmen 1998 – 2016</t>
  </si>
  <si>
    <t>2.2.9 Wassergewinnung und -bezug der Wirtschaft 1998 – 2016¹</t>
  </si>
  <si>
    <t>2.2.11 Wasserabgabe, -eigenverbrauch und -verluste der öffentlichen Wasserversorgungsunternehmen
           1998 – 2016</t>
  </si>
  <si>
    <t>5 Wasserabgabe der öffentlichen Wasserversorgungsunternehmen an Letztverbraucher 1998 – 2016</t>
  </si>
  <si>
    <t>2.3.10 Abwassereinleitung der Wirtschaft 1998 – 2016¹ sowie 2016 nach ausgewählten Wirtschaftszweigen</t>
  </si>
  <si>
    <t>braucher 1998 – 2016</t>
  </si>
  <si>
    <t>1998 – 2016</t>
  </si>
  <si>
    <t>Wirtschaft 1998 – 2016</t>
  </si>
  <si>
    <t>unternehmen 1998 – 2016</t>
  </si>
  <si>
    <t>1998 – 2016 sowie 2016 nach ausge-</t>
  </si>
  <si>
    <t>Gewerbe 1991 – 2016</t>
  </si>
  <si>
    <t>Verarbeitenden Gewerbe 1998 – 2016</t>
  </si>
  <si>
    <t>2.3.11 Öffentliche Abwasserentsorgung 1998 – 2016</t>
  </si>
  <si>
    <t>Öffentliche Abwasserentsorgung</t>
  </si>
  <si>
    <t>3.1 Abwasserentsorgung</t>
  </si>
  <si>
    <t xml:space="preserve">schöpfung (preisbereinigt, verkettet) </t>
  </si>
  <si>
    <t>1 Stand am 31.12. des jeweiligen Jahres; Bevölkerungsfortschreibung auf Basis des Zensus vom 9. Mai 2011</t>
  </si>
  <si>
    <t>4 einschließlich Lieschkolbenschrot und Grünmais</t>
  </si>
  <si>
    <t>3 ab 2010 einschließlich Getreide zur Ganzpflanzenernte</t>
  </si>
  <si>
    <t>Wasser-
versor-
gung,
Abwas-
ser- und
Abfallent-
sorgung
u. Ä.</t>
  </si>
  <si>
    <t>2 Getreide zur Körnergewinnung; einschließlich Körnermais und Corn-Cob-Mix; ab 2010 einschließlich anderes Getreide zur Körnergewinnung (z. B. Hirse)</t>
  </si>
  <si>
    <t>2 Getreide zur Körnergewinnung; einschließlich Körnermais und Corn-Cob-Mix; ohne anderes Getreide zur Körnergewinnung (z. B. Hirse)</t>
  </si>
  <si>
    <t>Pferden, Eseln, Maultieren u. a.</t>
  </si>
  <si>
    <t>Pferde, Esel, Maultiere u. a.</t>
  </si>
  <si>
    <t>3 ab 2008 Angaben aus dem Herkunfts- und Informationssystem Tier (HIT-Datenbank); ab 2008 werden keine Betriebe, sondern Haltungen nachgewiesen;
   ab 2008 werden alle Rinder erfasst (keine Erfassungsgrenze)  –  4 ab 2010 Pferde, Esel, Maultiere u. a.  –  5 Gänse, Enten und Truthühner</t>
  </si>
  <si>
    <t>1 einschließlich Ortsdurchfahrten; ohne Fahrbahnäste (Ab- und Auffahrten, z. B. bei Autobahnkreuzen)</t>
  </si>
  <si>
    <t>7 Einführung der harmonisierten Fahrzeugdokumente zum 1. Oktober 2005; Fahrzeuge mit besonderer Zweckbestimmung (Wohnmobile, Krankenwagen u. a.)
    werden den Pkw zugeordnet  –  8 ab 2012 Einwohner der Bevölkerungsfortschreibung auf Basis des Zensus vom 9. Mai 2011</t>
  </si>
  <si>
    <t>Gasen³</t>
  </si>
  <si>
    <t>erneuerba-
ren Energie-
trägern⁴</t>
  </si>
  <si>
    <t>sonstigen
Energie-
trägern⁴</t>
  </si>
  <si>
    <t>2 ab 2007 einschließlich Raffineriegas</t>
  </si>
  <si>
    <t>3 bis 2006 einschließlich Raffineriegas, ab 2007 ohne Raffineriegas</t>
  </si>
  <si>
    <t>1 einschließlich Eigenverbrauch</t>
  </si>
  <si>
    <t>1 einschließlich Individualverkehr  –  2 z. B. Biodiesel  –  3 z. B. Kohle, Flüssiggas</t>
  </si>
  <si>
    <t>3 tatsächliche (z. B. Rohrbrüche) und scheinbare (z. B. Messdifferenzen) Verluste sowie statistische Differenzen</t>
  </si>
  <si>
    <t>3 einschließlich Flüssig- und Raffineriegas  –  4 z. B. Emissionen aus fossilen Abfallfraktionen</t>
  </si>
  <si>
    <t>2 einschließlich internationalem Luftverkehr  –  3 einschließlich Flüssig- und Raffineriegas  –  4 z. B. Emissionen aus fossilen Abfallfraktionen</t>
  </si>
  <si>
    <t>2 einschließlich Flüssig- und Raffineriegas  –  3 z. B. Emissionen aus fossilen Abfallfraktionen</t>
  </si>
  <si>
    <t>2 z. B. als Treibmittel bei der Herstellung von Kunst- und Schaumstoffen oder von Aerosolen</t>
  </si>
  <si>
    <t>3 unbehandelt sowie dezentral (z. B. in Kleinkläranlagen) behandeltes Schmutzwasser</t>
  </si>
  <si>
    <t>6 u. a. Krankenkraftwagen, Feuerwehrfahrzeuge, selbstfahrende Arbeitsmaschinen</t>
  </si>
  <si>
    <t>5 u. a. Krankenkraftwagen, Feuerwehrfahrzeuge, selbstfahrende Arbeitsmaschinen</t>
  </si>
  <si>
    <t>bau, bei der Gewinnung von Steinen und</t>
  </si>
  <si>
    <t>Erden nach Wirtschaftszweigen und im</t>
  </si>
  <si>
    <t xml:space="preserve">Verarbeitenden Gewerbe 2016 </t>
  </si>
  <si>
    <t xml:space="preserve"> Jahr
—
Wirtschaftszweig</t>
  </si>
  <si>
    <t xml:space="preserve">2.2.12 Wasserverwendung der Wirtschaft 1998 – 2016¹ sowie 2016 nach ausgewählten Wirtschaftszweigen      </t>
  </si>
  <si>
    <t>1998 – 2016 sowie 2016 nach ausgewählten</t>
  </si>
  <si>
    <t>Wirtschaftszweigen</t>
  </si>
  <si>
    <t>2018</t>
  </si>
  <si>
    <t xml:space="preserve">2.2.10 Wassergewinnung und -bezug im Bergbau und bei der Gewinnung von Steinen und Erden
           nach Wirtschaftszweigen sowie im Verarbeitenden Gewerbe 2016 </t>
  </si>
  <si>
    <t>ungenutzt an
Dritte abge-
gebenes
sowie
ungenutzt
abgeleitetes
Wasser²</t>
  </si>
  <si>
    <t>Anteil der Schadstufen an der Waldfläche 2019 in Prozent</t>
  </si>
  <si>
    <t>2017/2018</t>
  </si>
  <si>
    <t>2015 ≙ 100</t>
  </si>
  <si>
    <r>
      <t xml:space="preserve">Index (2015 </t>
    </r>
    <r>
      <rPr>
        <sz val="8"/>
        <rFont val="Arial Unicode MS"/>
        <family val="2"/>
      </rPr>
      <t>≙</t>
    </r>
    <r>
      <rPr>
        <sz val="8"/>
        <rFont val="Arial"/>
        <family val="2"/>
      </rPr>
      <t xml:space="preserve"> 100)</t>
    </r>
  </si>
  <si>
    <t>1 innerhalb und außerhalb der Ortschaften</t>
  </si>
  <si>
    <t>3 einschließlich neugeplanzte Baumreihen als Ergänzung einer vorhandenen Baumreihe zur Allee</t>
  </si>
  <si>
    <t>Land-
und
Forst-
wirt-
schaft,
Fischerei</t>
  </si>
  <si>
    <t>Handel,
Verkehr u.
Lagerei,
Gast-
gewerbe,
Informa-
tion und
Kommu-
nikation</t>
  </si>
  <si>
    <t>EAV-Abfallkapitel</t>
  </si>
  <si>
    <t>Betriebe, Tätige Personen und Umsätze</t>
  </si>
  <si>
    <t>im Verarbeitenden Gewerbe,</t>
  </si>
  <si>
    <t>Quelle: Statistisches Bundesamt, Fachserie 8, Reihe 6</t>
  </si>
  <si>
    <t>Land- und Forstwirtschaft, Fischerei</t>
  </si>
  <si>
    <t>übrige</t>
  </si>
  <si>
    <t xml:space="preserve">    </t>
  </si>
  <si>
    <t>je
Tätige
Person</t>
  </si>
  <si>
    <t>4 Gliederung nach Umsatzarten nicht ausgewertet</t>
  </si>
  <si>
    <t>3.2.2 Aufbereitung und Verwertung von Bau- und Abbruchabfällen 2002 – 2018</t>
  </si>
  <si>
    <t>3.2.3 Aufbereitung und Verwertung von Bau- und Abbruchabfällen 2018 nach Abfallarten</t>
  </si>
  <si>
    <t>und Abbruchabfällen 2018 nach Abfallarten</t>
  </si>
  <si>
    <t>und Abbruchabfällen 2002 – 2018</t>
  </si>
  <si>
    <t>P V 1 – j / 20</t>
  </si>
  <si>
    <r>
      <t xml:space="preserve">Umweltökonomische Gesamtrechnungen
für das </t>
    </r>
    <r>
      <rPr>
        <b/>
        <sz val="16"/>
        <rFont val="Arial"/>
        <family val="2"/>
      </rPr>
      <t>Land Brandenburg</t>
    </r>
    <r>
      <rPr>
        <sz val="16"/>
        <rFont val="Arial"/>
        <family val="2"/>
      </rPr>
      <t xml:space="preserve">
</t>
    </r>
    <r>
      <rPr>
        <b/>
        <sz val="16"/>
        <rFont val="Arial"/>
        <family val="2"/>
      </rPr>
      <t>2020</t>
    </r>
  </si>
  <si>
    <r>
      <t>Erschienen im</t>
    </r>
    <r>
      <rPr>
        <b/>
        <sz val="8"/>
        <rFont val="Arial"/>
        <family val="2"/>
      </rPr>
      <t xml:space="preserve"> Mai 2021</t>
    </r>
  </si>
  <si>
    <t>Potsdam, 2021</t>
  </si>
  <si>
    <t>1 Bevölkerung 2014 – 2019 nach Verwaltungsbezirken</t>
  </si>
  <si>
    <t>1.1.1 Fläche 2019 und Bevölkerung 2014 – 2019¹ nach Verwaltungsbezirken</t>
  </si>
  <si>
    <t>1.1.3 Bevölkerung in Privathaushalten 2000 – 2019 nach Haushaltsgröße</t>
  </si>
  <si>
    <t>1.1.4 Privathaushalte 2000 – 2019 nach Haushaltsgröße</t>
  </si>
  <si>
    <t>1.2.2 Bruttoinlandsprodukt und Bruttowertschöpfung (preisbereinigt, verkettet) 2007 – 2020¹
         nach Wirtschaftsbereichen</t>
  </si>
  <si>
    <t>2 Erwerbstätige 2020 nach Wirtschaftsbereichen</t>
  </si>
  <si>
    <t>1.2.3 Erwerbstätige 2001 – 2020¹ nach Wirtschaftsbereichen</t>
  </si>
  <si>
    <t>1.2.4 Betriebe, Tätige Personen und Umsätze im Verarbeitenden Gewerbe, Bergbau und in der
         Gewinnung von Steinen und Erden 2019 nach Wirtschaftsabteilungen und Hauptgruppen</t>
  </si>
  <si>
    <t>im September 2019</t>
  </si>
  <si>
    <t>am 30. Juni 2019</t>
  </si>
  <si>
    <t>im Juni 2019</t>
  </si>
  <si>
    <t>Gesamt-
umsatz im
Kalender-
jahr 2018</t>
  </si>
  <si>
    <t>1.2.6 Bauhauptgewerbe im Juni 2019 und im Kalenderjahr 2018 nach Wirtschaftszweigen</t>
  </si>
  <si>
    <t>1.2.7 Ausbaugewerbe¹ im 2. Vierteljahr 2019 und im Kalenderjahr 2018 nach Wirtschaftszweigen</t>
  </si>
  <si>
    <t>im 2. Vierteljahr 2019</t>
  </si>
  <si>
    <t>2.1.1 Bodenfläche 2016 – 2019 nach Art der tatsächlichen Nutzung¹</t>
  </si>
  <si>
    <t>3 Bodenfläche 2019 nach Art der tatsächlichen Nutzung</t>
  </si>
  <si>
    <t>2.1.2 Ackerland und Dauergrünland der landwirtschaftlichen Betriebe¹ 2002 – 2019</t>
  </si>
  <si>
    <t>2.1.3 Landwirtschaftlich genutzte Fläche der landwirtschaftlichen Betriebe¹ 2013 – 2019 nach Nutzungsarten</t>
  </si>
  <si>
    <r>
      <t>2.1.4 Landwirtschaftliche Betriebe¹ und landwirtschaftlich genutzte Fläche 2001 – 2019
         sowie</t>
    </r>
    <r>
      <rPr>
        <b/>
        <sz val="9"/>
        <color rgb="FF0000FF"/>
        <rFont val="Arial"/>
        <family val="2"/>
      </rPr>
      <t xml:space="preserve"> 2019 nach Größenklassen </t>
    </r>
    <r>
      <rPr>
        <b/>
        <sz val="9"/>
        <color indexed="12"/>
        <rFont val="Arial"/>
        <family val="2"/>
      </rPr>
      <t>der landwirtschaftlich genutzten Fläche</t>
    </r>
  </si>
  <si>
    <t>2019</t>
  </si>
  <si>
    <t>2019 nach Größenklassen</t>
  </si>
  <si>
    <t>2.1.7 Viehbestände der landwirtschaftlichen Betriebe¹ 2004 – 2019</t>
  </si>
  <si>
    <t>2.1.8 Bestand an Wohngebäuden und Wohnungen sowie Wohnfläche 2003 – 2019¹</t>
  </si>
  <si>
    <t>2.1.9 Zahl fertiggestellter Wohngebäude sowie Wohnungen und Wohnfläche 2003 – 2019</t>
  </si>
  <si>
    <t>2.1.10 Fertiggestellte neue Wohngebäude 2003 – 2019 nach Art der Heizenergie</t>
  </si>
  <si>
    <t>2.1.11 Länge der Straßen des überörtlichen Verkehrs¹ 2001 – 2020</t>
  </si>
  <si>
    <t>2.1.12 Bestand¹ an Kraftfahrzeugen und Kraftfahrzeuganhängern 2005 – 2020 nach Fahrzeugarten</t>
  </si>
  <si>
    <t>2.1.14 Verkehrsleistungen des Schienennah- und gewerblichen Straßenpersonenverkehrs 2011 – 2019
           nach Verkehrsarten und Verkehrsmitteln</t>
  </si>
  <si>
    <t>2.1.15 Straßenverkehrsunfälle mit Personenschaden und Verunglückte 2000 – 2019</t>
  </si>
  <si>
    <t>2.1.17 Fremdenverkehr¹ 2000 – 2019 sowie 2019 nach Reisegebieten</t>
  </si>
  <si>
    <t>2.2.1 Stromerzeugung 2004 – 2018 nach Energieträgern</t>
  </si>
  <si>
    <t>2.2.2 Primärenergieverbrauch 1991, 2004 – 2018 nach Energieträgern</t>
  </si>
  <si>
    <t>2.2.3 Struktur des Energieverbrauchs 1991, 2004 – 2018</t>
  </si>
  <si>
    <t>4 Primärenergieverbrauch 1991, 2005 – 2018 nach ausgewählten Energieträgern</t>
  </si>
  <si>
    <t>2.2.4 Endenergieverbrauch insgesamt 1991, 2004 – 2018 nach Energieträgern</t>
  </si>
  <si>
    <t>2.2.5 Endenergieverbrauch des Verarbeitenden Gewerbes¹ 1991, 2004 – 2018 nach Energieträgern</t>
  </si>
  <si>
    <t>2.2.6 Endenergieverbrauch des Verkehrs¹ 1991, 2004 – 2018 nach Energieträgern</t>
  </si>
  <si>
    <t>2.2.7 Endenergieverbrauch des Sektors Haushalte, Gewerbe, Handel, Dienstleistungen und übrige Verbraucher¹
         1991, 2004 – 2018 nach Energieträgern</t>
  </si>
  <si>
    <r>
      <t>2.3.2 CO</t>
    </r>
    <r>
      <rPr>
        <b/>
        <sz val="9"/>
        <color indexed="12"/>
        <rFont val="Arial Unicode MS"/>
        <family val="2"/>
      </rPr>
      <t>₂</t>
    </r>
    <r>
      <rPr>
        <b/>
        <sz val="9"/>
        <color indexed="12"/>
        <rFont val="Arial"/>
        <family val="2"/>
      </rPr>
      <t>-Emissionen aus dem Primärenergieverbrauch (Quellenbilanz)¹ 1990, 1991, 2004 – 2018
         nach Emittentensektoren</t>
    </r>
  </si>
  <si>
    <r>
      <t>7 CO</t>
    </r>
    <r>
      <rPr>
        <b/>
        <sz val="9"/>
        <color indexed="12"/>
        <rFont val="Arial Unicode MS"/>
        <family val="2"/>
      </rPr>
      <t>₂</t>
    </r>
    <r>
      <rPr>
        <b/>
        <sz val="9"/>
        <color indexed="12"/>
        <rFont val="Arial"/>
        <family val="2"/>
      </rPr>
      <t>-Emissionen aus dem Primärenergieverbrauch (Quellenbilanz) 1990, 1991, 2005 – 2018
   nach ausgewählten Energieträgern</t>
    </r>
  </si>
  <si>
    <r>
      <t>8 CO</t>
    </r>
    <r>
      <rPr>
        <b/>
        <sz val="9"/>
        <color indexed="12"/>
        <rFont val="Arial Unicode MS"/>
        <family val="2"/>
      </rPr>
      <t>₂</t>
    </r>
    <r>
      <rPr>
        <b/>
        <sz val="9"/>
        <color indexed="12"/>
        <rFont val="Arial"/>
        <family val="2"/>
      </rPr>
      <t>-Emissionen aus dem Endenergieverbrauch (Verursacherbilanz) 1990, 1991, 2005 – 2018
   nach ausgewählten Energieträgern</t>
    </r>
  </si>
  <si>
    <r>
      <t>2.3.3 CO</t>
    </r>
    <r>
      <rPr>
        <b/>
        <sz val="9"/>
        <color indexed="12"/>
        <rFont val="Arial Unicode MS"/>
        <family val="2"/>
      </rPr>
      <t>₂</t>
    </r>
    <r>
      <rPr>
        <b/>
        <sz val="9"/>
        <color indexed="12"/>
        <rFont val="Arial"/>
        <family val="2"/>
      </rPr>
      <t>-Emissionen aus dem Endenergieverbrauch (Verursacherbilanz)¹ ² 1990, 1991, 2004 – 2018
         nach Energieträgern</t>
    </r>
  </si>
  <si>
    <r>
      <t>2.3.4 CO</t>
    </r>
    <r>
      <rPr>
        <b/>
        <sz val="9"/>
        <color indexed="12"/>
        <rFont val="Arial Unicode MS"/>
        <family val="2"/>
      </rPr>
      <t>₂</t>
    </r>
    <r>
      <rPr>
        <b/>
        <sz val="9"/>
        <color indexed="12"/>
        <rFont val="Arial"/>
        <family val="2"/>
      </rPr>
      <t>-Emissionen aus dem Endenergieverbrauch (Verursacherbilanz)¹ des Sektors Bergbau, Gewinnung
         von Steinen und Erden und Verarbeitendes Gewerbe 1990, 1991, 2004 – 2018 nach Energieträgern</t>
    </r>
  </si>
  <si>
    <r>
      <t>2.3.5 CO</t>
    </r>
    <r>
      <rPr>
        <b/>
        <sz val="9"/>
        <color indexed="12"/>
        <rFont val="Arial Unicode MS"/>
        <family val="2"/>
      </rPr>
      <t>₂</t>
    </r>
    <r>
      <rPr>
        <b/>
        <sz val="9"/>
        <color indexed="12"/>
        <rFont val="Arial"/>
        <family val="2"/>
      </rPr>
      <t>-Emissionen aus dem Endenergieverbrauch (Verursacherbilanz)¹ ² des Sektors Verkehr
         1990, 1991, 2004 – 2018 nach Energieträgern</t>
    </r>
  </si>
  <si>
    <t>2.3.7 Herstellung und Verwendung bestimmter klimawirksamer Stoffe¹ 2006, 2013 – 2019</t>
  </si>
  <si>
    <t>2.3.8 Verwendung bestimmter klimawirksamer Stoffe¹ 2006, 2013 – 2019 nach Wirtschaftszweigen</t>
  </si>
  <si>
    <t>2.3.9 Treibhauspotential der verwendeten bestimmten klimawirksamen Stoffe¹ 2006, 2013 – 2019</t>
  </si>
  <si>
    <t>2.3.13 Unfälle beim Umgang mit und bei der Beförderung von wassergefährdenden Stoffen 2013 – 2019
           nach Art der Unfallfolgen</t>
  </si>
  <si>
    <t>2.3.15 Abfallinput der Entsorgungsanlagen¹ 2018 nach Art und Herkunft der Abfälle</t>
  </si>
  <si>
    <t>2.3.16 Abgabe primär erzeugter gefährlicher Abfälle 2018 nach Abfallarten und regionalem Verbleib</t>
  </si>
  <si>
    <t>2.3.18 Entwicklung des einwohnerspezifischen Aufkommens an Haushaltsabfällen 2004 – 2019</t>
  </si>
  <si>
    <t>2.3.19 Waldschäden 2005, 2016 – 2020 nach Baumarten, Altersgruppen und Schadstufen</t>
  </si>
  <si>
    <t>Anteil der Schadstufen an der Waldfläche 2020 in Prozent</t>
  </si>
  <si>
    <t>9 Waldschäden 2005 – 2020 nach Schadstufen</t>
  </si>
  <si>
    <t>3.2.1 Abfallinput der Entsorgungsanlagen¹ 2014 – 2018 nach Art der Anlage und Herkunft der Abfälle</t>
  </si>
  <si>
    <t>10 Abfallinput von ausgewählten Entsorgungsanlagen 2014 – 2018</t>
  </si>
  <si>
    <t>11 Abfallinput von Bauschuttrecycling- und Asphaltmischanlagen 2010 – 2018</t>
  </si>
  <si>
    <t>3.2.4 Verkaufs-, Transport- und Umverpackungen 2015 – 2019 nach Verpackungsarten</t>
  </si>
  <si>
    <t>3.3.1 Bestand an Personenkraftwagen 2006 – 2020 nach Kraftstoffarten</t>
  </si>
  <si>
    <t>3.3.2 Bestand an schadstoffreduzierten Personenkraftwagen 2006 – 2020 nach Emissionsgruppen</t>
  </si>
  <si>
    <t>3.3.3 Maßnahmen nach Unfällen beim Umgang mit und bei der Beförderung von wassergefährdenden
         Stoffen 2000 – 2019</t>
  </si>
  <si>
    <t>3.4.5 Alleen und Straßenbegleitgrün 2019¹</t>
  </si>
  <si>
    <t>3.4.6 Gefällte und nachgepflanzte Alleebäume sowie neugepflanzte Alleeabschnitte¹ 2013 – 2019</t>
  </si>
  <si>
    <t>2018/2019</t>
  </si>
  <si>
    <t>3.4.7 Streckenergebnisse an Schalenwild der Jagdjahre 2012/2013 – 2018/2019</t>
  </si>
  <si>
    <t>3.5.2 Elektrizitätserzeugung aus erneuerbaren Energieträgern 2004 – 2018</t>
  </si>
  <si>
    <t>12 Elektrizitätserzeugung aus erneuerbaren Energieträgern 2010 – 2018</t>
  </si>
  <si>
    <t>3.5.3 Investitionen für Umweltschutz der Betriebe im Produzierenden Gewerbe¹ 2010 – 2018
         nach Wirtschaftszweigen und Umweltbereichen</t>
  </si>
  <si>
    <t>3.5.4 Umsatz mit Waren, Bau- und Dienstleistungen für den Umweltschutz 2012 – 2018
         nach Umweltbereichen</t>
  </si>
  <si>
    <t>3.5.5 Entwicklung ausgewählter Gebühren für private Haushalte 2000 – 2020</t>
  </si>
  <si>
    <r>
      <t>2.1.6 Landwirtschaftliche Betriebe¹ mit</t>
    </r>
    <r>
      <rPr>
        <b/>
        <sz val="9"/>
        <color rgb="FF0000FF"/>
        <rFont val="Arial"/>
        <family val="2"/>
      </rPr>
      <t xml:space="preserve"> Viehhaltung 2016</t>
    </r>
  </si>
  <si>
    <t>3.5.1 Betriebe mit ökologischem Landbau und ihre landwirtschaftlich genutzte Fläche 2007 – 2016</t>
  </si>
  <si>
    <t>2 einschließlich internationalem Luftverkehr  –  3 z. B. Kohle, Flüssiggas  –  4 Erdgas, Flüssiggas; ab 2018 Erdgas, Flüssiggas, Strom</t>
  </si>
  <si>
    <t xml:space="preserve">       –</t>
  </si>
  <si>
    <t xml:space="preserve">           –</t>
  </si>
  <si>
    <t xml:space="preserve">            –</t>
  </si>
  <si>
    <t>2.1.16 Gewerblicher Flughafenverkehr¹ in Berlin-Schönefeld² 2001 – 2020</t>
  </si>
  <si>
    <t>2 ab 31.10.2020 Flughafen Berlin Brandenburg (BER)</t>
  </si>
  <si>
    <t>mit Wassergefährdungsklasse¹</t>
  </si>
  <si>
    <t>eines Kanalnetzes</t>
  </si>
  <si>
    <t>bzw. einer Kläranlage</t>
  </si>
  <si>
    <t>eines Oberflächengewässers</t>
  </si>
  <si>
    <t>1 Stand 11/2019  –  2 außerhalb der Ortschaften</t>
  </si>
  <si>
    <t>sonstige Straßenbäume</t>
  </si>
  <si>
    <t>wiedergewonnene Stoffmenge</t>
  </si>
  <si>
    <t>Stoffmenge</t>
  </si>
  <si>
    <t>nicht wiedergewonnene</t>
  </si>
  <si>
    <t>einseitige Baumreihen</t>
  </si>
  <si>
    <t>Einstufung
unbekannt</t>
  </si>
  <si>
    <t>allgemein
wasserge-
fährdend²</t>
  </si>
  <si>
    <t>darunter³</t>
  </si>
  <si>
    <t>2 ab 2018 neue Merkmalsausprägung „allgemein wassergefährdend“</t>
  </si>
  <si>
    <t>3 Mehrfachnennungen möglich</t>
  </si>
  <si>
    <t>1 Wassergefährdungsklassen: 1 - schwach wassergefährdend, 2 - deutlich wassergefährdend, 3 - stark wassergefährdend</t>
  </si>
  <si>
    <t>Verkaufsverpackungen zusammen¹</t>
  </si>
  <si>
    <t>1 Befragung der Systembetreiber und Selbstentsorger sowie -gemeinschaften</t>
  </si>
  <si>
    <t>1 Ergebnisse basieren auf der VGR-Generalrevision 2019 - Berechnungsstand: August 2020/Februar 2021</t>
  </si>
  <si>
    <t>1 Stand am 31.12. des jeweiligen Jahres, 2016 und 2017 am 30.09.</t>
  </si>
  <si>
    <t>3.4.1 Zahl und Fläche der Landschaftsschutzgebiete 2001 – 2020¹</t>
  </si>
  <si>
    <t>3.4.2 Zahl und Fläche der Naturschutzgebiete 2001 – 2020¹</t>
  </si>
  <si>
    <t>3.4.3 Großschutzgebiete 31.12.2020</t>
  </si>
  <si>
    <t xml:space="preserve"> 2018⁴</t>
  </si>
  <si>
    <t xml:space="preserve"> 2020⁴</t>
  </si>
  <si>
    <t>3 LSG-Größen ohne innenliegende NSG-Größen  –  4 vorläufige Ergebnisse</t>
  </si>
  <si>
    <t>3 vorläufige Ergebnisse</t>
  </si>
  <si>
    <t xml:space="preserve"> 2018³</t>
  </si>
  <si>
    <t xml:space="preserve"> 2020³</t>
  </si>
  <si>
    <t>Bevölkerung 2014 – 2019 nach Verwal-</t>
  </si>
  <si>
    <t>Erwerbstätige 2020 nach Wirtschafts-</t>
  </si>
  <si>
    <t>Bodenfläche 2019 nach Art der tatsäch-</t>
  </si>
  <si>
    <t>Primärenergieverbrauch 1991, 2005 –</t>
  </si>
  <si>
    <t>2018 nach ausgewählten Energieträgern</t>
  </si>
  <si>
    <t>1991, 2005 – 2018 nach ausgewählten</t>
  </si>
  <si>
    <t>Waldschäden 2005 – 2020 nach</t>
  </si>
  <si>
    <t>Entsorgungsanlagen 2014 – 2018</t>
  </si>
  <si>
    <t>Asphaltmischanlagen 2010 – 2018</t>
  </si>
  <si>
    <t>Energieträgern 2010 – 2018</t>
  </si>
  <si>
    <t>Fläche 2019 und Bevölkerung 2014 – 2019</t>
  </si>
  <si>
    <t>2019 nach ausgewählten Altersgruppen</t>
  </si>
  <si>
    <t>2000 – 2019 nach Haushaltsgröße</t>
  </si>
  <si>
    <t>Privathaushalte 2000 – 2019 nach</t>
  </si>
  <si>
    <t>2007 – 2020 nach Wirtschaftsbereichen</t>
  </si>
  <si>
    <t xml:space="preserve">Erwerbstätige 2001 – 2020 nach </t>
  </si>
  <si>
    <t>Steinen und Erden 2019 nach Wirtschafts-</t>
  </si>
  <si>
    <t>und Erden 2019 nach Güterabteilungen</t>
  </si>
  <si>
    <t>Bauhauptgewerbe im Juni 2019</t>
  </si>
  <si>
    <t>und im Kalenderjahr 2018</t>
  </si>
  <si>
    <t>Ausbaugewerbe im 2. Vierteljahr 2019</t>
  </si>
  <si>
    <t>Bodenfläche 2016 – 2019 nach Art der</t>
  </si>
  <si>
    <t>wirtschaftlichen Betriebe 2002 – 2019</t>
  </si>
  <si>
    <t>2013 – 2019 nach Nutzungsarten</t>
  </si>
  <si>
    <t>schaftlich genutzte Fläche 2001 – 2019</t>
  </si>
  <si>
    <t>sowie 2019 nach Größenklassen der</t>
  </si>
  <si>
    <t>schaftlicher Feldfrüchte 2016 – 2019</t>
  </si>
  <si>
    <t>ertrag 2018 und 2019</t>
  </si>
  <si>
    <t>Betriebe 2004 – 2019</t>
  </si>
  <si>
    <t>nungen sowie Wohnfläche 2003 – 2019</t>
  </si>
  <si>
    <t>2003 – 2019</t>
  </si>
  <si>
    <t>2003 – 2019 nach Art der Heizenergie</t>
  </si>
  <si>
    <t>kehrs 2001 – 2020</t>
  </si>
  <si>
    <t>fahrzeuganhängern 2005 – 2020 nach</t>
  </si>
  <si>
    <t>Kraftfahrzeuganhängern 2004 – 2019</t>
  </si>
  <si>
    <t>2011 – 2019 nach Verkehrsarten und</t>
  </si>
  <si>
    <t>schaden und Verunglückte 2000 – 2019</t>
  </si>
  <si>
    <t>Berlin-Schönefeld 2001 – 2020</t>
  </si>
  <si>
    <t>Fremdenverkehr 2000 – 2019 sowie 2019</t>
  </si>
  <si>
    <t>Stromerzeugung 2004 – 2018 nach</t>
  </si>
  <si>
    <t>2004 – 2018 nach Energieträgern</t>
  </si>
  <si>
    <t>1991, 2004 – 2018</t>
  </si>
  <si>
    <t>1991, 2004 – 2018 nach Energieträgern</t>
  </si>
  <si>
    <t>den Gewerbes 1991, 2004 – 2018 nach</t>
  </si>
  <si>
    <t>2004 – 2018 nach Emittentensektoren</t>
  </si>
  <si>
    <t>Verkehr 1990, 1991, 2004 – 2018 nach</t>
  </si>
  <si>
    <t>klimawirksamer Stoffe 2006, 2013 – 2019</t>
  </si>
  <si>
    <t>Stoffe 2006, 2013 – 2019 nach Wirtschafts-</t>
  </si>
  <si>
    <t>klimawirksamen Stoffe 2006, 2013 – 2019</t>
  </si>
  <si>
    <t>anlagen 1991 – 2019 sowie der betriebs-</t>
  </si>
  <si>
    <t>2013 – 2019 nach Art der Unfallfolgen</t>
  </si>
  <si>
    <t>mengen 2013 – 2019</t>
  </si>
  <si>
    <t>Abfallinput der Entsorgungsanlagen 2018</t>
  </si>
  <si>
    <t>Abfälle 2018 nach Abfallarten und</t>
  </si>
  <si>
    <t>Abfälle 2001 – 2018 nach regionalem</t>
  </si>
  <si>
    <t>2004 – 2019</t>
  </si>
  <si>
    <t>Waldschäden 2005, 2016 – 2020 nach</t>
  </si>
  <si>
    <t>2014 – 2018 nach Art der Anlage und</t>
  </si>
  <si>
    <t>gen 2015 – 2019 nach Verpackungsarten</t>
  </si>
  <si>
    <t>2006 – 2020 nach Kraftstoffarten</t>
  </si>
  <si>
    <t>Personenkraftwagen 2006 – 2020</t>
  </si>
  <si>
    <t>gefährdenden Stoffen 2000 – 2019</t>
  </si>
  <si>
    <t>gebiete 2001 – 2020</t>
  </si>
  <si>
    <t>2001 – 2020</t>
  </si>
  <si>
    <t>Großschutzgebiete 31.12.2020</t>
  </si>
  <si>
    <t>Alleen und Straßenbegleitgrün 2019</t>
  </si>
  <si>
    <t>2013 – 2019</t>
  </si>
  <si>
    <t>Jagdjahre 2012/2013 – 2018/2019</t>
  </si>
  <si>
    <t>Energieträgern 2004 – 2018</t>
  </si>
  <si>
    <t>2010 – 2018 nach Wirtschaftszweigen</t>
  </si>
  <si>
    <t>2012 – 2018 nach Umweltbereichen</t>
  </si>
  <si>
    <t>private Haushalte 2000 – 2020</t>
  </si>
  <si>
    <t>1 nach Klärschlammverordnung (AbfKlärV)</t>
  </si>
  <si>
    <t>Umsatz insgesamt⁴</t>
  </si>
  <si>
    <t>4 Aufteilung des Energieträgers „Abfall“ entsprechend Biomasseverordnung</t>
  </si>
  <si>
    <t>2 ab 2001 Aufteilung des Energieträgers „Abfall“ entsprechend Biomasseverordnung</t>
  </si>
  <si>
    <t>1 einschließlich Raffinerie- und Flüssiggas  –  2 ab 2001 Aufteilung des Energieträgers „Abfall“ entsprechend Biomasseverordnung</t>
  </si>
  <si>
    <t>2 einschließlich Raffinerie- und Flüssiggas  –  3 ab 2001 Aufteilung des Energieträgers „Abfall“ entsprechend Biomasseverordnung</t>
  </si>
  <si>
    <t>4 ab 2001 Aufteilung des Energieträgers „Abfall“ entsprechend Biomasseverordnung</t>
  </si>
  <si>
    <t>3 ab 2001 Aufteilung des Energieträgers „Abfall“ entsprechend Biomasseverordnung</t>
  </si>
  <si>
    <t>1.1.2 Bevölkerung in Privathaushalten 2000 – 2019 
         nach ausgewählten Altersgruppen</t>
  </si>
  <si>
    <t>1 Stand im April des jeweiligen Jahres, 2000 und 2003 im Mai, 2004 im März, 
   ab 2005 im Jahresdurchschnitt; ab 2011 Grundlage der Hochrechnung: 
   Fortschreibungsergebnisse auf Basis des Zensus vom 9. Mai 2011</t>
  </si>
  <si>
    <t>1.2.1 Bruttoinlandsprodukt und Bruttowertschöpfung in jeweiligen Preisen 2007 – 2020¹ 
         nach Wirtschaftsbereichen</t>
  </si>
  <si>
    <t>1.2.5 Zum Absatz bestimmte Produktion des Verarbeitenden Gewerbes sowie Bergbaus 
         und der Gewinnung von Steinen und Erden 2019 nach Güterabteilungen</t>
  </si>
  <si>
    <t>1 aufgrund methodischer Veränderungen ist die Vergleichbarkeit eingeschränkt;
   bis 2009 landwirtschaftliche Betriebe mit mindestens 2 Hektar landwirtschaftlich genutzter Fläche 
   oder anderen Mindesterzeugungseinheiten;
   ab 2010 landwirtschaftliche Betriebe mit mindestens 5 Hektar landwirtschaftlich genutzter Fläche 
   oder anderen Mindesterzeugungseinheiten</t>
  </si>
  <si>
    <t>2.1.5 Hektarerträge ausgewählter landwirtschaftlicher Feldfrüchte 2016 – 2019 
         sowie deren Anbaufläche und Gesamtertrag 2018 und 2019¹</t>
  </si>
  <si>
    <t>2.1.13 Neuzulassungen¹ von Kraftfahrzeugen und Kraftfahrzeuganhängern 2004 – 2019 
           nach Fahrzeugarten</t>
  </si>
  <si>
    <t>1 Zulassungen bzw. Anmeldungen von fabrikneuen Kraftfahrzeugen und Kraftfahrzeuganhängern mit amtlichen Kennzeichen; 
   ohne Fahrzeuge mit BP-Kennzeichen und bis zur Privatisierung der Bundesbahn ohne Fahrzeuge mit DB-Kennzeichen</t>
  </si>
  <si>
    <t>6 Einführung der harmonisierten Fahrzeugdokumente zum 1. Oktober 2005; Fahrzeuge mit besonderer Zweckbestimmung 
   (Wohnmobile, Krankenwagen u. a.) werden den Pkw zugeordnet</t>
  </si>
  <si>
    <t>Datenbasis: bis 2004 Erhebungen der Wasserversorgung und Abwasserbeseitigung in der Landwirtschaft, im Bergbau und bei der Ge-
                    winnung von Steinen und Erden sowie im Verarbeitenden Gewerbe, bei Wärmekraftwerken für die öffentliche Versorgung; 
                    ab 2007 Erhebung der nichtöffentlichen Wasserversorgung und Abwasserentsorgung</t>
  </si>
  <si>
    <t>6 Wasserabgabe der öffentlichen Wasserversorgungsunternehmen an Haushalte und Kleingewerbe 
   je Einwohner 1998 – 2016</t>
  </si>
  <si>
    <r>
      <t>2.3.1 CO</t>
    </r>
    <r>
      <rPr>
        <b/>
        <sz val="9"/>
        <color indexed="12"/>
        <rFont val="Arial Unicode MS"/>
        <family val="2"/>
      </rPr>
      <t>₂</t>
    </r>
    <r>
      <rPr>
        <b/>
        <sz val="9"/>
        <color indexed="12"/>
        <rFont val="Arial"/>
        <family val="2"/>
      </rPr>
      <t>-Emissionen aus dem Primärenergieverbrauch (Quellenbilanz)¹ ² 
         1990, 1991, 2004 – 2018 nach Energieträgern</t>
    </r>
  </si>
  <si>
    <t>1 Gesamtvolumen aller Emissionsquellen im Land, ohne Emissionen aus Importstrom  
2 einschließlich internationalem Luftverkehr</t>
  </si>
  <si>
    <t>1 Gesamtvolumen aus dem Endenergieverbrauch im Land, einschließlich Emissionen 
   aufgrund des Strom- und Fernwärmeverbrauchs</t>
  </si>
  <si>
    <r>
      <t>2.3.6 CO</t>
    </r>
    <r>
      <rPr>
        <b/>
        <sz val="9"/>
        <color indexed="12"/>
        <rFont val="Arial Unicode MS"/>
        <family val="2"/>
      </rPr>
      <t>₂</t>
    </r>
    <r>
      <rPr>
        <b/>
        <sz val="9"/>
        <color indexed="12"/>
        <rFont val="Arial"/>
        <family val="2"/>
      </rPr>
      <t>-Emissionen aus dem Endenergieverbrauch (Verursacherbilanz)¹ des 
         Sektors  Haushalte, Gewerbe, Handel, Dienstleistungen und übrige Verbraucher 
         1990, 1991, 2004 – 2018 nach Energieträgern</t>
    </r>
  </si>
  <si>
    <t>2.3.12 Klärschlammverbleib der öffentlichen Kläranlagen 1991 – 2019 sowie der 
            betriebseigenen Abwasserbehandlungsanlagen im Bergbau, bei der Gewinnung 
            von Steinen und Erden und im Verarbeitenden Gewerbe 1991 – 2016</t>
  </si>
  <si>
    <t>Datenbasis: bis 2004 Erhebung der Wasserversorgung und Abwasserbeseitigung im Bergbau und bei der Gewinnung von 
                    Steinen und Erden sowie im Verarbeitenden Gewerbe; ab 2007 Erhebung der nichtöffentlichen Wasserversorgung 
                    und Abwasserentsorgung; Erhebung der öffentlichen Wasserversorgung und Abwasserentsorgung</t>
  </si>
  <si>
    <t>2.3.14 Unfälle beim Umgang mit und bei der Beförderung von wassergefährdenden Stoffen 
           sowie dabei freigesetzte Stoffmengen 2013 – 2019</t>
  </si>
  <si>
    <t>2.3.17 Abgabe primär erzeugter gefährlicher Abfälle 2001 – 2018 
           nach regionalem Verbleib</t>
  </si>
  <si>
    <t>1 Feuchtgebiete von internationaler Bedeutung im Sinne 
   des Übereinkommens über Feuchtgebiete (Ramsar, Iran 1971)</t>
  </si>
  <si>
    <t>2 2013 mit Stand 15.04.2014, 2014 mit Stand 26.03.2015, 2015 bis 2017 jeweils mit Stand 29.03. des Folgejahres, 
   2018 mit Stand 07.05.2019, 2019 mit Stand 10.03.2020</t>
  </si>
  <si>
    <t>2 ab dem Berichtsjahr 2016 Anpassung einzelner Bezeichnungen der Umweltbereiche an die internationale Klassifikation der Umweltschutz-
   aktivitäten und -ausgaben (CEPA 2000) - Umweltbereiche bis 2015: „Abfallwirtschaft“; „Gewässerschutz“; „Lärmbekämpfung“; „Luftreinhaltung“; 
   „Naturschutz und Landschaftspflege“; „Bodensanierung“; „Klimaschutz“
   Durch geänderte Abgrenzungen ist die Vergleichbarkeit der Daten ab 2016 mit den Vorjahren eingeschränkt.</t>
  </si>
  <si>
    <t>Wirtschaftsabteilung
Hauptgruppe</t>
  </si>
  <si>
    <t xml:space="preserve"> Tiere</t>
  </si>
  <si>
    <t>Datenbasis: bis 2004 Erhebungen der Wasserversorgung und Abwasserbeseitigung in der Landwirtschaft, im Bergbau und bei der 
                    Gewinnung von Steinen und Erden sowie im Verarbeitenden Gewerbe, bei Wärmekraftwerken für die öffentliche Versorgung; 
                    ab 2007 Erhebung der nichtöffentlichen Wasserversorgung und Abwasserentsorgung</t>
  </si>
  <si>
    <t>1 Angaben von Unternehmen, die mehr als 20 kg pro Stoff und Jahr verwenden; in die Erhebung einbezogen sind nur 
   die Stoffe FKW und H-FKW sowie ihre Anteile in Stoffgemischen (Blends); es handelt sich somit lediglich um eine 
   Teilmenge der als klimawirksam eingestuften Stoffe</t>
  </si>
  <si>
    <r>
      <t>2 Der GWP-Wert (Global Warming Potential) oder das CO</t>
    </r>
    <r>
      <rPr>
        <sz val="7"/>
        <rFont val="Arial Unicode MS"/>
        <family val="2"/>
      </rPr>
      <t>₂</t>
    </r>
    <r>
      <rPr>
        <sz val="7"/>
        <rFont val="Arial"/>
        <family val="2"/>
      </rPr>
      <t>-Äquivalent (CO</t>
    </r>
    <r>
      <rPr>
        <sz val="7"/>
        <rFont val="Arial Unicode MS"/>
        <family val="2"/>
      </rPr>
      <t>₂</t>
    </r>
    <r>
      <rPr>
        <sz val="7"/>
        <rFont val="Arial"/>
        <family val="2"/>
      </rPr>
      <t>e) bemisst das Treibhauspotenzial anderer 
   Stoffe relativ zu CO</t>
    </r>
    <r>
      <rPr>
        <sz val="7"/>
        <rFont val="Arial Unicode MS"/>
        <family val="2"/>
      </rPr>
      <t>₂</t>
    </r>
    <r>
      <rPr>
        <sz val="7"/>
        <rFont val="Arial"/>
        <family val="2"/>
      </rPr>
      <t>.</t>
    </r>
  </si>
  <si>
    <t xml:space="preserve">Bergbau und Gewinnung </t>
  </si>
  <si>
    <t xml:space="preserve">Gewinnung von Steinen und </t>
  </si>
  <si>
    <t>Datenbasis: bis 2004 Erhebungen der Wasserversorgung und Abwasserbeseitigung in der Landwirtschaft, im Bergbau und bei der 
                   Gewinnung von Steinen und Erden sowie im Verarbeitenden Gewerbe, bei Wärmekraftwerken für die öffentliche Versorgung; 
                   ab 2007 Erhebung der nichtöffentlichen Wasserversorgung und Abwasserentsorgung</t>
  </si>
  <si>
    <t>3.1.2 Abwasserbehandlung im Bergbau, bei der Gewinnung von Steinen und Erden 
         und im Verarbeitenden Gewerbe 1998 – 2016¹</t>
  </si>
  <si>
    <t>Datenbasis: bis 2004 Erhebung der Wasserversorgung und Abwasserbeseitigung im Bergbau und bei der Gewinnung 
                    von Steinen und Erden sowie im Verarbeitenden Gewerbe; ab 2007 Erhebung der nichtöffentlichen Wasser-
                    versorgung und Abwasserentsorgung</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</si>
</sst>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 ###\ ##0\ "/>
    <numFmt numFmtId="165" formatCode="#\ ###\ ##0\ \ \ \ "/>
    <numFmt numFmtId="166" formatCode="00"/>
    <numFmt numFmtId="167" formatCode="0.0"/>
    <numFmt numFmtId="168" formatCode="#,###,##0;@"/>
    <numFmt numFmtId="169" formatCode="#,###,##0.0;@"/>
    <numFmt numFmtId="170" formatCode="#,###,##0;\–\ #,###,##0;@"/>
    <numFmt numFmtId="171" formatCode="@*."/>
    <numFmt numFmtId="172" formatCode="#\ ###\ ##0;\–\ #\ ###\ ##0;@"/>
    <numFmt numFmtId="173" formatCode="#\ ###\ ##0.0;\–\ #\ ###\ ##0.0;@"/>
    <numFmt numFmtId="174" formatCode="#\ ###\ ##0"/>
    <numFmt numFmtId="175" formatCode="#\ ###\ ##0.0"/>
    <numFmt numFmtId="176" formatCode="@\ *."/>
    <numFmt numFmtId="177" formatCode="#\ ###\ ##0.0;\–\ #\ ###\ ##0.0"/>
    <numFmt numFmtId="178" formatCode="#\ ###\ ##0;\–\ #\ ###\ ##0"/>
    <numFmt numFmtId="179" formatCode="#\ ###\ ##0.00;\–\ #\ ###\ ##0.00;@"/>
    <numFmt numFmtId="180" formatCode="#,##0.0"/>
    <numFmt numFmtId="181" formatCode="0_,_0"/>
  </numFmts>
  <fonts count="54">
    <font>
      <sz val="10"/>
      <name val="Arial"/>
    </font>
    <font>
      <sz val="11"/>
      <color theme="1"/>
      <name val="Arial"/>
      <family val="2"/>
      <scheme val="minor"/>
    </font>
    <font>
      <sz val="8"/>
      <name val="Arial"/>
      <family val="2"/>
    </font>
    <font>
      <b/>
      <sz val="10"/>
      <name val="Arial"/>
      <family val="2"/>
    </font>
    <font>
      <sz val="7"/>
      <name val="Arial"/>
      <family val="2"/>
    </font>
    <font>
      <vertAlign val="superscript"/>
      <sz val="8"/>
      <name val="Arial"/>
      <family val="2"/>
    </font>
    <font>
      <sz val="8"/>
      <name val="Arial"/>
      <family val="2"/>
    </font>
    <font>
      <u/>
      <sz val="8"/>
      <name val="Arial"/>
      <family val="2"/>
    </font>
    <font>
      <sz val="9"/>
      <name val="Arial"/>
      <family val="2"/>
    </font>
    <font>
      <b/>
      <sz val="8"/>
      <name val="Arial"/>
      <family val="2"/>
    </font>
    <font>
      <sz val="10"/>
      <color indexed="12"/>
      <name val="Arial"/>
      <family val="2"/>
    </font>
    <font>
      <sz val="8"/>
      <color indexed="10"/>
      <name val="Arial"/>
      <family val="2"/>
    </font>
    <font>
      <sz val="8"/>
      <name val="Univers (WN)"/>
    </font>
    <font>
      <b/>
      <sz val="9"/>
      <name val="Arial"/>
      <family val="2"/>
    </font>
    <font>
      <b/>
      <sz val="9"/>
      <color indexed="12"/>
      <name val="Arial"/>
      <family val="2"/>
    </font>
    <font>
      <sz val="7"/>
      <name val="Arial"/>
      <family val="2"/>
    </font>
    <font>
      <sz val="7"/>
      <color indexed="8"/>
      <name val="Arial"/>
      <family val="2"/>
    </font>
    <font>
      <sz val="18"/>
      <name val="Arial"/>
      <family val="2"/>
    </font>
    <font>
      <sz val="13"/>
      <name val="Arial"/>
      <family val="2"/>
    </font>
    <font>
      <b/>
      <sz val="18"/>
      <name val="Arial"/>
      <family val="2"/>
    </font>
    <font>
      <sz val="28"/>
      <name val="Arial"/>
      <family val="2"/>
    </font>
    <font>
      <b/>
      <sz val="16"/>
      <name val="Arial"/>
      <family val="2"/>
    </font>
    <font>
      <sz val="16"/>
      <color indexed="23"/>
      <name val="Arial"/>
      <family val="2"/>
    </font>
    <font>
      <sz val="12"/>
      <name val="Arial"/>
      <family val="2"/>
    </font>
    <font>
      <b/>
      <sz val="8"/>
      <color indexed="23"/>
      <name val="Arial"/>
      <family val="2"/>
    </font>
    <font>
      <b/>
      <sz val="8"/>
      <color indexed="23"/>
      <name val="Arial"/>
      <family val="2"/>
    </font>
    <font>
      <i/>
      <sz val="8"/>
      <name val="Arial"/>
      <family val="2"/>
    </font>
    <font>
      <sz val="16"/>
      <name val="Arial"/>
      <family val="2"/>
    </font>
    <font>
      <sz val="11"/>
      <name val="Arial"/>
      <family val="2"/>
    </font>
    <font>
      <b/>
      <sz val="14"/>
      <name val="Arial"/>
      <family val="2"/>
    </font>
    <font>
      <sz val="9"/>
      <color indexed="12"/>
      <name val="Arial"/>
      <family val="2"/>
    </font>
    <font>
      <sz val="9"/>
      <name val="Arial"/>
      <family val="2"/>
    </font>
    <font>
      <sz val="8"/>
      <name val="Arial Unicode MS"/>
      <family val="2"/>
    </font>
    <font>
      <b/>
      <sz val="7"/>
      <name val="Arial"/>
      <family val="2"/>
    </font>
    <font>
      <sz val="10"/>
      <name val="Arial"/>
      <family val="2"/>
    </font>
    <font>
      <sz val="9"/>
      <color indexed="12"/>
      <name val="Arial Unicode MS"/>
      <family val="2"/>
    </font>
    <font>
      <b/>
      <sz val="9"/>
      <color indexed="10"/>
      <name val="Arial"/>
      <family val="2"/>
    </font>
    <font>
      <sz val="10"/>
      <color indexed="10"/>
      <name val="Arial"/>
      <family val="2"/>
    </font>
    <font>
      <sz val="8"/>
      <color indexed="10"/>
      <name val="Arial"/>
      <family val="2"/>
    </font>
    <font>
      <sz val="10"/>
      <name val="Arial Unicode MS"/>
      <family val="2"/>
    </font>
    <font>
      <b/>
      <sz val="10"/>
      <color indexed="10"/>
      <name val="Arial"/>
      <family val="2"/>
    </font>
    <font>
      <b/>
      <sz val="9"/>
      <color indexed="12"/>
      <name val="Arial Unicode MS"/>
      <family val="2"/>
    </font>
    <font>
      <b/>
      <sz val="8"/>
      <name val="Arial"/>
      <family val="2"/>
    </font>
    <font>
      <b/>
      <sz val="9"/>
      <name val="Arial"/>
      <family val="2"/>
    </font>
    <font>
      <sz val="72"/>
      <color indexed="17"/>
      <name val="Arial"/>
      <family val="2"/>
    </font>
    <font>
      <sz val="8"/>
      <color indexed="8"/>
      <name val="Arial"/>
      <family val="2"/>
    </font>
    <font>
      <sz val="8"/>
      <name val="Wingdings"/>
      <charset val="2"/>
    </font>
    <font>
      <i/>
      <sz val="9"/>
      <color indexed="12"/>
      <name val="Arial"/>
      <family val="2"/>
    </font>
    <font>
      <sz val="8"/>
      <color indexed="8"/>
      <name val="Arial"/>
      <family val="2"/>
    </font>
    <font>
      <sz val="7"/>
      <name val="Arial Unicode MS"/>
      <family val="2"/>
    </font>
    <font>
      <b/>
      <sz val="9"/>
      <color rgb="FF0000FF"/>
      <name val="Arial"/>
      <family val="2"/>
    </font>
    <font>
      <sz val="7"/>
      <color rgb="FFFF0000"/>
      <name val="Arial"/>
      <family val="2"/>
    </font>
    <font>
      <sz val="11"/>
      <color indexed="8"/>
      <name val="Arial"/>
      <family val="2"/>
      <scheme val="minor"/>
    </font>
    <font>
      <b/>
      <i/>
      <sz val="8"/>
      <name val="Arial"/>
      <family val="2"/>
    </font>
  </fonts>
  <fills count="3">
    <fill>
      <patternFill patternType="none"/>
    </fill>
    <fill>
      <patternFill patternType="gray125"/>
    </fill>
    <fill>
      <patternFill patternType="solid">
        <fgColor indexed="22"/>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style="hair">
        <color indexed="64"/>
      </bottom>
      <diagonal/>
    </border>
  </borders>
  <cellStyleXfs count="7">
    <xf numFmtId="0" fontId="0" fillId="0" borderId="0"/>
    <xf numFmtId="0" fontId="12" fillId="0" borderId="0" applyFont="0" applyFill="0" applyBorder="0" applyAlignment="0" applyProtection="0"/>
    <xf numFmtId="0" fontId="14"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 fillId="0" borderId="0"/>
    <xf numFmtId="0" fontId="34" fillId="0" borderId="0"/>
    <xf numFmtId="0" fontId="52" fillId="0" borderId="0"/>
  </cellStyleXfs>
  <cellXfs count="839">
    <xf numFmtId="0" fontId="0" fillId="0" borderId="0" xfId="0"/>
    <xf numFmtId="0" fontId="2" fillId="0" borderId="0" xfId="0" applyFont="1" applyBorder="1" applyAlignment="1"/>
    <xf numFmtId="0" fontId="0" fillId="0" borderId="0" xfId="0" applyAlignment="1"/>
    <xf numFmtId="0" fontId="0" fillId="0" borderId="0" xfId="0" applyBorder="1" applyAlignment="1"/>
    <xf numFmtId="0" fontId="2" fillId="0" borderId="0" xfId="0" applyFont="1" applyBorder="1" applyAlignment="1">
      <alignment horizontal="right" wrapText="1"/>
    </xf>
    <xf numFmtId="0" fontId="2" fillId="0" borderId="0" xfId="0" applyFont="1" applyBorder="1" applyAlignment="1">
      <alignment horizontal="left" wrapText="1"/>
    </xf>
    <xf numFmtId="0" fontId="0" fillId="0" borderId="0" xfId="0" applyBorder="1" applyAlignment="1">
      <alignment horizontal="left"/>
    </xf>
    <xf numFmtId="0" fontId="2" fillId="0" borderId="0" xfId="0" applyFont="1" applyBorder="1" applyAlignment="1">
      <alignment horizontal="center" vertical="center" wrapText="1"/>
    </xf>
    <xf numFmtId="0" fontId="4" fillId="0" borderId="0" xfId="0" applyFont="1" applyAlignment="1"/>
    <xf numFmtId="165" fontId="8" fillId="0" borderId="0" xfId="0" applyNumberFormat="1" applyFont="1" applyBorder="1" applyAlignment="1">
      <alignment horizontal="center"/>
    </xf>
    <xf numFmtId="0" fontId="2" fillId="0" borderId="0" xfId="0" applyFont="1" applyBorder="1" applyAlignment="1">
      <alignment wrapText="1"/>
    </xf>
    <xf numFmtId="0" fontId="4" fillId="0" borderId="0" xfId="0" applyFont="1" applyBorder="1" applyAlignment="1"/>
    <xf numFmtId="164" fontId="6" fillId="0" borderId="0" xfId="0" applyNumberFormat="1" applyFont="1" applyBorder="1" applyAlignment="1">
      <alignment horizontal="right"/>
    </xf>
    <xf numFmtId="0" fontId="2" fillId="0" borderId="0" xfId="0" applyFont="1" applyBorder="1" applyAlignment="1">
      <alignment horizontal="center" wrapText="1"/>
    </xf>
    <xf numFmtId="0" fontId="2" fillId="0" borderId="0" xfId="0" applyFont="1" applyBorder="1" applyAlignment="1">
      <alignment horizontal="center"/>
    </xf>
    <xf numFmtId="0" fontId="4" fillId="0" borderId="0" xfId="0" applyFont="1" applyAlignment="1">
      <alignment horizontal="left"/>
    </xf>
    <xf numFmtId="0" fontId="4" fillId="0" borderId="0" xfId="0" applyFont="1"/>
    <xf numFmtId="0" fontId="6" fillId="0" borderId="0" xfId="0" applyFont="1" applyBorder="1" applyAlignment="1">
      <alignment horizontal="right"/>
    </xf>
    <xf numFmtId="0" fontId="9" fillId="0" borderId="0" xfId="0" applyFont="1" applyBorder="1" applyAlignment="1">
      <alignment horizontal="right"/>
    </xf>
    <xf numFmtId="0" fontId="3" fillId="0" borderId="0" xfId="0" applyFont="1"/>
    <xf numFmtId="0" fontId="0" fillId="0" borderId="0" xfId="0" applyAlignment="1">
      <alignment horizontal="left"/>
    </xf>
    <xf numFmtId="0" fontId="2" fillId="0" borderId="0" xfId="0" applyFont="1" applyBorder="1" applyAlignment="1">
      <alignment horizontal="right"/>
    </xf>
    <xf numFmtId="0" fontId="2" fillId="0" borderId="0" xfId="0" applyFont="1" applyAlignment="1">
      <alignment horizontal="left"/>
    </xf>
    <xf numFmtId="170" fontId="2" fillId="0" borderId="0" xfId="0" applyNumberFormat="1" applyFont="1" applyBorder="1" applyAlignment="1">
      <alignment horizontal="right" vertical="center" wrapText="1" indent="1"/>
    </xf>
    <xf numFmtId="170" fontId="2" fillId="0" borderId="0" xfId="0" applyNumberFormat="1" applyFont="1" applyBorder="1" applyAlignment="1">
      <alignment horizontal="right" vertical="center" wrapText="1" indent="2"/>
    </xf>
    <xf numFmtId="170" fontId="2" fillId="0" borderId="0" xfId="0" applyNumberFormat="1" applyFont="1" applyBorder="1" applyAlignment="1">
      <alignment horizontal="center" vertical="center" wrapText="1"/>
    </xf>
    <xf numFmtId="0" fontId="4" fillId="0" borderId="0" xfId="0" applyFont="1" applyAlignment="1">
      <alignment vertical="top"/>
    </xf>
    <xf numFmtId="0" fontId="4" fillId="0" borderId="0" xfId="0" applyFont="1" applyBorder="1" applyAlignment="1">
      <alignment vertical="top"/>
    </xf>
    <xf numFmtId="0" fontId="16" fillId="0" borderId="0" xfId="0" applyFont="1" applyBorder="1" applyAlignment="1">
      <alignment vertical="top"/>
    </xf>
    <xf numFmtId="0" fontId="2" fillId="0" borderId="0" xfId="0" applyFont="1" applyBorder="1" applyAlignment="1">
      <alignment horizontal="left"/>
    </xf>
    <xf numFmtId="0" fontId="4" fillId="0" borderId="0" xfId="0" applyFont="1" applyBorder="1" applyAlignment="1">
      <alignment horizontal="left"/>
    </xf>
    <xf numFmtId="0" fontId="2" fillId="0" borderId="0" xfId="0" applyFont="1" applyAlignment="1"/>
    <xf numFmtId="0" fontId="6" fillId="0" borderId="0" xfId="0" applyFont="1" applyBorder="1" applyAlignment="1">
      <alignment horizontal="left"/>
    </xf>
    <xf numFmtId="0" fontId="11" fillId="0" borderId="0" xfId="0" applyFont="1" applyBorder="1" applyAlignment="1">
      <alignment horizontal="left"/>
    </xf>
    <xf numFmtId="168" fontId="2" fillId="0" borderId="0" xfId="0" applyNumberFormat="1" applyFont="1" applyBorder="1" applyAlignment="1">
      <alignment horizontal="right" vertical="center" wrapText="1" indent="1"/>
    </xf>
    <xf numFmtId="0" fontId="13" fillId="0" borderId="0" xfId="0" applyFont="1" applyAlignment="1">
      <alignment horizontal="left"/>
    </xf>
    <xf numFmtId="0" fontId="13" fillId="0" borderId="0" xfId="0" applyFont="1"/>
    <xf numFmtId="0" fontId="8" fillId="0" borderId="0" xfId="0" applyFont="1"/>
    <xf numFmtId="49" fontId="13" fillId="0" borderId="0" xfId="0" applyNumberFormat="1" applyFont="1" applyAlignment="1">
      <alignment horizontal="left"/>
    </xf>
    <xf numFmtId="0" fontId="8" fillId="0" borderId="0" xfId="0" applyFont="1" applyBorder="1" applyAlignment="1">
      <alignment horizontal="left"/>
    </xf>
    <xf numFmtId="49" fontId="13" fillId="0" borderId="0" xfId="0" applyNumberFormat="1" applyFont="1" applyAlignment="1"/>
    <xf numFmtId="0" fontId="8" fillId="0" borderId="0" xfId="0" applyFont="1" applyAlignment="1"/>
    <xf numFmtId="0" fontId="13" fillId="0" borderId="0" xfId="0" applyNumberFormat="1" applyFont="1" applyAlignment="1">
      <alignment horizontal="left"/>
    </xf>
    <xf numFmtId="0" fontId="13" fillId="0" borderId="0" xfId="0" applyFont="1" applyBorder="1" applyAlignment="1">
      <alignment horizontal="left"/>
    </xf>
    <xf numFmtId="49" fontId="13" fillId="0" borderId="0" xfId="0" applyNumberFormat="1" applyFont="1" applyAlignment="1">
      <alignment horizontal="right"/>
    </xf>
    <xf numFmtId="0" fontId="4" fillId="0" borderId="0" xfId="0" applyFont="1" applyBorder="1" applyAlignment="1">
      <alignment wrapText="1"/>
    </xf>
    <xf numFmtId="164" fontId="4" fillId="0" borderId="0" xfId="0" applyNumberFormat="1" applyFont="1" applyBorder="1" applyAlignment="1">
      <alignment horizontal="righ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2" fillId="0" borderId="1" xfId="0" applyFont="1" applyBorder="1" applyAlignment="1">
      <alignment horizontal="center" vertical="center"/>
    </xf>
    <xf numFmtId="49" fontId="2" fillId="0" borderId="1"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2" xfId="0" applyNumberFormat="1" applyFont="1" applyBorder="1" applyAlignment="1">
      <alignment horizontal="center" vertical="center" wrapText="1"/>
    </xf>
    <xf numFmtId="0" fontId="0" fillId="0" borderId="0" xfId="0" applyBorder="1" applyAlignment="1">
      <alignment horizontal="right"/>
    </xf>
    <xf numFmtId="0" fontId="0" fillId="0" borderId="0" xfId="0" applyProtection="1"/>
    <xf numFmtId="0" fontId="20" fillId="0" borderId="0" xfId="0" applyFont="1" applyProtection="1"/>
    <xf numFmtId="0" fontId="22" fillId="0" borderId="0" xfId="0" applyFont="1" applyProtection="1">
      <protection locked="0"/>
    </xf>
    <xf numFmtId="0" fontId="6" fillId="0" borderId="0" xfId="0" applyFont="1" applyProtection="1">
      <protection locked="0"/>
    </xf>
    <xf numFmtId="0" fontId="6" fillId="0" borderId="0" xfId="0" applyFont="1" applyProtection="1"/>
    <xf numFmtId="0" fontId="23" fillId="0" borderId="0" xfId="0" applyFont="1" applyAlignment="1" applyProtection="1">
      <alignment wrapText="1"/>
      <protection locked="0"/>
    </xf>
    <xf numFmtId="0" fontId="13" fillId="0" borderId="0" xfId="0" applyFont="1" applyAlignment="1" applyProtection="1">
      <alignment wrapText="1"/>
      <protection locked="0"/>
    </xf>
    <xf numFmtId="0" fontId="2" fillId="0" borderId="0" xfId="0" applyFont="1"/>
    <xf numFmtId="0" fontId="27" fillId="0" borderId="0" xfId="0" applyFont="1" applyAlignment="1"/>
    <xf numFmtId="0" fontId="13" fillId="0" borderId="0" xfId="0" applyFont="1" applyAlignment="1">
      <alignment horizontal="right"/>
    </xf>
    <xf numFmtId="0" fontId="27" fillId="0" borderId="0" xfId="0" applyFont="1" applyAlignment="1">
      <alignment horizontal="left"/>
    </xf>
    <xf numFmtId="0" fontId="13" fillId="0" borderId="0" xfId="0" applyFont="1" applyProtection="1">
      <protection locked="0"/>
    </xf>
    <xf numFmtId="0" fontId="30" fillId="0" borderId="0" xfId="2" applyFont="1" applyAlignment="1" applyProtection="1"/>
    <xf numFmtId="0" fontId="8" fillId="0" borderId="0" xfId="0" applyFont="1" applyProtection="1">
      <protection locked="0"/>
    </xf>
    <xf numFmtId="1" fontId="14" fillId="0" borderId="0" xfId="2" applyNumberFormat="1" applyFont="1" applyFill="1" applyAlignment="1" applyProtection="1">
      <protection locked="0"/>
    </xf>
    <xf numFmtId="0" fontId="2" fillId="0" borderId="3" xfId="0" applyFont="1" applyBorder="1" applyAlignment="1">
      <alignment horizontal="center" vertical="center" wrapText="1"/>
    </xf>
    <xf numFmtId="0" fontId="4" fillId="0" borderId="0" xfId="0" applyFont="1" applyBorder="1" applyAlignment="1">
      <alignment horizontal="left" wrapText="1"/>
    </xf>
    <xf numFmtId="0" fontId="9" fillId="0" borderId="0" xfId="0" applyFont="1" applyBorder="1" applyAlignment="1">
      <alignment wrapText="1"/>
    </xf>
    <xf numFmtId="0" fontId="6" fillId="0" borderId="0" xfId="0" applyNumberFormat="1" applyFont="1" applyBorder="1" applyAlignment="1">
      <alignment horizontal="center" vertical="center"/>
    </xf>
    <xf numFmtId="0" fontId="31" fillId="0" borderId="0" xfId="0" applyFont="1" applyAlignment="1"/>
    <xf numFmtId="0" fontId="31" fillId="0" borderId="0" xfId="0" applyFont="1"/>
    <xf numFmtId="0" fontId="2" fillId="0" borderId="4" xfId="0" applyFont="1" applyBorder="1" applyAlignment="1">
      <alignment horizontal="center" vertical="center"/>
    </xf>
    <xf numFmtId="0" fontId="2" fillId="0" borderId="0" xfId="0" applyFont="1" applyBorder="1" applyAlignment="1">
      <alignment horizontal="center" vertical="center"/>
    </xf>
    <xf numFmtId="0" fontId="2" fillId="0" borderId="4" xfId="0" applyFont="1" applyBorder="1" applyAlignment="1">
      <alignment horizontal="center" vertical="center" wrapText="1"/>
    </xf>
    <xf numFmtId="0" fontId="7" fillId="0" borderId="4" xfId="0" applyFont="1" applyBorder="1" applyAlignment="1">
      <alignment horizontal="center" vertical="center" wrapText="1"/>
    </xf>
    <xf numFmtId="0" fontId="7" fillId="0" borderId="0" xfId="0" applyFont="1" applyBorder="1" applyAlignment="1">
      <alignment horizontal="center" vertical="center" wrapText="1"/>
    </xf>
    <xf numFmtId="0" fontId="6" fillId="0" borderId="0" xfId="0" applyNumberFormat="1" applyFont="1" applyBorder="1" applyAlignment="1">
      <alignment horizontal="center" vertical="center" wrapText="1"/>
    </xf>
    <xf numFmtId="20" fontId="7" fillId="0" borderId="0" xfId="0" applyNumberFormat="1" applyFont="1" applyBorder="1" applyAlignment="1">
      <alignment horizontal="center" vertical="center" wrapText="1"/>
    </xf>
    <xf numFmtId="20" fontId="2" fillId="0" borderId="0" xfId="0" applyNumberFormat="1" applyFont="1" applyBorder="1" applyAlignment="1">
      <alignment horizontal="center" vertical="center" wrapText="1"/>
    </xf>
    <xf numFmtId="20" fontId="0" fillId="0" borderId="0" xfId="0" applyNumberFormat="1" applyBorder="1" applyAlignment="1">
      <alignment horizontal="left"/>
    </xf>
    <xf numFmtId="20" fontId="2" fillId="0" borderId="4" xfId="0" applyNumberFormat="1" applyFont="1" applyBorder="1" applyAlignment="1">
      <alignment horizontal="center" vertical="center" wrapText="1"/>
    </xf>
    <xf numFmtId="0" fontId="5" fillId="0" borderId="0" xfId="0" applyFont="1" applyBorder="1" applyAlignment="1">
      <alignment horizontal="center" vertical="center" wrapText="1"/>
    </xf>
    <xf numFmtId="0" fontId="2" fillId="0" borderId="0" xfId="0" applyFont="1" applyFill="1" applyBorder="1" applyAlignment="1">
      <alignment horizontal="center" vertical="center" wrapText="1"/>
    </xf>
    <xf numFmtId="168" fontId="6" fillId="0" borderId="0" xfId="0" applyNumberFormat="1" applyFont="1" applyBorder="1" applyAlignment="1">
      <alignment horizontal="right" indent="1"/>
    </xf>
    <xf numFmtId="0" fontId="2" fillId="0" borderId="2" xfId="0" applyFont="1" applyFill="1" applyBorder="1" applyAlignment="1">
      <alignment horizontal="center" vertical="center" wrapText="1"/>
    </xf>
    <xf numFmtId="49" fontId="30" fillId="2" borderId="0" xfId="2" applyNumberFormat="1" applyFont="1" applyFill="1" applyAlignment="1" applyProtection="1"/>
    <xf numFmtId="0" fontId="33" fillId="0" borderId="0" xfId="0" applyFont="1"/>
    <xf numFmtId="0" fontId="14" fillId="0" borderId="0" xfId="2" applyAlignment="1" applyProtection="1"/>
    <xf numFmtId="0" fontId="14" fillId="0" borderId="0" xfId="2" applyFont="1" applyAlignment="1" applyProtection="1"/>
    <xf numFmtId="0" fontId="0" fillId="0" borderId="0" xfId="0" applyAlignment="1">
      <alignment vertical="top" wrapText="1"/>
    </xf>
    <xf numFmtId="0" fontId="29" fillId="0" borderId="0" xfId="0" applyFont="1" applyAlignment="1">
      <alignment horizontal="right" vertical="top" textRotation="180"/>
    </xf>
    <xf numFmtId="0" fontId="8" fillId="0" borderId="0" xfId="0" applyFont="1" applyAlignment="1">
      <alignment horizontal="right"/>
    </xf>
    <xf numFmtId="172" fontId="6" fillId="0" borderId="0" xfId="0" applyNumberFormat="1" applyFont="1" applyBorder="1" applyAlignment="1">
      <alignment horizontal="right"/>
    </xf>
    <xf numFmtId="172" fontId="9" fillId="0" borderId="0" xfId="0" applyNumberFormat="1" applyFont="1" applyBorder="1" applyAlignment="1">
      <alignment horizontal="right"/>
    </xf>
    <xf numFmtId="172" fontId="6" fillId="0" borderId="0" xfId="0" applyNumberFormat="1" applyFont="1" applyBorder="1" applyAlignment="1">
      <alignment horizontal="right" indent="1"/>
    </xf>
    <xf numFmtId="172" fontId="9" fillId="0" borderId="0" xfId="0" applyNumberFormat="1" applyFont="1" applyBorder="1" applyAlignment="1">
      <alignment horizontal="right" indent="1"/>
    </xf>
    <xf numFmtId="173" fontId="6" fillId="0" borderId="0" xfId="0" applyNumberFormat="1" applyFont="1" applyBorder="1" applyAlignment="1">
      <alignment horizontal="right" indent="2"/>
    </xf>
    <xf numFmtId="173" fontId="6" fillId="0" borderId="0" xfId="0" applyNumberFormat="1" applyFont="1" applyBorder="1" applyAlignment="1">
      <alignment horizontal="right" indent="1"/>
    </xf>
    <xf numFmtId="172" fontId="2" fillId="0" borderId="0" xfId="0" applyNumberFormat="1" applyFont="1" applyBorder="1" applyAlignment="1">
      <alignment horizontal="right"/>
    </xf>
    <xf numFmtId="173" fontId="2" fillId="0" borderId="0" xfId="0" applyNumberFormat="1" applyFont="1" applyBorder="1" applyAlignment="1">
      <alignment horizontal="right"/>
    </xf>
    <xf numFmtId="172" fontId="0" fillId="0" borderId="0" xfId="0" applyNumberFormat="1" applyBorder="1" applyAlignment="1">
      <alignment horizontal="left"/>
    </xf>
    <xf numFmtId="172" fontId="2" fillId="0" borderId="0" xfId="0" applyNumberFormat="1" applyFont="1" applyFill="1" applyBorder="1" applyAlignment="1">
      <alignment horizontal="right"/>
    </xf>
    <xf numFmtId="0" fontId="2" fillId="0" borderId="0" xfId="0" applyFont="1" applyBorder="1" applyAlignment="1">
      <alignment horizontal="right" vertical="center" wrapText="1"/>
    </xf>
    <xf numFmtId="0" fontId="34" fillId="0" borderId="0" xfId="0" applyFont="1" applyBorder="1" applyAlignment="1">
      <alignment horizontal="left"/>
    </xf>
    <xf numFmtId="172" fontId="6" fillId="0" borderId="0" xfId="0" applyNumberFormat="1" applyFont="1" applyBorder="1" applyAlignment="1">
      <alignment horizontal="right" indent="2"/>
    </xf>
    <xf numFmtId="49" fontId="2" fillId="0" borderId="1" xfId="0" applyNumberFormat="1" applyFont="1" applyFill="1" applyBorder="1" applyAlignment="1">
      <alignment horizontal="center" vertical="center" wrapText="1"/>
    </xf>
    <xf numFmtId="0" fontId="2" fillId="0" borderId="0" xfId="0" quotePrefix="1" applyFont="1" applyBorder="1" applyAlignment="1">
      <alignment horizontal="left" wrapText="1"/>
    </xf>
    <xf numFmtId="172" fontId="2" fillId="0" borderId="0" xfId="0" applyNumberFormat="1" applyFont="1" applyBorder="1" applyAlignment="1">
      <alignment horizontal="right" indent="1"/>
    </xf>
    <xf numFmtId="172" fontId="2" fillId="0" borderId="0" xfId="0" applyNumberFormat="1" applyFont="1" applyBorder="1" applyAlignment="1">
      <alignment horizontal="right" indent="2"/>
    </xf>
    <xf numFmtId="0" fontId="15" fillId="0" borderId="0" xfId="0" applyFont="1" applyBorder="1" applyAlignment="1">
      <alignment horizontal="left"/>
    </xf>
    <xf numFmtId="172" fontId="6" fillId="0" borderId="0" xfId="0" applyNumberFormat="1" applyFont="1" applyBorder="1" applyAlignment="1">
      <alignment horizontal="right" indent="4"/>
    </xf>
    <xf numFmtId="0" fontId="2" fillId="0" borderId="0" xfId="0" applyFont="1" applyBorder="1" applyAlignment="1">
      <alignment horizontal="right" wrapText="1" indent="1"/>
    </xf>
    <xf numFmtId="0" fontId="6" fillId="0" borderId="0" xfId="0" applyFont="1" applyBorder="1" applyAlignment="1">
      <alignment horizontal="right" wrapText="1" indent="1"/>
    </xf>
    <xf numFmtId="49" fontId="2" fillId="0" borderId="0" xfId="0" applyNumberFormat="1" applyFont="1" applyBorder="1" applyAlignment="1">
      <alignment horizontal="center" vertical="top" wrapText="1"/>
    </xf>
    <xf numFmtId="0" fontId="2" fillId="0" borderId="0" xfId="0" applyFont="1" applyBorder="1" applyAlignment="1">
      <alignment horizontal="center" vertical="top" wrapText="1"/>
    </xf>
    <xf numFmtId="49" fontId="13" fillId="0" borderId="0" xfId="0" applyNumberFormat="1" applyFont="1" applyBorder="1" applyAlignment="1">
      <alignment horizontal="left"/>
    </xf>
    <xf numFmtId="0" fontId="2" fillId="0" borderId="3" xfId="0" applyFont="1" applyBorder="1" applyAlignment="1">
      <alignment horizontal="center"/>
    </xf>
    <xf numFmtId="172" fontId="2" fillId="0" borderId="0" xfId="0" applyNumberFormat="1" applyFont="1" applyFill="1" applyBorder="1" applyAlignment="1">
      <alignment horizontal="right" indent="1"/>
    </xf>
    <xf numFmtId="0" fontId="2" fillId="0" borderId="0" xfId="0" applyFont="1" applyFill="1" applyBorder="1" applyAlignment="1" applyProtection="1">
      <alignment wrapText="1"/>
      <protection locked="0"/>
    </xf>
    <xf numFmtId="0" fontId="14" fillId="0" borderId="0" xfId="2" applyAlignment="1" applyProtection="1">
      <alignment vertical="top" wrapText="1"/>
    </xf>
    <xf numFmtId="172" fontId="2" fillId="0" borderId="0" xfId="0" applyNumberFormat="1" applyFont="1" applyBorder="1" applyAlignment="1">
      <alignment horizontal="right" indent="4"/>
    </xf>
    <xf numFmtId="0" fontId="14" fillId="0" borderId="0" xfId="2" applyFont="1" applyAlignment="1" applyProtection="1">
      <alignment horizontal="left" vertical="top"/>
    </xf>
    <xf numFmtId="0" fontId="0" fillId="0" borderId="0" xfId="0" applyAlignment="1">
      <alignment vertical="top"/>
    </xf>
    <xf numFmtId="172" fontId="6" fillId="0" borderId="0" xfId="0" applyNumberFormat="1" applyFont="1" applyBorder="1" applyAlignment="1">
      <alignment horizontal="right" indent="3"/>
    </xf>
    <xf numFmtId="0" fontId="0" fillId="0" borderId="0" xfId="0" applyAlignment="1">
      <alignment wrapText="1"/>
    </xf>
    <xf numFmtId="49" fontId="4" fillId="0" borderId="0" xfId="2" applyNumberFormat="1" applyFont="1" applyAlignment="1" applyProtection="1">
      <protection locked="0"/>
    </xf>
    <xf numFmtId="174" fontId="6" fillId="0" borderId="0" xfId="0" applyNumberFormat="1" applyFont="1" applyBorder="1" applyAlignment="1">
      <alignment horizontal="right"/>
    </xf>
    <xf numFmtId="174" fontId="2" fillId="0" borderId="0" xfId="0" applyNumberFormat="1" applyFont="1" applyBorder="1" applyAlignment="1">
      <alignment horizontal="right"/>
    </xf>
    <xf numFmtId="171" fontId="30" fillId="0" borderId="0" xfId="2" applyNumberFormat="1" applyFont="1" applyAlignment="1" applyProtection="1"/>
    <xf numFmtId="49" fontId="30" fillId="0" borderId="0" xfId="2" applyNumberFormat="1" applyFont="1" applyAlignment="1" applyProtection="1"/>
    <xf numFmtId="0" fontId="36" fillId="0" borderId="0" xfId="0" applyFont="1" applyBorder="1" applyAlignment="1">
      <alignment horizontal="right"/>
    </xf>
    <xf numFmtId="172" fontId="2" fillId="0" borderId="0" xfId="0" applyNumberFormat="1" applyFont="1" applyBorder="1" applyAlignment="1"/>
    <xf numFmtId="49" fontId="2" fillId="0" borderId="0" xfId="0" applyNumberFormat="1" applyFont="1" applyBorder="1" applyAlignment="1">
      <alignment horizontal="left" wrapText="1"/>
    </xf>
    <xf numFmtId="0" fontId="14" fillId="0" borderId="0" xfId="2" applyAlignment="1" applyProtection="1">
      <alignment horizontal="left"/>
    </xf>
    <xf numFmtId="0" fontId="14" fillId="0" borderId="0" xfId="2" applyBorder="1" applyAlignment="1" applyProtection="1">
      <alignment horizontal="left"/>
    </xf>
    <xf numFmtId="172" fontId="2" fillId="0" borderId="0" xfId="0" applyNumberFormat="1" applyFont="1" applyAlignment="1"/>
    <xf numFmtId="0" fontId="27" fillId="0" borderId="0" xfId="0" applyFont="1" applyAlignment="1" applyProtection="1">
      <alignment vertical="top" wrapText="1"/>
      <protection locked="0"/>
    </xf>
    <xf numFmtId="0" fontId="0" fillId="0" borderId="0" xfId="0" applyAlignment="1" applyProtection="1">
      <alignment wrapText="1"/>
    </xf>
    <xf numFmtId="0" fontId="31" fillId="0" borderId="0" xfId="0" applyFont="1" applyAlignment="1" applyProtection="1">
      <alignment wrapText="1"/>
    </xf>
    <xf numFmtId="0" fontId="24" fillId="0" borderId="0" xfId="0" applyFont="1" applyProtection="1"/>
    <xf numFmtId="0" fontId="25" fillId="0" borderId="0" xfId="0" applyFont="1" applyProtection="1"/>
    <xf numFmtId="0" fontId="24" fillId="0" borderId="0" xfId="0" applyFont="1" applyAlignment="1" applyProtection="1">
      <alignment vertical="center"/>
    </xf>
    <xf numFmtId="0" fontId="6" fillId="0" borderId="0" xfId="0" applyFont="1" applyAlignment="1" applyProtection="1">
      <alignment vertical="center"/>
    </xf>
    <xf numFmtId="0" fontId="24" fillId="0" borderId="0" xfId="0" applyFont="1" applyAlignment="1" applyProtection="1">
      <alignment horizontal="left" vertical="center"/>
    </xf>
    <xf numFmtId="0" fontId="2" fillId="0" borderId="0" xfId="0" applyFont="1" applyAlignment="1" applyProtection="1">
      <alignment horizontal="left" vertical="center"/>
    </xf>
    <xf numFmtId="0" fontId="9" fillId="0" borderId="0" xfId="0" applyFont="1" applyAlignment="1" applyProtection="1">
      <alignment vertical="center"/>
    </xf>
    <xf numFmtId="0" fontId="2" fillId="0" borderId="0" xfId="0" applyFont="1" applyAlignment="1" applyProtection="1">
      <alignment vertical="center"/>
    </xf>
    <xf numFmtId="0" fontId="0" fillId="0" borderId="0" xfId="0" applyAlignment="1" applyProtection="1">
      <alignment vertical="center"/>
    </xf>
    <xf numFmtId="0" fontId="26" fillId="0" borderId="0" xfId="0" applyFont="1" applyAlignment="1" applyProtection="1">
      <alignment vertical="center"/>
    </xf>
    <xf numFmtId="0" fontId="6" fillId="0" borderId="0" xfId="0" applyFont="1" applyAlignment="1" applyProtection="1">
      <alignment vertical="center"/>
      <protection locked="0"/>
    </xf>
    <xf numFmtId="176" fontId="9" fillId="0" borderId="0" xfId="0" applyNumberFormat="1" applyFont="1" applyBorder="1" applyAlignment="1">
      <alignment wrapText="1"/>
    </xf>
    <xf numFmtId="0" fontId="13" fillId="0" borderId="0" xfId="0" applyFont="1" applyAlignment="1"/>
    <xf numFmtId="0" fontId="2" fillId="0" borderId="4" xfId="0" applyFont="1" applyBorder="1" applyAlignment="1">
      <alignment horizontal="center"/>
    </xf>
    <xf numFmtId="1" fontId="2" fillId="0" borderId="0" xfId="0" applyNumberFormat="1" applyFont="1" applyBorder="1" applyAlignment="1">
      <alignment horizontal="right" wrapText="1"/>
    </xf>
    <xf numFmtId="0" fontId="2" fillId="0" borderId="0" xfId="0" applyFont="1" applyAlignment="1">
      <alignment horizontal="left" wrapText="1"/>
    </xf>
    <xf numFmtId="176" fontId="2" fillId="0" borderId="0" xfId="0" applyNumberFormat="1" applyFont="1" applyBorder="1" applyAlignment="1">
      <alignment wrapText="1"/>
    </xf>
    <xf numFmtId="0" fontId="37" fillId="0" borderId="0" xfId="0" applyFont="1" applyBorder="1" applyAlignment="1">
      <alignment horizontal="left"/>
    </xf>
    <xf numFmtId="0" fontId="2" fillId="0" borderId="0" xfId="0" applyNumberFormat="1" applyFont="1" applyBorder="1" applyAlignment="1">
      <alignment horizontal="left" wrapText="1"/>
    </xf>
    <xf numFmtId="176" fontId="2" fillId="0" borderId="0" xfId="0" applyNumberFormat="1" applyFont="1" applyBorder="1" applyAlignment="1">
      <alignment horizontal="left"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6" fontId="2" fillId="0" borderId="0" xfId="0" applyNumberFormat="1" applyFont="1" applyBorder="1" applyAlignment="1">
      <alignment horizontal="left" wrapText="1" indent="2"/>
    </xf>
    <xf numFmtId="0" fontId="2" fillId="0" borderId="0" xfId="0" applyNumberFormat="1" applyFont="1" applyBorder="1" applyAlignment="1">
      <alignment horizontal="left" wrapText="1" indent="1"/>
    </xf>
    <xf numFmtId="0" fontId="2" fillId="0" borderId="0" xfId="0" applyFont="1" applyBorder="1" applyAlignment="1">
      <alignment horizontal="left" wrapText="1" indent="2"/>
    </xf>
    <xf numFmtId="0" fontId="9" fillId="0" borderId="0" xfId="0" applyNumberFormat="1" applyFont="1" applyBorder="1" applyAlignment="1">
      <alignment horizontal="right" wrapText="1"/>
    </xf>
    <xf numFmtId="167" fontId="38" fillId="0" borderId="0" xfId="0" applyNumberFormat="1" applyFont="1" applyBorder="1" applyAlignment="1"/>
    <xf numFmtId="173" fontId="26" fillId="0" borderId="0" xfId="0" applyNumberFormat="1" applyFont="1" applyBorder="1" applyAlignment="1">
      <alignment horizontal="right" indent="1"/>
    </xf>
    <xf numFmtId="176" fontId="2" fillId="0" borderId="0" xfId="0" quotePrefix="1" applyNumberFormat="1" applyFont="1" applyBorder="1" applyAlignment="1">
      <alignment horizontal="left" indent="2"/>
    </xf>
    <xf numFmtId="176" fontId="2" fillId="0" borderId="0" xfId="0" quotePrefix="1" applyNumberFormat="1" applyFont="1" applyBorder="1" applyAlignment="1">
      <alignment horizontal="left" wrapText="1"/>
    </xf>
    <xf numFmtId="0" fontId="2" fillId="0" borderId="0" xfId="0" applyFont="1" applyBorder="1" applyAlignment="1">
      <alignment horizontal="left" indent="1"/>
    </xf>
    <xf numFmtId="176" fontId="2" fillId="0" borderId="0" xfId="0" applyNumberFormat="1" applyFont="1" applyBorder="1" applyAlignment="1">
      <alignment horizontal="left" indent="1"/>
    </xf>
    <xf numFmtId="0" fontId="9" fillId="0" borderId="0" xfId="0" applyFont="1" applyBorder="1" applyAlignment="1">
      <alignment horizontal="right" wrapText="1"/>
    </xf>
    <xf numFmtId="176" fontId="6" fillId="0" borderId="0" xfId="0" quotePrefix="1" applyNumberFormat="1" applyFont="1" applyBorder="1" applyAlignment="1">
      <alignment horizontal="left" indent="2"/>
    </xf>
    <xf numFmtId="0" fontId="2" fillId="0" borderId="0" xfId="0" applyFont="1" applyBorder="1" applyAlignment="1">
      <alignment horizontal="left" vertical="center" wrapText="1"/>
    </xf>
    <xf numFmtId="0" fontId="2" fillId="0" borderId="0" xfId="0" applyFont="1" applyBorder="1" applyAlignment="1">
      <alignment horizontal="left" vertical="center" wrapText="1" indent="1"/>
    </xf>
    <xf numFmtId="176" fontId="2" fillId="0" borderId="0" xfId="0" applyNumberFormat="1" applyFont="1" applyBorder="1" applyAlignment="1">
      <alignment horizontal="left" vertical="center" wrapText="1" indent="1"/>
    </xf>
    <xf numFmtId="0" fontId="2" fillId="0" borderId="0" xfId="0" applyFont="1" applyFill="1" applyBorder="1" applyAlignment="1" applyProtection="1">
      <alignment horizontal="left" wrapText="1" indent="1"/>
      <protection locked="0"/>
    </xf>
    <xf numFmtId="0" fontId="38" fillId="0" borderId="0" xfId="0" applyFont="1" applyBorder="1" applyAlignment="1">
      <alignment horizontal="left"/>
    </xf>
    <xf numFmtId="0" fontId="2" fillId="0" borderId="0" xfId="0" applyNumberFormat="1" applyFont="1" applyBorder="1" applyAlignment="1">
      <alignment wrapText="1"/>
    </xf>
    <xf numFmtId="0" fontId="6" fillId="0" borderId="0" xfId="0" applyFont="1"/>
    <xf numFmtId="0" fontId="15" fillId="0" borderId="0" xfId="0" applyFont="1"/>
    <xf numFmtId="0" fontId="6" fillId="0" borderId="2" xfId="0" applyFont="1" applyBorder="1" applyAlignment="1">
      <alignment horizontal="center"/>
    </xf>
    <xf numFmtId="166" fontId="2" fillId="0" borderId="0" xfId="0" applyNumberFormat="1" applyFont="1" applyBorder="1" applyAlignment="1">
      <alignment horizontal="center" wrapText="1"/>
    </xf>
    <xf numFmtId="49" fontId="36" fillId="0" borderId="0" xfId="0" applyNumberFormat="1" applyFont="1" applyAlignment="1">
      <alignment horizontal="right"/>
    </xf>
    <xf numFmtId="176" fontId="6" fillId="0" borderId="0" xfId="0" applyNumberFormat="1" applyFont="1" applyBorder="1" applyAlignment="1">
      <alignment horizontal="left" indent="1"/>
    </xf>
    <xf numFmtId="0" fontId="6" fillId="0" borderId="0" xfId="0" applyNumberFormat="1" applyFont="1" applyBorder="1" applyAlignment="1">
      <alignment horizontal="left"/>
    </xf>
    <xf numFmtId="0" fontId="0" fillId="0" borderId="0" xfId="0" applyBorder="1" applyAlignment="1">
      <alignment horizontal="center" vertical="center" wrapText="1"/>
    </xf>
    <xf numFmtId="172" fontId="2" fillId="0" borderId="0" xfId="0" applyNumberFormat="1" applyFont="1" applyBorder="1" applyAlignment="1">
      <alignment horizontal="left"/>
    </xf>
    <xf numFmtId="173" fontId="26" fillId="0" borderId="0" xfId="0" applyNumberFormat="1" applyFont="1" applyBorder="1" applyAlignment="1">
      <alignment horizontal="right" indent="3"/>
    </xf>
    <xf numFmtId="172" fontId="2" fillId="0" borderId="0" xfId="0" applyNumberFormat="1" applyFont="1" applyBorder="1" applyAlignment="1">
      <alignment horizontal="right" indent="3"/>
    </xf>
    <xf numFmtId="175" fontId="26" fillId="0" borderId="0" xfId="0" applyNumberFormat="1" applyFont="1" applyBorder="1" applyAlignment="1">
      <alignment horizontal="right" indent="1"/>
    </xf>
    <xf numFmtId="167" fontId="26" fillId="0" borderId="0" xfId="0" applyNumberFormat="1" applyFont="1" applyBorder="1" applyAlignment="1">
      <alignment horizontal="right" indent="1"/>
    </xf>
    <xf numFmtId="0" fontId="40" fillId="0" borderId="0" xfId="0" applyFont="1" applyAlignment="1"/>
    <xf numFmtId="0" fontId="6" fillId="0" borderId="0" xfId="0" applyNumberFormat="1" applyFont="1" applyBorder="1" applyAlignment="1">
      <alignment horizontal="left" indent="1"/>
    </xf>
    <xf numFmtId="174" fontId="2" fillId="0" borderId="0" xfId="0" applyNumberFormat="1" applyFont="1" applyAlignment="1">
      <alignment horizontal="right"/>
    </xf>
    <xf numFmtId="0" fontId="2" fillId="0" borderId="5" xfId="0" applyFont="1" applyBorder="1" applyAlignment="1">
      <alignment horizontal="center" vertical="center" wrapText="1"/>
    </xf>
    <xf numFmtId="176" fontId="34" fillId="0" borderId="0" xfId="0" applyNumberFormat="1" applyFont="1" applyAlignment="1">
      <alignment horizontal="left" wrapText="1"/>
    </xf>
    <xf numFmtId="176" fontId="2" fillId="0" borderId="0" xfId="0" applyNumberFormat="1" applyFont="1" applyBorder="1" applyAlignment="1">
      <alignment horizontal="left" vertical="center" wrapText="1"/>
    </xf>
    <xf numFmtId="0" fontId="30" fillId="0" borderId="0" xfId="2" applyFont="1" applyAlignment="1" applyProtection="1">
      <alignment horizontal="right"/>
    </xf>
    <xf numFmtId="177" fontId="26" fillId="0" borderId="0" xfId="0" applyNumberFormat="1" applyFont="1" applyBorder="1" applyAlignment="1">
      <alignment horizontal="right" indent="2"/>
    </xf>
    <xf numFmtId="172" fontId="9" fillId="0" borderId="0" xfId="0" applyNumberFormat="1" applyFont="1" applyBorder="1" applyAlignment="1">
      <alignment horizontal="right" indent="2"/>
    </xf>
    <xf numFmtId="49" fontId="30" fillId="0" borderId="0" xfId="2" applyNumberFormat="1" applyFont="1" applyFill="1" applyAlignment="1" applyProtection="1"/>
    <xf numFmtId="173" fontId="0" fillId="0" borderId="0" xfId="0" applyNumberFormat="1" applyAlignment="1"/>
    <xf numFmtId="173" fontId="8" fillId="0" borderId="0" xfId="0" applyNumberFormat="1" applyFont="1" applyAlignment="1"/>
    <xf numFmtId="172" fontId="0" fillId="0" borderId="0" xfId="0" applyNumberFormat="1" applyAlignment="1"/>
    <xf numFmtId="173" fontId="2" fillId="0" borderId="0" xfId="0" applyNumberFormat="1" applyFont="1" applyBorder="1" applyAlignment="1">
      <alignment horizontal="right" indent="1"/>
    </xf>
    <xf numFmtId="172" fontId="0" fillId="0" borderId="0" xfId="0" applyNumberFormat="1"/>
    <xf numFmtId="167" fontId="0" fillId="0" borderId="0" xfId="0" applyNumberFormat="1" applyBorder="1" applyAlignment="1">
      <alignment horizontal="left"/>
    </xf>
    <xf numFmtId="167" fontId="2" fillId="0" borderId="0" xfId="0" applyNumberFormat="1" applyFont="1" applyAlignment="1"/>
    <xf numFmtId="173" fontId="0" fillId="0" borderId="0" xfId="0" applyNumberFormat="1" applyBorder="1" applyAlignment="1">
      <alignment horizontal="left"/>
    </xf>
    <xf numFmtId="172" fontId="6" fillId="0" borderId="0" xfId="0" applyNumberFormat="1" applyFont="1" applyBorder="1" applyAlignment="1">
      <alignment horizontal="left"/>
    </xf>
    <xf numFmtId="0" fontId="2" fillId="0" borderId="0" xfId="0" applyNumberFormat="1" applyFont="1" applyBorder="1" applyAlignment="1">
      <alignment horizontal="left" wrapText="1" indent="2"/>
    </xf>
    <xf numFmtId="174" fontId="0" fillId="0" borderId="0" xfId="0" applyNumberFormat="1" applyBorder="1" applyAlignment="1">
      <alignment horizontal="left"/>
    </xf>
    <xf numFmtId="0" fontId="4" fillId="0" borderId="0" xfId="0" applyFont="1" applyAlignment="1">
      <alignment horizontal="left" wrapText="1"/>
    </xf>
    <xf numFmtId="0" fontId="6" fillId="0" borderId="0" xfId="0" applyFont="1" applyBorder="1" applyAlignment="1">
      <alignment wrapText="1"/>
    </xf>
    <xf numFmtId="0" fontId="0" fillId="0" borderId="0" xfId="0" applyBorder="1" applyAlignment="1">
      <alignment horizontal="center" wrapText="1"/>
    </xf>
    <xf numFmtId="0" fontId="30" fillId="2" borderId="0" xfId="2" applyFont="1" applyFill="1" applyAlignment="1" applyProtection="1"/>
    <xf numFmtId="0" fontId="30" fillId="0" borderId="0" xfId="2" applyFont="1" applyFill="1" applyAlignment="1" applyProtection="1"/>
    <xf numFmtId="171" fontId="30" fillId="0" borderId="0" xfId="2" applyNumberFormat="1" applyFont="1" applyFill="1" applyAlignment="1" applyProtection="1"/>
    <xf numFmtId="176" fontId="6" fillId="0" borderId="0" xfId="0" applyNumberFormat="1" applyFont="1" applyBorder="1" applyAlignment="1">
      <alignment horizontal="left" indent="2"/>
    </xf>
    <xf numFmtId="0" fontId="2" fillId="0" borderId="0" xfId="0" applyNumberFormat="1" applyFont="1" applyBorder="1" applyAlignment="1">
      <alignment horizontal="right" indent="1"/>
    </xf>
    <xf numFmtId="176" fontId="2" fillId="0" borderId="0" xfId="0" applyNumberFormat="1" applyFont="1" applyBorder="1" applyAlignment="1">
      <alignment horizontal="left" indent="2"/>
    </xf>
    <xf numFmtId="0" fontId="0" fillId="0" borderId="0" xfId="0" applyBorder="1" applyAlignment="1">
      <alignment wrapText="1"/>
    </xf>
    <xf numFmtId="176" fontId="2" fillId="0" borderId="0" xfId="0" applyNumberFormat="1" applyFont="1" applyBorder="1" applyAlignment="1">
      <alignment horizontal="left"/>
    </xf>
    <xf numFmtId="172" fontId="2" fillId="0" borderId="0" xfId="0" applyNumberFormat="1" applyFont="1" applyBorder="1" applyAlignment="1">
      <alignment horizontal="center" vertical="center" wrapText="1"/>
    </xf>
    <xf numFmtId="9" fontId="2" fillId="0" borderId="0" xfId="0" applyNumberFormat="1" applyFont="1" applyBorder="1" applyAlignment="1">
      <alignment horizontal="center" wrapText="1"/>
    </xf>
    <xf numFmtId="172" fontId="6" fillId="0" borderId="0" xfId="0" applyNumberFormat="1" applyFont="1" applyFill="1" applyBorder="1" applyAlignment="1">
      <alignment horizontal="right" indent="1"/>
    </xf>
    <xf numFmtId="0" fontId="43" fillId="0" borderId="0" xfId="0" applyFont="1"/>
    <xf numFmtId="9" fontId="6" fillId="0" borderId="0" xfId="0" applyNumberFormat="1" applyFont="1" applyBorder="1" applyAlignment="1">
      <alignment horizontal="right"/>
    </xf>
    <xf numFmtId="0" fontId="37" fillId="0" borderId="0" xfId="0" applyFont="1"/>
    <xf numFmtId="1" fontId="6" fillId="0" borderId="0" xfId="0" applyNumberFormat="1" applyFont="1"/>
    <xf numFmtId="9" fontId="0" fillId="0" borderId="0" xfId="0" applyNumberFormat="1"/>
    <xf numFmtId="0" fontId="44" fillId="0" borderId="0" xfId="0" applyFont="1" applyAlignment="1">
      <alignment horizontal="center" vertical="center"/>
    </xf>
    <xf numFmtId="172" fontId="9" fillId="0" borderId="0" xfId="0" applyNumberFormat="1" applyFont="1" applyBorder="1" applyAlignment="1">
      <alignment horizontal="right" indent="3"/>
    </xf>
    <xf numFmtId="49" fontId="2" fillId="0" borderId="0" xfId="0" applyNumberFormat="1" applyFont="1" applyBorder="1" applyAlignment="1">
      <alignment horizontal="right" wrapText="1"/>
    </xf>
    <xf numFmtId="0" fontId="0" fillId="0" borderId="0" xfId="0" applyBorder="1"/>
    <xf numFmtId="0" fontId="14" fillId="0" borderId="0" xfId="2" applyBorder="1" applyAlignment="1" applyProtection="1"/>
    <xf numFmtId="0" fontId="44" fillId="0" borderId="0" xfId="0" applyFont="1" applyBorder="1" applyAlignment="1">
      <alignment horizontal="center" vertical="center"/>
    </xf>
    <xf numFmtId="0" fontId="2" fillId="0" borderId="0" xfId="0" applyFont="1" applyBorder="1" applyAlignment="1">
      <alignment horizontal="right" indent="5"/>
    </xf>
    <xf numFmtId="0" fontId="42" fillId="0" borderId="0" xfId="0" applyFont="1" applyBorder="1" applyAlignment="1">
      <alignment horizontal="right"/>
    </xf>
    <xf numFmtId="0" fontId="6" fillId="0" borderId="2" xfId="0" applyFont="1" applyBorder="1" applyAlignment="1">
      <alignment horizontal="center" vertical="center"/>
    </xf>
    <xf numFmtId="0" fontId="6" fillId="0" borderId="1" xfId="0" applyFont="1" applyBorder="1" applyAlignment="1">
      <alignment horizontal="center" vertical="center"/>
    </xf>
    <xf numFmtId="172" fontId="9" fillId="0" borderId="0" xfId="0" applyNumberFormat="1" applyFont="1" applyBorder="1" applyAlignment="1">
      <alignment horizontal="right" indent="4"/>
    </xf>
    <xf numFmtId="0" fontId="6" fillId="0" borderId="2" xfId="0" applyFont="1" applyBorder="1" applyAlignment="1">
      <alignment horizontal="center" vertical="center" wrapText="1"/>
    </xf>
    <xf numFmtId="0" fontId="6" fillId="0" borderId="0" xfId="0" applyFont="1" applyBorder="1" applyAlignment="1">
      <alignment horizontal="center"/>
    </xf>
    <xf numFmtId="173" fontId="26" fillId="0" borderId="0" xfId="0" applyNumberFormat="1" applyFont="1" applyBorder="1" applyAlignment="1">
      <alignment horizontal="right" indent="4"/>
    </xf>
    <xf numFmtId="49" fontId="2" fillId="0" borderId="0" xfId="0" applyNumberFormat="1" applyFont="1" applyBorder="1" applyAlignment="1">
      <alignment horizontal="right" indent="3"/>
    </xf>
    <xf numFmtId="0" fontId="2" fillId="0" borderId="0" xfId="0" applyFont="1" applyBorder="1" applyAlignment="1">
      <alignment horizontal="left" vertical="center"/>
    </xf>
    <xf numFmtId="0" fontId="0" fillId="0" borderId="0" xfId="0" applyBorder="1" applyAlignment="1">
      <alignment horizontal="center" vertical="center"/>
    </xf>
    <xf numFmtId="169" fontId="6" fillId="0" borderId="0" xfId="0" applyNumberFormat="1" applyFont="1" applyBorder="1" applyAlignment="1">
      <alignment horizontal="right" indent="1"/>
    </xf>
    <xf numFmtId="0" fontId="8" fillId="0" borderId="0" xfId="0" applyFont="1" applyFill="1"/>
    <xf numFmtId="0" fontId="13" fillId="0" borderId="0" xfId="0" applyFont="1" applyFill="1" applyAlignment="1">
      <alignment horizontal="right"/>
    </xf>
    <xf numFmtId="49" fontId="13" fillId="0" borderId="0" xfId="0" applyNumberFormat="1" applyFont="1" applyFill="1" applyAlignment="1">
      <alignment horizontal="right"/>
    </xf>
    <xf numFmtId="0" fontId="8" fillId="0" borderId="0" xfId="0" applyFont="1" applyFill="1" applyAlignment="1">
      <alignment horizontal="right"/>
    </xf>
    <xf numFmtId="0" fontId="13" fillId="0" borderId="0" xfId="0" applyFont="1" applyFill="1" applyProtection="1">
      <protection locked="0"/>
    </xf>
    <xf numFmtId="49" fontId="13" fillId="0" borderId="0" xfId="0" applyNumberFormat="1" applyFont="1" applyFill="1" applyProtection="1">
      <protection locked="0"/>
    </xf>
    <xf numFmtId="49" fontId="13" fillId="0" borderId="0" xfId="0" applyNumberFormat="1" applyFont="1" applyFill="1" applyAlignment="1" applyProtection="1">
      <protection locked="0"/>
    </xf>
    <xf numFmtId="0" fontId="13" fillId="0" borderId="0" xfId="3" applyFont="1" applyFill="1" applyAlignment="1" applyProtection="1">
      <protection locked="0"/>
    </xf>
    <xf numFmtId="0" fontId="13" fillId="0" borderId="0" xfId="0" applyFont="1" applyFill="1"/>
    <xf numFmtId="49" fontId="13" fillId="0" borderId="0" xfId="0" applyNumberFormat="1" applyFont="1" applyFill="1"/>
    <xf numFmtId="49" fontId="8" fillId="0" borderId="0" xfId="0" applyNumberFormat="1" applyFont="1" applyFill="1"/>
    <xf numFmtId="171" fontId="8" fillId="0" borderId="0" xfId="0" applyNumberFormat="1" applyFont="1" applyFill="1"/>
    <xf numFmtId="0" fontId="8" fillId="0" borderId="0" xfId="0" applyFont="1" applyFill="1" applyProtection="1">
      <protection locked="0"/>
    </xf>
    <xf numFmtId="49" fontId="8" fillId="0" borderId="0" xfId="2" applyNumberFormat="1" applyFont="1" applyFill="1" applyAlignment="1" applyProtection="1">
      <alignment wrapText="1"/>
      <protection locked="0"/>
    </xf>
    <xf numFmtId="0" fontId="8" fillId="0" borderId="0" xfId="0" applyFont="1" applyFill="1" applyAlignment="1"/>
    <xf numFmtId="0" fontId="13" fillId="0" borderId="0" xfId="2" applyFont="1" applyFill="1" applyAlignment="1" applyProtection="1"/>
    <xf numFmtId="0" fontId="8" fillId="0" borderId="0" xfId="2" applyFont="1" applyFill="1" applyAlignment="1" applyProtection="1"/>
    <xf numFmtId="1" fontId="13" fillId="0" borderId="0" xfId="2" applyNumberFormat="1" applyFont="1" applyFill="1" applyAlignment="1" applyProtection="1">
      <protection locked="0"/>
    </xf>
    <xf numFmtId="49" fontId="13" fillId="0" borderId="0" xfId="2" applyNumberFormat="1" applyFont="1" applyFill="1" applyAlignment="1" applyProtection="1"/>
    <xf numFmtId="49" fontId="8" fillId="0" borderId="0" xfId="2" applyNumberFormat="1" applyFont="1" applyFill="1" applyAlignment="1" applyProtection="1"/>
    <xf numFmtId="171" fontId="8" fillId="0" borderId="0" xfId="2" applyNumberFormat="1" applyFont="1" applyFill="1" applyAlignment="1" applyProtection="1"/>
    <xf numFmtId="0" fontId="34" fillId="0" borderId="0" xfId="0" applyFont="1" applyFill="1"/>
    <xf numFmtId="49" fontId="8" fillId="0" borderId="0" xfId="2" applyNumberFormat="1" applyFont="1" applyFill="1" applyAlignment="1" applyProtection="1">
      <protection locked="0"/>
    </xf>
    <xf numFmtId="171" fontId="13" fillId="0" borderId="0" xfId="2" applyNumberFormat="1" applyFont="1" applyFill="1" applyAlignment="1" applyProtection="1"/>
    <xf numFmtId="0" fontId="8" fillId="0" borderId="0" xfId="0" applyFont="1" applyFill="1" applyAlignment="1">
      <alignment wrapText="1"/>
    </xf>
    <xf numFmtId="0" fontId="8" fillId="0" borderId="0" xfId="3" applyFont="1" applyFill="1" applyAlignment="1" applyProtection="1">
      <protection locked="0"/>
    </xf>
    <xf numFmtId="49" fontId="30" fillId="0" borderId="0" xfId="2" applyNumberFormat="1" applyFont="1" applyFill="1" applyAlignment="1" applyProtection="1">
      <alignment horizontal="right"/>
      <protection locked="0"/>
    </xf>
    <xf numFmtId="0" fontId="30" fillId="0" borderId="0" xfId="2" applyFont="1" applyFill="1" applyAlignment="1" applyProtection="1">
      <protection locked="0"/>
    </xf>
    <xf numFmtId="1" fontId="30" fillId="0" borderId="0" xfId="2" applyNumberFormat="1" applyFont="1" applyFill="1" applyAlignment="1" applyProtection="1">
      <protection locked="0"/>
    </xf>
    <xf numFmtId="49" fontId="30" fillId="0" borderId="0" xfId="2" applyNumberFormat="1" applyFont="1" applyFill="1" applyAlignment="1" applyProtection="1">
      <protection locked="0"/>
    </xf>
    <xf numFmtId="49" fontId="30" fillId="0" borderId="0" xfId="2" applyNumberFormat="1" applyFont="1" applyFill="1" applyAlignment="1" applyProtection="1">
      <alignment horizontal="right"/>
    </xf>
    <xf numFmtId="0" fontId="30" fillId="0" borderId="0" xfId="2" applyFont="1" applyFill="1" applyAlignment="1" applyProtection="1">
      <alignment wrapText="1"/>
    </xf>
    <xf numFmtId="0" fontId="14" fillId="0" borderId="0" xfId="2" applyFill="1" applyAlignment="1" applyProtection="1"/>
    <xf numFmtId="14" fontId="8" fillId="0" borderId="0" xfId="2" applyNumberFormat="1" applyFont="1" applyFill="1" applyAlignment="1" applyProtection="1"/>
    <xf numFmtId="49" fontId="30" fillId="2" borderId="0" xfId="2" applyNumberFormat="1" applyFont="1" applyFill="1" applyAlignment="1" applyProtection="1">
      <protection locked="0"/>
    </xf>
    <xf numFmtId="0" fontId="30" fillId="0" borderId="0" xfId="2" applyFont="1" applyFill="1" applyAlignment="1" applyProtection="1">
      <alignment horizontal="right"/>
    </xf>
    <xf numFmtId="49" fontId="13" fillId="0" borderId="0" xfId="2" applyNumberFormat="1" applyFont="1" applyFill="1" applyAlignment="1" applyProtection="1">
      <protection locked="0"/>
    </xf>
    <xf numFmtId="0" fontId="14" fillId="0" borderId="0" xfId="2" applyFont="1" applyFill="1" applyAlignment="1" applyProtection="1">
      <protection locked="0"/>
    </xf>
    <xf numFmtId="169" fontId="0" fillId="0" borderId="0" xfId="0" applyNumberFormat="1" applyBorder="1" applyAlignment="1">
      <alignment horizontal="left"/>
    </xf>
    <xf numFmtId="172" fontId="2" fillId="0" borderId="0" xfId="0" applyNumberFormat="1" applyFont="1" applyFill="1" applyAlignment="1">
      <alignment horizontal="right"/>
    </xf>
    <xf numFmtId="167" fontId="0" fillId="0" borderId="0" xfId="0" applyNumberFormat="1" applyAlignment="1"/>
    <xf numFmtId="14" fontId="14" fillId="0" borderId="0" xfId="2" applyNumberFormat="1" applyFont="1" applyAlignment="1" applyProtection="1"/>
    <xf numFmtId="49" fontId="2" fillId="0" borderId="0" xfId="0" applyNumberFormat="1" applyFont="1" applyBorder="1" applyAlignment="1">
      <alignment horizontal="center" wrapText="1"/>
    </xf>
    <xf numFmtId="0" fontId="46" fillId="0" borderId="0" xfId="0" applyFont="1" applyBorder="1" applyAlignment="1">
      <alignment horizontal="center" vertical="center" wrapText="1"/>
    </xf>
    <xf numFmtId="0" fontId="14" fillId="0" borderId="0" xfId="2" applyFont="1" applyAlignment="1" applyProtection="1">
      <alignment horizontal="left"/>
    </xf>
    <xf numFmtId="0" fontId="2" fillId="0" borderId="0" xfId="0" applyFont="1" applyFill="1" applyBorder="1" applyAlignment="1" applyProtection="1">
      <alignment horizontal="left" wrapText="1" indent="2"/>
      <protection locked="0"/>
    </xf>
    <xf numFmtId="176" fontId="6" fillId="0" borderId="0" xfId="0" applyNumberFormat="1" applyFont="1" applyBorder="1" applyAlignment="1">
      <alignment horizontal="left" indent="3"/>
    </xf>
    <xf numFmtId="0" fontId="2" fillId="0" borderId="7" xfId="0" applyFont="1" applyBorder="1" applyAlignment="1">
      <alignment horizontal="center" vertical="center" wrapText="1"/>
    </xf>
    <xf numFmtId="2" fontId="0" fillId="0" borderId="0" xfId="0" applyNumberFormat="1"/>
    <xf numFmtId="167" fontId="34" fillId="0" borderId="0" xfId="0" applyNumberFormat="1" applyFont="1" applyBorder="1" applyAlignment="1">
      <alignment horizontal="left"/>
    </xf>
    <xf numFmtId="172" fontId="8" fillId="0" borderId="0" xfId="0" applyNumberFormat="1" applyFont="1" applyBorder="1" applyAlignment="1">
      <alignment horizontal="left"/>
    </xf>
    <xf numFmtId="172" fontId="4" fillId="0" borderId="0" xfId="0" applyNumberFormat="1" applyFont="1" applyBorder="1" applyAlignment="1"/>
    <xf numFmtId="176" fontId="32" fillId="0" borderId="0" xfId="0" applyNumberFormat="1" applyFont="1" applyBorder="1" applyAlignment="1">
      <alignment wrapText="1"/>
    </xf>
    <xf numFmtId="0" fontId="47" fillId="0" borderId="0" xfId="2" applyFont="1" applyAlignment="1" applyProtection="1"/>
    <xf numFmtId="172" fontId="48" fillId="0" borderId="0" xfId="0" applyNumberFormat="1" applyFont="1" applyBorder="1" applyAlignment="1">
      <alignment horizontal="right" indent="1"/>
    </xf>
    <xf numFmtId="172" fontId="45" fillId="0" borderId="0" xfId="0" applyNumberFormat="1" applyFont="1" applyBorder="1" applyAlignment="1">
      <alignment horizontal="right" indent="1"/>
    </xf>
    <xf numFmtId="0" fontId="45" fillId="0" borderId="0" xfId="0" applyFont="1" applyBorder="1" applyAlignment="1">
      <alignment horizontal="center"/>
    </xf>
    <xf numFmtId="176" fontId="2" fillId="0" borderId="0" xfId="0" applyNumberFormat="1" applyFont="1" applyBorder="1" applyAlignment="1">
      <alignment horizontal="left" indent="3"/>
    </xf>
    <xf numFmtId="0" fontId="2" fillId="0" borderId="0" xfId="0" applyFont="1" applyProtection="1">
      <protection locked="0"/>
    </xf>
    <xf numFmtId="0" fontId="2" fillId="0" borderId="0" xfId="0" applyFont="1" applyProtection="1"/>
    <xf numFmtId="0" fontId="0" fillId="0" borderId="0" xfId="0" applyAlignment="1"/>
    <xf numFmtId="0" fontId="2" fillId="0" borderId="0" xfId="0" applyFont="1" applyBorder="1" applyAlignment="1">
      <alignment horizontal="center" vertical="center" wrapText="1"/>
    </xf>
    <xf numFmtId="176" fontId="2" fillId="0" borderId="0" xfId="0" applyNumberFormat="1" applyFont="1" applyBorder="1" applyAlignment="1">
      <alignment horizontal="left"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Alignment="1" applyProtection="1">
      <alignment vertical="center"/>
      <protection locked="0"/>
    </xf>
    <xf numFmtId="0" fontId="0" fillId="0" borderId="0" xfId="0" applyBorder="1" applyAlignment="1">
      <alignment horizontal="left"/>
    </xf>
    <xf numFmtId="0" fontId="2" fillId="0" borderId="0" xfId="0" applyFont="1" applyBorder="1" applyAlignment="1">
      <alignment horizontal="center" wrapText="1"/>
    </xf>
    <xf numFmtId="173" fontId="2" fillId="0" borderId="0" xfId="0" applyNumberFormat="1" applyFont="1" applyFill="1" applyBorder="1" applyAlignment="1">
      <alignment horizontal="right" indent="1"/>
    </xf>
    <xf numFmtId="176" fontId="2" fillId="0" borderId="0" xfId="0" applyNumberFormat="1" applyFont="1" applyBorder="1" applyAlignment="1">
      <alignment horizontal="left" indent="2"/>
    </xf>
    <xf numFmtId="0" fontId="0" fillId="0" borderId="0" xfId="0" applyBorder="1" applyAlignment="1">
      <alignment horizontal="left"/>
    </xf>
    <xf numFmtId="0" fontId="2" fillId="0" borderId="0" xfId="0" applyFont="1" applyBorder="1" applyAlignment="1">
      <alignment horizontal="center"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6" fontId="2" fillId="0" borderId="0" xfId="0"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176" fontId="2" fillId="0" borderId="0" xfId="0" applyNumberFormat="1" applyFont="1" applyBorder="1" applyAlignment="1">
      <alignment wrapText="1"/>
    </xf>
    <xf numFmtId="0" fontId="2" fillId="0" borderId="0" xfId="0" applyFont="1" applyBorder="1" applyAlignment="1">
      <alignment wrapText="1"/>
    </xf>
    <xf numFmtId="0" fontId="2" fillId="0" borderId="0" xfId="0" applyFont="1" applyBorder="1" applyAlignment="1">
      <alignment horizontal="center" wrapText="1"/>
    </xf>
    <xf numFmtId="1" fontId="0" fillId="0" borderId="0" xfId="0" applyNumberFormat="1" applyAlignment="1"/>
    <xf numFmtId="176" fontId="2" fillId="0" borderId="0" xfId="0" applyNumberFormat="1" applyFont="1" applyBorder="1" applyAlignment="1">
      <alignment horizontal="left" wrapText="1"/>
    </xf>
    <xf numFmtId="0" fontId="4" fillId="0" borderId="0" xfId="0" applyFont="1" applyAlignment="1">
      <alignment horizontal="left" wrapText="1"/>
    </xf>
    <xf numFmtId="176" fontId="2" fillId="0" borderId="0" xfId="0" applyNumberFormat="1" applyFont="1" applyBorder="1" applyAlignment="1">
      <alignment horizontal="left" wrapText="1" indent="1"/>
    </xf>
    <xf numFmtId="0" fontId="0" fillId="0" borderId="0" xfId="0" applyBorder="1" applyAlignment="1">
      <alignment horizontal="left"/>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0" fillId="0" borderId="0" xfId="0" applyAlignment="1"/>
    <xf numFmtId="176" fontId="2" fillId="0" borderId="0" xfId="0" quotePrefix="1" applyNumberFormat="1" applyFont="1" applyBorder="1" applyAlignment="1">
      <alignment horizontal="left" indent="2"/>
    </xf>
    <xf numFmtId="176" fontId="2" fillId="0" borderId="0" xfId="0" applyNumberFormat="1" applyFont="1" applyBorder="1" applyAlignment="1">
      <alignment horizontal="left" indent="2"/>
    </xf>
    <xf numFmtId="0" fontId="2" fillId="0" borderId="0" xfId="0" applyFont="1" applyBorder="1" applyAlignment="1">
      <alignment horizontal="center" vertical="center" wrapText="1"/>
    </xf>
    <xf numFmtId="176" fontId="2" fillId="0" borderId="0" xfId="0" applyNumberFormat="1" applyFont="1" applyBorder="1" applyAlignment="1">
      <alignment horizontal="left"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2" fontId="6" fillId="0" borderId="0" xfId="0" applyNumberFormat="1" applyFont="1" applyBorder="1" applyAlignment="1">
      <alignment horizontal="right"/>
    </xf>
    <xf numFmtId="0" fontId="2" fillId="0" borderId="0" xfId="0" applyFont="1" applyBorder="1" applyAlignment="1">
      <alignment horizontal="center" wrapText="1"/>
    </xf>
    <xf numFmtId="0" fontId="2" fillId="0" borderId="0" xfId="0" applyFont="1" applyFill="1" applyBorder="1" applyAlignment="1">
      <alignment horizontal="center" wrapText="1"/>
    </xf>
    <xf numFmtId="172" fontId="2" fillId="0" borderId="0" xfId="0" applyNumberFormat="1" applyFont="1" applyFill="1" applyBorder="1" applyAlignment="1">
      <alignment horizontal="right" indent="2"/>
    </xf>
    <xf numFmtId="0" fontId="2" fillId="0" borderId="0" xfId="0" applyFont="1" applyBorder="1" applyAlignment="1">
      <alignment horizontal="center" vertical="center" wrapText="1"/>
    </xf>
    <xf numFmtId="173" fontId="2" fillId="0" borderId="0" xfId="0" applyNumberFormat="1" applyFont="1" applyBorder="1" applyAlignment="1">
      <alignment horizontal="right" indent="3"/>
    </xf>
    <xf numFmtId="177" fontId="2" fillId="0" borderId="0" xfId="0" applyNumberFormat="1" applyFont="1" applyBorder="1" applyAlignment="1">
      <alignment horizontal="right" indent="1"/>
    </xf>
    <xf numFmtId="177" fontId="2" fillId="0" borderId="0" xfId="0" applyNumberFormat="1" applyFont="1" applyFill="1" applyBorder="1" applyAlignment="1">
      <alignment horizontal="right" indent="1"/>
    </xf>
    <xf numFmtId="0" fontId="0" fillId="0" borderId="0" xfId="0" applyBorder="1" applyAlignment="1">
      <alignment horizontal="left"/>
    </xf>
    <xf numFmtId="0" fontId="2" fillId="0" borderId="0" xfId="0" applyFont="1" applyBorder="1" applyAlignment="1">
      <alignment wrapText="1"/>
    </xf>
    <xf numFmtId="0" fontId="2" fillId="0" borderId="0" xfId="0" applyFont="1" applyBorder="1" applyAlignment="1">
      <alignment horizontal="center" wrapText="1"/>
    </xf>
    <xf numFmtId="167" fontId="2" fillId="0" borderId="0" xfId="0" applyNumberFormat="1" applyFont="1" applyBorder="1" applyAlignment="1">
      <alignment horizontal="left"/>
    </xf>
    <xf numFmtId="0" fontId="0" fillId="0" borderId="0" xfId="0" applyBorder="1" applyAlignment="1">
      <alignment horizontal="left"/>
    </xf>
    <xf numFmtId="0" fontId="4" fillId="0" borderId="0" xfId="0" applyFont="1" applyBorder="1" applyAlignment="1"/>
    <xf numFmtId="0" fontId="0" fillId="0" borderId="0" xfId="0" applyBorder="1" applyAlignment="1">
      <alignment horizontal="left"/>
    </xf>
    <xf numFmtId="0" fontId="2" fillId="0" borderId="0" xfId="0" applyFont="1" applyBorder="1" applyAlignment="1">
      <alignment wrapText="1"/>
    </xf>
    <xf numFmtId="0" fontId="4" fillId="0" borderId="0" xfId="0" applyFont="1" applyAlignment="1">
      <alignment horizontal="left"/>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xf numFmtId="0" fontId="0" fillId="0" borderId="9" xfId="0" applyBorder="1" applyAlignment="1">
      <alignment horizontal="left"/>
    </xf>
    <xf numFmtId="172" fontId="6" fillId="0" borderId="0" xfId="0" applyNumberFormat="1" applyFont="1" applyBorder="1" applyAlignment="1">
      <alignment horizontal="right" indent="1"/>
    </xf>
    <xf numFmtId="0" fontId="6" fillId="0" borderId="0" xfId="0" applyFont="1" applyBorder="1" applyAlignment="1">
      <alignment horizontal="right"/>
    </xf>
    <xf numFmtId="0" fontId="4" fillId="0" borderId="0" xfId="0" applyFont="1" applyBorder="1" applyAlignment="1">
      <alignment horizontal="left"/>
    </xf>
    <xf numFmtId="49" fontId="13" fillId="0" borderId="0" xfId="0" applyNumberFormat="1" applyFont="1" applyAlignment="1">
      <alignment horizontal="left"/>
    </xf>
    <xf numFmtId="0" fontId="8" fillId="0" borderId="0" xfId="0" applyFont="1" applyBorder="1" applyAlignment="1"/>
    <xf numFmtId="0" fontId="0" fillId="0" borderId="9" xfId="0" applyBorder="1" applyAlignment="1"/>
    <xf numFmtId="0" fontId="0" fillId="0" borderId="0" xfId="0" applyAlignment="1"/>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Border="1" applyAlignment="1">
      <alignment horizontal="center" vertical="center" wrapText="1"/>
    </xf>
    <xf numFmtId="0" fontId="4" fillId="0" borderId="0" xfId="0" applyFont="1" applyAlignment="1">
      <alignment horizontal="left"/>
    </xf>
    <xf numFmtId="0" fontId="0" fillId="0" borderId="0" xfId="0" applyBorder="1" applyAlignment="1">
      <alignment horizontal="left"/>
    </xf>
    <xf numFmtId="176" fontId="2" fillId="0" borderId="0" xfId="0" applyNumberFormat="1" applyFont="1" applyBorder="1" applyAlignment="1">
      <alignment horizontal="left" wrapText="1"/>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Border="1" applyAlignment="1">
      <alignment horizontal="left"/>
    </xf>
    <xf numFmtId="176" fontId="2" fillId="0" borderId="0" xfId="0"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176" fontId="2" fillId="0" borderId="0" xfId="0"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176" fontId="2" fillId="0" borderId="0" xfId="0" applyNumberFormat="1" applyFont="1" applyAlignment="1">
      <alignment horizontal="left" indent="1"/>
    </xf>
    <xf numFmtId="2" fontId="0" fillId="0" borderId="0" xfId="0" applyNumberFormat="1" applyBorder="1" applyAlignment="1">
      <alignment horizontal="left"/>
    </xf>
    <xf numFmtId="0" fontId="2" fillId="0" borderId="2" xfId="0" applyFont="1" applyBorder="1" applyAlignment="1">
      <alignment horizontal="center" vertical="center" wrapText="1"/>
    </xf>
    <xf numFmtId="168" fontId="2" fillId="0" borderId="0" xfId="0" applyNumberFormat="1" applyFont="1" applyBorder="1" applyAlignment="1">
      <alignment horizontal="right" indent="1"/>
    </xf>
    <xf numFmtId="169" fontId="2" fillId="0" borderId="0" xfId="0" applyNumberFormat="1" applyFont="1" applyBorder="1" applyAlignment="1">
      <alignment horizontal="right" indent="1"/>
    </xf>
    <xf numFmtId="174" fontId="2" fillId="0" borderId="0" xfId="0" applyNumberFormat="1" applyFont="1" applyBorder="1" applyAlignment="1">
      <alignment horizontal="left"/>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168" fontId="2" fillId="0" borderId="4" xfId="0" applyNumberFormat="1" applyFont="1" applyBorder="1" applyAlignment="1">
      <alignment horizontal="right" vertical="center" wrapText="1" indent="1"/>
    </xf>
    <xf numFmtId="0" fontId="2" fillId="0" borderId="0" xfId="0" applyFont="1" applyBorder="1" applyAlignment="1"/>
    <xf numFmtId="0" fontId="0" fillId="0" borderId="9" xfId="0" applyBorder="1" applyAlignment="1">
      <alignment horizontal="left"/>
    </xf>
    <xf numFmtId="172" fontId="6" fillId="0" borderId="0" xfId="0" applyNumberFormat="1" applyFont="1" applyBorder="1" applyAlignment="1">
      <alignment horizontal="right" indent="3"/>
    </xf>
    <xf numFmtId="0" fontId="0" fillId="0" borderId="0" xfId="0" applyAlignment="1"/>
    <xf numFmtId="0" fontId="2" fillId="0" borderId="0" xfId="0" applyFont="1" applyBorder="1" applyAlignment="1">
      <alignment horizontal="center" wrapText="1"/>
    </xf>
    <xf numFmtId="167" fontId="2" fillId="0" borderId="0" xfId="0" applyNumberFormat="1" applyFont="1" applyBorder="1" applyAlignment="1">
      <alignment horizontal="righ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4" fillId="0" borderId="0" xfId="0" applyFont="1" applyAlignment="1">
      <alignment horizontal="left"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xf>
    <xf numFmtId="0" fontId="2" fillId="0" borderId="4" xfId="0" applyFont="1" applyBorder="1" applyAlignment="1">
      <alignment horizontal="center" vertical="center"/>
    </xf>
    <xf numFmtId="176" fontId="2" fillId="0" borderId="0" xfId="0" applyNumberFormat="1" applyFont="1" applyBorder="1" applyAlignment="1">
      <alignment horizontal="left" wrapText="1" indent="3"/>
    </xf>
    <xf numFmtId="0" fontId="2" fillId="0" borderId="4" xfId="0" applyFont="1" applyBorder="1" applyAlignment="1">
      <alignment horizontal="center" vertical="center" wrapText="1"/>
    </xf>
    <xf numFmtId="0" fontId="14" fillId="0" borderId="0" xfId="2" applyAlignment="1" applyProtection="1"/>
    <xf numFmtId="0" fontId="4" fillId="0" borderId="0" xfId="0" applyFont="1" applyAlignment="1">
      <alignment horizontal="left"/>
    </xf>
    <xf numFmtId="0" fontId="2" fillId="0" borderId="0" xfId="0" applyFont="1" applyBorder="1" applyAlignment="1">
      <alignment horizontal="center" vertical="center" wrapText="1"/>
    </xf>
    <xf numFmtId="176" fontId="2" fillId="0" borderId="0" xfId="0" applyNumberFormat="1" applyFont="1" applyBorder="1" applyAlignment="1">
      <alignment horizontal="left" wrapText="1" indent="2"/>
    </xf>
    <xf numFmtId="0" fontId="14" fillId="0" borderId="0" xfId="2" applyFont="1" applyAlignment="1" applyProtection="1"/>
    <xf numFmtId="0" fontId="0" fillId="0" borderId="0" xfId="0" applyBorder="1" applyAlignment="1">
      <alignment horizontal="left"/>
    </xf>
    <xf numFmtId="0" fontId="2" fillId="0" borderId="0" xfId="0" applyNumberFormat="1" applyFont="1" applyBorder="1" applyAlignment="1">
      <alignment horizontal="center" vertical="center" wrapText="1"/>
    </xf>
    <xf numFmtId="176" fontId="2" fillId="0" borderId="0" xfId="0" applyNumberFormat="1" applyFont="1" applyBorder="1" applyAlignment="1">
      <alignment wrapText="1"/>
    </xf>
    <xf numFmtId="0" fontId="2" fillId="0" borderId="0" xfId="0" applyNumberFormat="1" applyFont="1" applyBorder="1" applyAlignment="1">
      <alignment horizontal="left" wrapText="1" indent="1"/>
    </xf>
    <xf numFmtId="0" fontId="2" fillId="0" borderId="0" xfId="0" applyFont="1" applyBorder="1" applyAlignment="1">
      <alignment horizontal="center" wrapText="1"/>
    </xf>
    <xf numFmtId="0" fontId="2" fillId="0" borderId="0" xfId="0" applyNumberFormat="1" applyFont="1" applyBorder="1" applyAlignment="1">
      <alignment horizontal="left" wrapText="1"/>
    </xf>
    <xf numFmtId="165" fontId="2" fillId="0" borderId="0" xfId="0" applyNumberFormat="1" applyFont="1" applyBorder="1" applyAlignment="1">
      <alignment horizontal="left"/>
    </xf>
    <xf numFmtId="165" fontId="2" fillId="0" borderId="0" xfId="0" applyNumberFormat="1" applyFont="1" applyBorder="1" applyAlignment="1">
      <alignment horizontal="right"/>
    </xf>
    <xf numFmtId="0" fontId="2" fillId="0" borderId="0" xfId="0" applyFont="1" applyAlignment="1">
      <alignment horizontal="right"/>
    </xf>
    <xf numFmtId="176" fontId="2" fillId="0" borderId="0" xfId="0" applyNumberFormat="1" applyFont="1" applyAlignment="1"/>
    <xf numFmtId="0" fontId="2" fillId="0" borderId="0" xfId="0" applyFont="1" applyAlignment="1">
      <alignment horizontal="center"/>
    </xf>
    <xf numFmtId="178" fontId="2" fillId="0" borderId="0" xfId="0" applyNumberFormat="1" applyFont="1" applyAlignment="1">
      <alignment horizontal="right" indent="1"/>
    </xf>
    <xf numFmtId="176" fontId="2" fillId="0" borderId="0" xfId="0" applyNumberFormat="1" applyFont="1" applyAlignment="1">
      <alignment horizontal="left"/>
    </xf>
    <xf numFmtId="0" fontId="2" fillId="0" borderId="0" xfId="0" applyFont="1" applyAlignment="1">
      <alignment horizontal="left" indent="1"/>
    </xf>
    <xf numFmtId="0" fontId="2" fillId="0" borderId="0" xfId="0" applyFont="1" applyAlignment="1">
      <alignment horizontal="left" indent="2"/>
    </xf>
    <xf numFmtId="176" fontId="2" fillId="0" borderId="0" xfId="0" applyNumberFormat="1" applyFont="1" applyAlignment="1">
      <alignment horizontal="left" indent="2"/>
    </xf>
    <xf numFmtId="178" fontId="2" fillId="0" borderId="0" xfId="0" applyNumberFormat="1" applyFont="1"/>
    <xf numFmtId="0" fontId="0" fillId="0" borderId="0" xfId="0" applyAlignment="1"/>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176"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6" fontId="2" fillId="0" borderId="0" xfId="0"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wrapText="1"/>
    </xf>
    <xf numFmtId="0" fontId="2" fillId="0" borderId="0" xfId="0" applyFont="1" applyBorder="1" applyAlignment="1">
      <alignment horizontal="center" wrapText="1"/>
    </xf>
    <xf numFmtId="0" fontId="2" fillId="0" borderId="2" xfId="0" applyFont="1" applyBorder="1" applyAlignment="1">
      <alignment horizontal="center" vertical="center"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0" fillId="0" borderId="0" xfId="0" applyBorder="1" applyAlignment="1">
      <alignment horizontal="left"/>
    </xf>
    <xf numFmtId="0" fontId="2" fillId="0" borderId="0" xfId="0" applyFont="1" applyBorder="1" applyAlignment="1">
      <alignment wrapText="1"/>
    </xf>
    <xf numFmtId="176" fontId="2" fillId="0" borderId="0" xfId="0" applyNumberFormat="1" applyFont="1" applyBorder="1" applyAlignment="1">
      <alignment wrapText="1"/>
    </xf>
    <xf numFmtId="0" fontId="4" fillId="0" borderId="0" xfId="0" applyFont="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176"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172" fontId="2" fillId="0" borderId="0" xfId="0" applyNumberFormat="1" applyFont="1" applyBorder="1" applyAlignment="1">
      <alignment horizontal="right" wrapText="1" indent="3"/>
    </xf>
    <xf numFmtId="172" fontId="2" fillId="0" borderId="0" xfId="0" applyNumberFormat="1" applyFont="1" applyAlignment="1">
      <alignment horizontal="right" wrapText="1" indent="3"/>
    </xf>
    <xf numFmtId="0" fontId="2" fillId="0" borderId="2" xfId="0" applyFont="1" applyBorder="1" applyAlignment="1">
      <alignment horizontal="center" vertical="center" wrapText="1"/>
    </xf>
    <xf numFmtId="0" fontId="2" fillId="0" borderId="0" xfId="0" applyFont="1" applyBorder="1" applyAlignment="1">
      <alignment horizontal="center" wrapText="1"/>
    </xf>
    <xf numFmtId="0" fontId="2" fillId="0" borderId="0" xfId="0" applyFont="1" applyBorder="1" applyAlignment="1"/>
    <xf numFmtId="0" fontId="4" fillId="0" borderId="0" xfId="0" applyFont="1" applyBorder="1" applyAlignment="1">
      <alignment horizontal="center"/>
    </xf>
    <xf numFmtId="0" fontId="0" fillId="0" borderId="9" xfId="0" applyBorder="1" applyAlignment="1">
      <alignment horizontal="center"/>
    </xf>
    <xf numFmtId="0" fontId="4" fillId="0" borderId="0" xfId="0" applyFont="1" applyBorder="1" applyAlignment="1"/>
    <xf numFmtId="177" fontId="0" fillId="0" borderId="0" xfId="0" applyNumberFormat="1" applyBorder="1" applyAlignment="1">
      <alignment horizontal="left"/>
    </xf>
    <xf numFmtId="178" fontId="0" fillId="0" borderId="0" xfId="0" applyNumberFormat="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172" fontId="26" fillId="0" borderId="0" xfId="0" applyNumberFormat="1" applyFont="1" applyBorder="1" applyAlignment="1">
      <alignment horizontal="right" indent="3"/>
    </xf>
    <xf numFmtId="0" fontId="2" fillId="0" borderId="1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Border="1" applyAlignment="1">
      <alignment horizontal="center" vertical="center"/>
    </xf>
    <xf numFmtId="0" fontId="14" fillId="0" borderId="0" xfId="2" applyAlignment="1" applyProtection="1"/>
    <xf numFmtId="0" fontId="2" fillId="0" borderId="15" xfId="0" applyFont="1" applyBorder="1" applyAlignment="1">
      <alignment horizontal="center" vertical="center" wrapText="1"/>
    </xf>
    <xf numFmtId="0" fontId="2" fillId="0" borderId="4" xfId="0" applyFont="1" applyBorder="1" applyAlignment="1">
      <alignment horizontal="center" vertical="center"/>
    </xf>
    <xf numFmtId="0" fontId="4" fillId="0" borderId="0" xfId="0" applyFont="1" applyAlignment="1">
      <alignment horizontal="left"/>
    </xf>
    <xf numFmtId="0" fontId="0" fillId="0" borderId="0" xfId="0" applyBorder="1" applyAlignment="1">
      <alignment horizontal="left"/>
    </xf>
    <xf numFmtId="0" fontId="14" fillId="0" borderId="0" xfId="2" applyFont="1" applyAlignment="1" applyProtection="1"/>
    <xf numFmtId="0" fontId="2" fillId="0" borderId="1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5" xfId="0" applyFont="1" applyBorder="1" applyAlignment="1">
      <alignment horizontal="center" vertical="center" wrapText="1"/>
    </xf>
    <xf numFmtId="0" fontId="0" fillId="0" borderId="0" xfId="0" applyBorder="1" applyAlignment="1">
      <alignment horizontal="left"/>
    </xf>
    <xf numFmtId="0" fontId="0" fillId="0" borderId="0" xfId="0" applyAlignment="1"/>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Alignment="1"/>
    <xf numFmtId="0" fontId="0" fillId="0" borderId="0" xfId="0" applyBorder="1" applyAlignment="1">
      <alignment horizontal="left"/>
    </xf>
    <xf numFmtId="0" fontId="2" fillId="0" borderId="0" xfId="0" applyFont="1" applyBorder="1" applyAlignment="1">
      <alignment horizontal="center" wrapText="1"/>
    </xf>
    <xf numFmtId="0" fontId="4" fillId="0" borderId="0" xfId="0" applyFont="1" applyAlignment="1">
      <alignment horizontal="left"/>
    </xf>
    <xf numFmtId="172" fontId="4" fillId="0" borderId="0" xfId="0" applyNumberFormat="1" applyFont="1" applyBorder="1" applyAlignment="1">
      <alignment horizontal="left"/>
    </xf>
    <xf numFmtId="0" fontId="14" fillId="0" borderId="0" xfId="2" applyAlignment="1" applyProtection="1"/>
    <xf numFmtId="172" fontId="2" fillId="0" borderId="0" xfId="0" applyNumberFormat="1" applyFont="1" applyBorder="1" applyAlignment="1">
      <alignment horizontal="right" wrapText="1" indent="2"/>
    </xf>
    <xf numFmtId="168" fontId="6" fillId="0" borderId="0" xfId="0" applyNumberFormat="1" applyFont="1" applyBorder="1" applyAlignment="1">
      <alignment horizontal="right" indent="2"/>
    </xf>
    <xf numFmtId="174" fontId="2" fillId="0" borderId="0" xfId="0" applyNumberFormat="1" applyFont="1" applyBorder="1" applyAlignment="1">
      <alignment horizontal="right" indent="1"/>
    </xf>
    <xf numFmtId="0" fontId="2" fillId="0" borderId="1" xfId="0" applyFont="1" applyBorder="1" applyAlignment="1">
      <alignment horizontal="center" vertical="center" wrapText="1"/>
    </xf>
    <xf numFmtId="0" fontId="14" fillId="0" borderId="0" xfId="2" applyAlignment="1" applyProtection="1"/>
    <xf numFmtId="49" fontId="30" fillId="0" borderId="0" xfId="2" applyNumberFormat="1" applyFont="1" applyAlignment="1" applyProtection="1">
      <alignment horizontal="right"/>
    </xf>
    <xf numFmtId="0" fontId="2" fillId="0" borderId="1" xfId="0" applyFont="1" applyBorder="1" applyAlignment="1">
      <alignment horizontal="center" vertical="center"/>
    </xf>
    <xf numFmtId="0" fontId="0" fillId="0" borderId="0" xfId="0" applyAlignment="1"/>
    <xf numFmtId="0" fontId="2" fillId="0" borderId="0" xfId="0" applyFont="1" applyBorder="1" applyAlignment="1">
      <alignment horizont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49" fontId="2" fillId="0" borderId="2" xfId="0" applyNumberFormat="1" applyFont="1" applyFill="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2" fillId="0" borderId="2" xfId="0" applyFont="1" applyBorder="1" applyAlignment="1">
      <alignment horizontal="center" vertical="center" wrapText="1"/>
    </xf>
    <xf numFmtId="176" fontId="2" fillId="0" borderId="0" xfId="0" quotePrefix="1" applyNumberFormat="1" applyFont="1" applyBorder="1" applyAlignment="1">
      <alignment horizontal="left" indent="2"/>
    </xf>
    <xf numFmtId="176" fontId="2" fillId="0" borderId="0" xfId="0" applyNumberFormat="1" applyFont="1" applyBorder="1" applyAlignment="1">
      <alignment horizontal="left" indent="2"/>
    </xf>
    <xf numFmtId="176"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Border="1" applyAlignment="1">
      <alignment horizontal="center" wrapText="1"/>
    </xf>
    <xf numFmtId="176" fontId="2" fillId="0" borderId="0" xfId="0" quotePrefix="1" applyNumberFormat="1" applyFont="1" applyBorder="1" applyAlignment="1">
      <alignment horizontal="left" indent="2"/>
    </xf>
    <xf numFmtId="0" fontId="0" fillId="0" borderId="0" xfId="0"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wrapText="1"/>
    </xf>
    <xf numFmtId="176" fontId="2" fillId="0" borderId="0" xfId="0" applyNumberFormat="1" applyFont="1" applyBorder="1" applyAlignment="1">
      <alignment wrapText="1"/>
    </xf>
    <xf numFmtId="0" fontId="2" fillId="0" borderId="0" xfId="0" applyFont="1" applyBorder="1" applyAlignment="1">
      <alignment horizontal="center" wrapText="1"/>
    </xf>
    <xf numFmtId="0" fontId="2" fillId="0" borderId="2" xfId="0" applyFont="1" applyBorder="1" applyAlignment="1">
      <alignment horizontal="center" vertical="center" wrapText="1"/>
    </xf>
    <xf numFmtId="176" fontId="2" fillId="0" borderId="0" xfId="0" applyNumberFormat="1" applyFont="1" applyBorder="1" applyAlignment="1">
      <alignment horizontal="left" indent="2"/>
    </xf>
    <xf numFmtId="176"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4" fillId="0" borderId="0" xfId="0" applyFont="1" applyAlignment="1">
      <alignment horizontal="left"/>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174" fontId="4" fillId="0" borderId="0" xfId="4" quotePrefix="1" applyNumberFormat="1" applyFont="1" applyAlignment="1">
      <alignment horizontal="right"/>
    </xf>
    <xf numFmtId="176" fontId="2" fillId="0" borderId="0" xfId="0" applyNumberFormat="1" applyFont="1" applyBorder="1" applyAlignment="1">
      <alignment horizontal="left" wrapText="1" indent="1"/>
    </xf>
    <xf numFmtId="176" fontId="2" fillId="0" borderId="0" xfId="0" applyNumberFormat="1" applyFont="1" applyBorder="1" applyAlignment="1">
      <alignment horizontal="left" wrapText="1" indent="2"/>
    </xf>
    <xf numFmtId="0" fontId="0" fillId="0" borderId="0" xfId="0" applyBorder="1" applyAlignment="1">
      <alignment horizontal="left"/>
    </xf>
    <xf numFmtId="0" fontId="2" fillId="0" borderId="2" xfId="0" applyFont="1" applyBorder="1" applyAlignment="1">
      <alignment horizontal="center" vertical="center" wrapText="1"/>
    </xf>
    <xf numFmtId="0" fontId="2" fillId="0" borderId="0" xfId="0" applyFont="1" applyBorder="1" applyAlignment="1"/>
    <xf numFmtId="172" fontId="34" fillId="0" borderId="0" xfId="0" applyNumberFormat="1" applyFont="1" applyBorder="1" applyAlignment="1">
      <alignment horizontal="left"/>
    </xf>
    <xf numFmtId="172" fontId="6" fillId="0" borderId="0" xfId="0" applyNumberFormat="1" applyFont="1" applyFill="1" applyBorder="1" applyAlignment="1">
      <alignment horizontal="right" indent="2"/>
    </xf>
    <xf numFmtId="180" fontId="0" fillId="0" borderId="0" xfId="0" applyNumberFormat="1" applyBorder="1" applyAlignment="1">
      <alignment horizontal="left"/>
    </xf>
    <xf numFmtId="0" fontId="4" fillId="0" borderId="0" xfId="0" applyFont="1" applyAlignment="1">
      <alignment horizontal="left"/>
    </xf>
    <xf numFmtId="0" fontId="0" fillId="0" borderId="0" xfId="0" applyBorder="1" applyAlignment="1">
      <alignment horizontal="left"/>
    </xf>
    <xf numFmtId="0" fontId="2" fillId="0" borderId="0" xfId="0" applyFont="1" applyBorder="1" applyAlignment="1">
      <alignment horizontal="center" vertical="center" wrapText="1"/>
    </xf>
    <xf numFmtId="0" fontId="4" fillId="0" borderId="0" xfId="0" applyFont="1" applyBorder="1" applyAlignment="1"/>
    <xf numFmtId="0" fontId="2" fillId="0" borderId="4" xfId="0" applyFont="1" applyBorder="1" applyAlignment="1">
      <alignment horizontal="center" vertical="center" wrapText="1"/>
    </xf>
    <xf numFmtId="176" fontId="2" fillId="0" borderId="0" xfId="0" quotePrefix="1"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wrapText="1"/>
    </xf>
    <xf numFmtId="0" fontId="4" fillId="0" borderId="0" xfId="0" applyFont="1" applyBorder="1" applyAlignment="1"/>
    <xf numFmtId="0" fontId="2" fillId="0" borderId="0" xfId="0" applyFont="1" applyBorder="1" applyAlignment="1">
      <alignment horizontal="center" wrapText="1"/>
    </xf>
    <xf numFmtId="0" fontId="2" fillId="0" borderId="0" xfId="0" applyFont="1" applyBorder="1" applyAlignment="1"/>
    <xf numFmtId="176" fontId="2" fillId="0" borderId="0" xfId="0" applyNumberFormat="1" applyFont="1" applyBorder="1" applyAlignment="1">
      <alignment horizontal="left"/>
    </xf>
    <xf numFmtId="0" fontId="0" fillId="0" borderId="0" xfId="0" applyAlignment="1"/>
    <xf numFmtId="0" fontId="0" fillId="0" borderId="0" xfId="0" applyFill="1"/>
    <xf numFmtId="0" fontId="0" fillId="0" borderId="0" xfId="0" applyAlignment="1"/>
    <xf numFmtId="0" fontId="2" fillId="0" borderId="0" xfId="0" applyFont="1" applyBorder="1" applyAlignment="1">
      <alignment horizontal="center" wrapText="1"/>
    </xf>
    <xf numFmtId="0" fontId="0" fillId="0" borderId="0" xfId="0" applyAlignment="1"/>
    <xf numFmtId="176"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176" fontId="2" fillId="0" borderId="0" xfId="0" applyNumberFormat="1" applyFont="1" applyBorder="1" applyAlignment="1">
      <alignment horizontal="left"/>
    </xf>
    <xf numFmtId="0" fontId="14" fillId="0" borderId="0" xfId="2" applyAlignment="1" applyProtection="1"/>
    <xf numFmtId="0" fontId="2" fillId="0" borderId="0" xfId="0" applyFont="1" applyBorder="1" applyAlignment="1">
      <alignment horizontal="left" wrapText="1" indent="2"/>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6" fontId="2" fillId="0" borderId="0" xfId="0"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wrapText="1"/>
    </xf>
    <xf numFmtId="0" fontId="2" fillId="0" borderId="0" xfId="0" applyFont="1" applyBorder="1" applyAlignment="1">
      <alignment horizontal="center" wrapText="1"/>
    </xf>
    <xf numFmtId="0" fontId="2" fillId="0" borderId="2" xfId="0" applyFont="1" applyBorder="1" applyAlignment="1">
      <alignment horizontal="center" vertical="center"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6"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wrapText="1"/>
    </xf>
    <xf numFmtId="176" fontId="2" fillId="0" borderId="0" xfId="0" applyNumberFormat="1" applyFont="1" applyBorder="1" applyAlignment="1">
      <alignment wrapText="1"/>
    </xf>
    <xf numFmtId="0" fontId="2" fillId="0" borderId="0" xfId="0" applyFont="1" applyBorder="1" applyAlignment="1">
      <alignment horizontal="center" wrapText="1"/>
    </xf>
    <xf numFmtId="176" fontId="2" fillId="0" borderId="0" xfId="0" quotePrefix="1" applyNumberFormat="1" applyFont="1" applyBorder="1" applyAlignment="1">
      <alignment horizontal="left" wrapText="1" indent="2"/>
    </xf>
    <xf numFmtId="167" fontId="6" fillId="0" borderId="0" xfId="0" applyNumberFormat="1" applyFont="1" applyBorder="1" applyAlignment="1">
      <alignment horizontal="right"/>
    </xf>
    <xf numFmtId="0" fontId="2" fillId="0" borderId="2"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center" wrapText="1"/>
    </xf>
    <xf numFmtId="174" fontId="2" fillId="0" borderId="0" xfId="0" applyNumberFormat="1" applyFont="1"/>
    <xf numFmtId="1" fontId="2" fillId="0" borderId="0" xfId="0" applyNumberFormat="1" applyFont="1"/>
    <xf numFmtId="0" fontId="2" fillId="0" borderId="0" xfId="0" applyFont="1" applyBorder="1" applyAlignment="1">
      <alignment horizontal="center" vertical="center" wrapText="1"/>
    </xf>
    <xf numFmtId="0" fontId="0" fillId="0" borderId="0" xfId="0" applyBorder="1" applyAlignment="1">
      <alignment horizontal="left"/>
    </xf>
    <xf numFmtId="9" fontId="2" fillId="0" borderId="0" xfId="0" applyNumberFormat="1" applyFont="1" applyAlignment="1">
      <alignment horizontal="right"/>
    </xf>
    <xf numFmtId="172" fontId="2" fillId="0" borderId="0" xfId="0" applyNumberFormat="1" applyFont="1" applyBorder="1" applyAlignment="1">
      <alignment horizontal="right" indent="5"/>
    </xf>
    <xf numFmtId="0" fontId="4" fillId="0" borderId="0" xfId="0" applyFont="1" applyBorder="1" applyAlignment="1"/>
    <xf numFmtId="172" fontId="26" fillId="0" borderId="0" xfId="0" applyNumberFormat="1" applyFont="1" applyBorder="1" applyAlignment="1">
      <alignment horizontal="right" indent="1"/>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34" fillId="0" borderId="0" xfId="0" applyFont="1"/>
    <xf numFmtId="179" fontId="26" fillId="0" borderId="0" xfId="0" applyNumberFormat="1" applyFont="1" applyBorder="1" applyAlignment="1">
      <alignment horizontal="right" indent="1"/>
    </xf>
    <xf numFmtId="172" fontId="26" fillId="0" borderId="0" xfId="0" applyNumberFormat="1" applyFont="1" applyBorder="1" applyAlignment="1">
      <alignment horizontal="right" indent="2"/>
    </xf>
    <xf numFmtId="173" fontId="26" fillId="0" borderId="0" xfId="0" applyNumberFormat="1" applyFont="1" applyBorder="1" applyAlignment="1">
      <alignment horizontal="right" indent="2"/>
    </xf>
    <xf numFmtId="172" fontId="26" fillId="0" borderId="0" xfId="0" applyNumberFormat="1" applyFont="1" applyBorder="1" applyAlignment="1">
      <alignment horizontal="right"/>
    </xf>
    <xf numFmtId="174" fontId="26" fillId="0" borderId="0" xfId="0" applyNumberFormat="1" applyFont="1" applyAlignment="1">
      <alignment horizontal="right"/>
    </xf>
    <xf numFmtId="172" fontId="53" fillId="0" borderId="0" xfId="0" applyNumberFormat="1" applyFont="1" applyBorder="1" applyAlignment="1">
      <alignment horizontal="right"/>
    </xf>
    <xf numFmtId="173" fontId="26" fillId="0" borderId="0" xfId="0" applyNumberFormat="1" applyFont="1" applyBorder="1" applyAlignment="1">
      <alignment horizontal="right"/>
    </xf>
    <xf numFmtId="173" fontId="53" fillId="0" borderId="0" xfId="0" applyNumberFormat="1" applyFont="1" applyBorder="1" applyAlignment="1">
      <alignment horizontal="right"/>
    </xf>
    <xf numFmtId="172" fontId="53" fillId="0" borderId="0" xfId="0" applyNumberFormat="1" applyFont="1" applyBorder="1" applyAlignment="1">
      <alignment horizontal="right" indent="1"/>
    </xf>
    <xf numFmtId="176" fontId="2" fillId="0" borderId="0" xfId="0" applyNumberFormat="1" applyFont="1" applyBorder="1" applyAlignment="1">
      <alignment horizontal="left" indent="2"/>
    </xf>
    <xf numFmtId="172" fontId="26" fillId="0" borderId="0" xfId="0" applyNumberFormat="1" applyFont="1" applyFill="1" applyBorder="1" applyAlignment="1">
      <alignment horizontal="right" indent="2"/>
    </xf>
    <xf numFmtId="0" fontId="0" fillId="0" borderId="0" xfId="0" applyAlignment="1"/>
    <xf numFmtId="0" fontId="2" fillId="0" borderId="0" xfId="0" applyFont="1" applyBorder="1" applyAlignment="1">
      <alignment horizontal="center" wrapText="1"/>
    </xf>
    <xf numFmtId="0" fontId="0" fillId="0" borderId="0" xfId="0" applyAlignment="1"/>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6" fontId="2" fillId="0" borderId="0" xfId="0" applyNumberFormat="1" applyFont="1" applyBorder="1" applyAlignment="1">
      <alignment horizontal="left" indent="2"/>
    </xf>
    <xf numFmtId="176"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wrapText="1"/>
    </xf>
    <xf numFmtId="176" fontId="2" fillId="0" borderId="0" xfId="0" applyNumberFormat="1" applyFont="1" applyBorder="1" applyAlignment="1">
      <alignment wrapText="1"/>
    </xf>
    <xf numFmtId="0" fontId="2" fillId="0" borderId="0" xfId="0" applyFont="1" applyBorder="1" applyAlignment="1">
      <alignment horizontal="center" wrapText="1"/>
    </xf>
    <xf numFmtId="0" fontId="2" fillId="0" borderId="0" xfId="0" applyFont="1" applyFill="1" applyBorder="1" applyAlignment="1">
      <alignment horizontal="center"/>
    </xf>
    <xf numFmtId="0" fontId="0" fillId="0" borderId="0" xfId="0" applyBorder="1" applyAlignment="1">
      <alignment horizontal="left"/>
    </xf>
    <xf numFmtId="0" fontId="4" fillId="0" borderId="0" xfId="0" applyFont="1" applyBorder="1" applyAlignment="1"/>
    <xf numFmtId="172" fontId="2" fillId="0" borderId="0" xfId="0" applyNumberFormat="1" applyFont="1" applyBorder="1" applyAlignment="1">
      <alignment horizontal="right" vertical="center" wrapText="1"/>
    </xf>
    <xf numFmtId="0" fontId="14" fillId="0" borderId="0" xfId="2" applyAlignment="1" applyProtection="1"/>
    <xf numFmtId="0" fontId="14" fillId="0" borderId="0" xfId="2" applyAlignment="1" applyProtection="1">
      <alignment wrapText="1"/>
    </xf>
    <xf numFmtId="0" fontId="2" fillId="0" borderId="0" xfId="0" applyFont="1" applyBorder="1" applyAlignment="1">
      <alignment horizontal="center" vertical="center" wrapText="1"/>
    </xf>
    <xf numFmtId="0" fontId="0" fillId="0" borderId="0" xfId="0" applyBorder="1" applyAlignment="1">
      <alignment horizontal="left"/>
    </xf>
    <xf numFmtId="0" fontId="4" fillId="0" borderId="0" xfId="0" applyFont="1" applyBorder="1" applyAlignment="1">
      <alignment horizontal="left" wrapText="1"/>
    </xf>
    <xf numFmtId="0" fontId="4" fillId="0" borderId="0" xfId="0" applyNumberFormat="1" applyFont="1" applyBorder="1" applyAlignment="1">
      <alignment horizontal="left" wrapText="1"/>
    </xf>
    <xf numFmtId="0" fontId="2" fillId="0" borderId="0" xfId="0" applyFont="1" applyBorder="1" applyAlignment="1"/>
    <xf numFmtId="0" fontId="14" fillId="0" borderId="0" xfId="2" applyFont="1" applyAlignment="1" applyProtection="1"/>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Border="1" applyAlignment="1">
      <alignment horizontal="left" wrapText="1" indent="2"/>
    </xf>
    <xf numFmtId="0" fontId="2" fillId="0" borderId="0" xfId="0"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0" fontId="4" fillId="0" borderId="0" xfId="0" applyFont="1" applyBorder="1" applyAlignment="1"/>
    <xf numFmtId="0" fontId="2" fillId="0" borderId="0" xfId="0" applyFont="1" applyBorder="1" applyAlignment="1"/>
    <xf numFmtId="173" fontId="6" fillId="0" borderId="0" xfId="0" applyNumberFormat="1" applyFont="1" applyBorder="1" applyAlignment="1">
      <alignment horizontal="right"/>
    </xf>
    <xf numFmtId="173" fontId="6" fillId="0" borderId="0" xfId="0" applyNumberFormat="1" applyFont="1" applyBorder="1" applyAlignment="1">
      <alignment horizontal="left"/>
    </xf>
    <xf numFmtId="173" fontId="26" fillId="0" borderId="0" xfId="0" applyNumberFormat="1" applyFont="1" applyBorder="1" applyAlignment="1">
      <alignment horizontal="left"/>
    </xf>
    <xf numFmtId="0" fontId="2" fillId="0" borderId="0" xfId="0" applyFont="1" applyBorder="1" applyAlignment="1">
      <alignment horizontal="left" wrapText="1" indent="3"/>
    </xf>
    <xf numFmtId="0" fontId="2" fillId="0" borderId="0" xfId="0" applyFont="1" applyBorder="1" applyAlignment="1">
      <alignment horizontal="left" wrapText="1" indent="2"/>
    </xf>
    <xf numFmtId="0" fontId="2" fillId="0" borderId="0" xfId="0" applyFont="1" applyBorder="1" applyAlignment="1">
      <alignment horizontal="left" wrapText="1" indent="1"/>
    </xf>
    <xf numFmtId="0" fontId="0" fillId="0" borderId="0" xfId="0" applyBorder="1" applyAlignment="1">
      <alignment horizontal="left"/>
    </xf>
    <xf numFmtId="0" fontId="2" fillId="0" borderId="0" xfId="0" applyFont="1" applyBorder="1" applyAlignment="1">
      <alignment horizontal="center" wrapText="1"/>
    </xf>
    <xf numFmtId="0" fontId="2" fillId="0" borderId="4" xfId="0" applyFont="1" applyBorder="1" applyAlignment="1">
      <alignment horizontal="center" vertical="center" wrapText="1"/>
    </xf>
    <xf numFmtId="0" fontId="4" fillId="0" borderId="0" xfId="0" applyFont="1" applyBorder="1" applyAlignment="1"/>
    <xf numFmtId="0" fontId="4" fillId="0" borderId="0" xfId="0" applyFont="1" applyAlignment="1">
      <alignment horizontal="left"/>
    </xf>
    <xf numFmtId="0" fontId="4" fillId="0" borderId="0" xfId="0" applyFont="1" applyAlignment="1">
      <alignment horizontal="left"/>
    </xf>
    <xf numFmtId="0" fontId="4" fillId="0" borderId="0" xfId="0" applyFont="1" applyAlignment="1">
      <alignment horizontal="left"/>
    </xf>
    <xf numFmtId="0" fontId="0" fillId="0" borderId="0" xfId="0" applyBorder="1" applyAlignment="1">
      <alignment horizontal="left"/>
    </xf>
    <xf numFmtId="0" fontId="4" fillId="0" borderId="0" xfId="0" applyFont="1" applyAlignment="1">
      <alignment wrapText="1"/>
    </xf>
    <xf numFmtId="181" fontId="26" fillId="0" borderId="0" xfId="0" applyNumberFormat="1" applyFont="1" applyBorder="1" applyAlignment="1">
      <alignment horizontal="right" indent="1"/>
    </xf>
    <xf numFmtId="181" fontId="26" fillId="0" borderId="0" xfId="0" applyNumberFormat="1" applyFont="1" applyBorder="1" applyAlignment="1">
      <alignment horizontal="right" indent="3"/>
    </xf>
    <xf numFmtId="181" fontId="26" fillId="0" borderId="0" xfId="0" applyNumberFormat="1" applyFont="1" applyBorder="1" applyAlignment="1">
      <alignment horizontal="right" indent="4"/>
    </xf>
    <xf numFmtId="0" fontId="14" fillId="0" borderId="0" xfId="2" applyFont="1" applyAlignment="1" applyProtection="1"/>
    <xf numFmtId="0" fontId="14" fillId="0" borderId="0" xfId="2" applyFont="1" applyFill="1" applyAlignment="1" applyProtection="1"/>
    <xf numFmtId="0" fontId="4" fillId="0" borderId="0" xfId="0" applyFont="1" applyBorder="1" applyAlignment="1">
      <alignment horizontal="left" vertical="top"/>
    </xf>
    <xf numFmtId="0" fontId="0" fillId="0" borderId="0" xfId="0" applyNumberFormat="1" applyBorder="1" applyAlignment="1">
      <alignment horizontal="left"/>
    </xf>
    <xf numFmtId="0" fontId="7" fillId="0" borderId="0" xfId="0" applyNumberFormat="1" applyFont="1" applyBorder="1" applyAlignment="1">
      <alignment horizontal="center" vertical="center" wrapText="1"/>
    </xf>
    <xf numFmtId="0" fontId="2" fillId="0" borderId="0" xfId="0" applyNumberFormat="1" applyFont="1" applyBorder="1" applyAlignment="1">
      <alignment horizontal="left" indent="1"/>
    </xf>
    <xf numFmtId="0" fontId="2" fillId="0" borderId="0" xfId="0" applyNumberFormat="1" applyFont="1" applyBorder="1" applyAlignment="1"/>
    <xf numFmtId="0" fontId="4" fillId="0" borderId="0" xfId="0" applyNumberFormat="1" applyFont="1" applyBorder="1" applyAlignment="1"/>
    <xf numFmtId="176" fontId="2" fillId="0" borderId="0" xfId="0" applyNumberFormat="1" applyFont="1" applyBorder="1" applyAlignment="1">
      <alignment horizontal="left" indent="2"/>
    </xf>
    <xf numFmtId="0" fontId="0" fillId="0" borderId="0" xfId="0" applyBorder="1" applyAlignment="1">
      <alignment horizontal="left"/>
    </xf>
    <xf numFmtId="176" fontId="2" fillId="0" borderId="0" xfId="0" applyNumberFormat="1" applyFont="1" applyBorder="1" applyAlignment="1">
      <alignment horizontal="left" indent="1"/>
    </xf>
    <xf numFmtId="0" fontId="19" fillId="0" borderId="0" xfId="0" applyFont="1" applyAlignment="1" applyProtection="1">
      <alignment horizontal="center" vertical="top" textRotation="180"/>
    </xf>
    <xf numFmtId="0" fontId="21" fillId="0" borderId="0" xfId="0" applyFont="1" applyAlignment="1" applyProtection="1">
      <alignment horizontal="center" vertical="top" textRotation="180"/>
    </xf>
    <xf numFmtId="0" fontId="26" fillId="0" borderId="0" xfId="0" applyFont="1" applyAlignment="1" applyProtection="1">
      <alignment horizontal="left" wrapText="1"/>
    </xf>
    <xf numFmtId="0" fontId="29" fillId="0" borderId="0" xfId="0" applyFont="1" applyAlignment="1">
      <alignment horizontal="right" vertical="top" textRotation="180"/>
    </xf>
    <xf numFmtId="0" fontId="13" fillId="0" borderId="0" xfId="0" applyFont="1" applyAlignment="1">
      <alignment horizontal="left"/>
    </xf>
    <xf numFmtId="0" fontId="14" fillId="0" borderId="0" xfId="2" applyAlignment="1" applyProtection="1">
      <alignment horizontal="left" vertical="top"/>
    </xf>
    <xf numFmtId="0" fontId="14" fillId="0" borderId="0" xfId="2" applyFont="1" applyAlignment="1" applyProtection="1">
      <alignment horizontal="left"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176" fontId="2" fillId="0" borderId="0" xfId="0" applyNumberFormat="1" applyFont="1" applyBorder="1" applyAlignment="1">
      <alignment horizontal="left"/>
    </xf>
    <xf numFmtId="0" fontId="2" fillId="0" borderId="1" xfId="0" applyFont="1" applyBorder="1" applyAlignment="1">
      <alignment horizontal="center" vertical="center"/>
    </xf>
    <xf numFmtId="0" fontId="2" fillId="0" borderId="4" xfId="0" applyFont="1" applyBorder="1" applyAlignment="1">
      <alignment horizontal="center" vertical="center" wrapText="1"/>
    </xf>
    <xf numFmtId="0" fontId="2" fillId="0" borderId="8"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6" xfId="0" applyFont="1" applyBorder="1" applyAlignment="1">
      <alignment horizontal="center" vertical="center"/>
    </xf>
    <xf numFmtId="0" fontId="9" fillId="0" borderId="0" xfId="0" applyFont="1" applyBorder="1" applyAlignment="1">
      <alignment horizontal="right"/>
    </xf>
    <xf numFmtId="0" fontId="4" fillId="0" borderId="0" xfId="0" applyFont="1" applyAlignment="1">
      <alignment horizontal="left"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14" xfId="0" applyFont="1" applyBorder="1" applyAlignment="1">
      <alignment horizontal="center" vertical="center" wrapText="1"/>
    </xf>
    <xf numFmtId="0" fontId="34" fillId="0" borderId="5" xfId="0" applyFont="1" applyBorder="1" applyAlignment="1"/>
    <xf numFmtId="0" fontId="34" fillId="0" borderId="15" xfId="0" applyFont="1" applyBorder="1" applyAlignment="1"/>
    <xf numFmtId="0" fontId="34" fillId="0" borderId="13" xfId="0" applyFont="1" applyBorder="1" applyAlignment="1"/>
    <xf numFmtId="0" fontId="34" fillId="0" borderId="12" xfId="0" applyFont="1" applyBorder="1" applyAlignment="1"/>
    <xf numFmtId="0" fontId="14" fillId="0" borderId="0" xfId="2" applyFont="1" applyAlignment="1" applyProtection="1">
      <alignment wrapText="1"/>
    </xf>
    <xf numFmtId="0" fontId="14" fillId="0" borderId="0" xfId="2" applyAlignment="1" applyProtection="1"/>
    <xf numFmtId="0" fontId="0" fillId="0" borderId="13" xfId="0" applyBorder="1" applyAlignment="1"/>
    <xf numFmtId="0" fontId="0" fillId="0" borderId="12" xfId="0" applyBorder="1" applyAlignment="1"/>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34" fillId="0" borderId="13" xfId="0" applyFont="1" applyBorder="1" applyAlignment="1">
      <alignment horizontal="center" vertical="center" wrapText="1"/>
    </xf>
    <xf numFmtId="0" fontId="34" fillId="0" borderId="12" xfId="0" applyFont="1" applyBorder="1" applyAlignment="1">
      <alignment horizontal="center" vertical="center" wrapText="1"/>
    </xf>
    <xf numFmtId="0" fontId="14" fillId="0" borderId="0" xfId="2" applyFont="1" applyAlignment="1" applyProtection="1">
      <alignment horizontal="left"/>
    </xf>
    <xf numFmtId="0" fontId="2" fillId="0" borderId="8" xfId="0" applyFont="1" applyBorder="1" applyAlignment="1">
      <alignment horizontal="center" vertical="center" wrapText="1"/>
    </xf>
    <xf numFmtId="0" fontId="34" fillId="0" borderId="7" xfId="0" applyFont="1" applyBorder="1" applyAlignment="1"/>
    <xf numFmtId="0" fontId="34" fillId="0" borderId="10" xfId="0" applyFont="1" applyBorder="1" applyAlignment="1"/>
    <xf numFmtId="0" fontId="0" fillId="0" borderId="7" xfId="0" applyBorder="1" applyAlignment="1"/>
    <xf numFmtId="0" fontId="0" fillId="0" borderId="10" xfId="0" applyBorder="1" applyAlignment="1"/>
    <xf numFmtId="0" fontId="0" fillId="0" borderId="0" xfId="0" applyAlignment="1">
      <alignment horizontal="left"/>
    </xf>
    <xf numFmtId="0" fontId="0" fillId="0" borderId="0" xfId="0" applyAlignment="1"/>
    <xf numFmtId="0" fontId="2" fillId="0" borderId="7" xfId="0" applyFont="1" applyBorder="1" applyAlignment="1">
      <alignment horizontal="center" vertical="center" wrapText="1"/>
    </xf>
    <xf numFmtId="0" fontId="0" fillId="0" borderId="10" xfId="0" applyBorder="1" applyAlignment="1">
      <alignment horizontal="center" vertical="center" wrapText="1"/>
    </xf>
    <xf numFmtId="0" fontId="0" fillId="0" borderId="5" xfId="0" applyBorder="1" applyAlignment="1">
      <alignment horizontal="center" vertical="center" wrapText="1"/>
    </xf>
    <xf numFmtId="0" fontId="0" fillId="0" borderId="15" xfId="0" applyBorder="1" applyAlignment="1">
      <alignment horizontal="center" vertical="center" wrapText="1"/>
    </xf>
    <xf numFmtId="0" fontId="0" fillId="0" borderId="0" xfId="0" applyAlignment="1">
      <alignment wrapText="1"/>
    </xf>
    <xf numFmtId="0" fontId="14" fillId="0" borderId="0" xfId="2" applyAlignment="1" applyProtection="1">
      <alignment wrapText="1"/>
    </xf>
    <xf numFmtId="0" fontId="0" fillId="0" borderId="7" xfId="0" applyBorder="1" applyAlignment="1">
      <alignment horizontal="center" vertical="center" wrapText="1"/>
    </xf>
    <xf numFmtId="0" fontId="2" fillId="0" borderId="15" xfId="0" applyFont="1" applyBorder="1" applyAlignment="1">
      <alignment horizontal="center" vertical="center" wrapText="1"/>
    </xf>
    <xf numFmtId="0" fontId="2" fillId="0" borderId="13" xfId="0" applyFont="1" applyBorder="1" applyAlignment="1">
      <alignment horizontal="center" vertical="center" wrapText="1"/>
    </xf>
    <xf numFmtId="176" fontId="2" fillId="0" borderId="0" xfId="0" applyNumberFormat="1" applyFont="1" applyBorder="1" applyAlignment="1">
      <alignment horizontal="left" wrapText="1" indent="1"/>
    </xf>
    <xf numFmtId="176" fontId="2" fillId="0" borderId="0" xfId="0" applyNumberFormat="1" applyFont="1" applyFill="1" applyBorder="1" applyAlignment="1">
      <alignment horizontal="left" wrapText="1" indent="2"/>
    </xf>
    <xf numFmtId="49" fontId="2" fillId="0" borderId="0" xfId="0" applyNumberFormat="1" applyFont="1" applyBorder="1" applyAlignment="1">
      <alignment horizontal="left" wrapText="1" indent="2"/>
    </xf>
    <xf numFmtId="0" fontId="2" fillId="0" borderId="4" xfId="0" applyFont="1" applyBorder="1" applyAlignment="1">
      <alignment horizontal="center" vertical="center"/>
    </xf>
    <xf numFmtId="0" fontId="2" fillId="0" borderId="3" xfId="0" applyFont="1" applyFill="1" applyBorder="1" applyAlignment="1">
      <alignment horizontal="center" vertical="center" wrapText="1"/>
    </xf>
    <xf numFmtId="176" fontId="2" fillId="0" borderId="0" xfId="0" applyNumberFormat="1" applyFont="1" applyBorder="1" applyAlignment="1">
      <alignment horizontal="left" wrapText="1" indent="3"/>
    </xf>
    <xf numFmtId="0" fontId="2" fillId="0" borderId="0" xfId="0" applyFont="1" applyBorder="1" applyAlignment="1">
      <alignment horizontal="left" wrapText="1" indent="2"/>
    </xf>
    <xf numFmtId="0" fontId="2" fillId="0" borderId="0" xfId="0" applyFont="1" applyBorder="1" applyAlignment="1">
      <alignment horizontal="left" wrapText="1"/>
    </xf>
    <xf numFmtId="0" fontId="2" fillId="0" borderId="0" xfId="0" applyFont="1" applyBorder="1" applyAlignment="1">
      <alignment horizontal="left" wrapText="1" indent="1"/>
    </xf>
    <xf numFmtId="0" fontId="2" fillId="0" borderId="0" xfId="0" applyNumberFormat="1" applyFont="1" applyFill="1" applyBorder="1" applyAlignment="1">
      <alignment horizontal="left" wrapText="1" indent="1"/>
    </xf>
    <xf numFmtId="176" fontId="2" fillId="0" borderId="0" xfId="0" applyNumberFormat="1" applyFont="1" applyFill="1" applyBorder="1" applyAlignment="1">
      <alignment horizontal="left" wrapText="1" indent="1"/>
    </xf>
    <xf numFmtId="176" fontId="2" fillId="0" borderId="0" xfId="0" quotePrefix="1" applyNumberFormat="1" applyFont="1" applyBorder="1" applyAlignment="1">
      <alignment horizontal="left" indent="2"/>
    </xf>
    <xf numFmtId="0" fontId="0" fillId="0" borderId="0" xfId="0" applyAlignment="1">
      <alignment horizontal="left" indent="2"/>
    </xf>
    <xf numFmtId="0" fontId="0" fillId="0" borderId="8" xfId="0" applyBorder="1" applyAlignment="1">
      <alignment horizontal="center" vertical="center" wrapText="1"/>
    </xf>
    <xf numFmtId="0" fontId="0" fillId="0" borderId="0" xfId="0" applyAlignment="1">
      <alignment horizontal="center" vertical="center" wrapText="1"/>
    </xf>
    <xf numFmtId="0" fontId="0" fillId="0" borderId="9" xfId="0" applyBorder="1" applyAlignment="1">
      <alignment horizontal="center" vertical="center" wrapText="1"/>
    </xf>
    <xf numFmtId="176" fontId="2" fillId="0" borderId="0" xfId="0" applyNumberFormat="1" applyFont="1" applyBorder="1" applyAlignment="1">
      <alignment horizontal="left" indent="2"/>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49" fontId="2" fillId="0" borderId="0" xfId="0" applyNumberFormat="1" applyFont="1" applyBorder="1" applyAlignment="1">
      <alignment horizontal="center" vertical="center" wrapText="1"/>
    </xf>
    <xf numFmtId="176" fontId="2" fillId="0" borderId="0" xfId="0" applyNumberFormat="1" applyFont="1" applyBorder="1" applyAlignment="1">
      <alignment horizontal="left" wrapText="1"/>
    </xf>
    <xf numFmtId="176" fontId="2" fillId="0" borderId="0" xfId="0" applyNumberFormat="1" applyFont="1" applyBorder="1" applyAlignment="1">
      <alignment horizontal="left" wrapText="1" indent="2"/>
    </xf>
    <xf numFmtId="0" fontId="2" fillId="0" borderId="0" xfId="0" applyFont="1" applyBorder="1" applyAlignment="1">
      <alignment horizontal="center" vertical="center" wrapText="1"/>
    </xf>
    <xf numFmtId="0" fontId="4" fillId="0" borderId="0" xfId="0" applyFont="1" applyAlignment="1">
      <alignment horizontal="left"/>
    </xf>
    <xf numFmtId="0" fontId="2" fillId="0" borderId="6" xfId="0" applyFont="1" applyBorder="1" applyAlignment="1">
      <alignment horizontal="center"/>
    </xf>
    <xf numFmtId="0" fontId="2" fillId="0" borderId="12" xfId="0" applyFont="1" applyBorder="1" applyAlignment="1">
      <alignment horizontal="center" vertical="center"/>
    </xf>
    <xf numFmtId="0" fontId="2" fillId="0" borderId="15" xfId="0" applyFont="1" applyBorder="1" applyAlignment="1">
      <alignment horizontal="center" vertical="center"/>
    </xf>
    <xf numFmtId="0" fontId="0" fillId="0" borderId="0" xfId="0" applyBorder="1" applyAlignment="1">
      <alignment horizontal="left"/>
    </xf>
    <xf numFmtId="0" fontId="4" fillId="0" borderId="0" xfId="0" applyFont="1" applyBorder="1" applyAlignment="1">
      <alignment wrapText="1"/>
    </xf>
    <xf numFmtId="0" fontId="2" fillId="0" borderId="0" xfId="0" applyNumberFormat="1" applyFont="1" applyBorder="1" applyAlignment="1">
      <alignment horizontal="center" vertical="center" wrapText="1"/>
    </xf>
    <xf numFmtId="0" fontId="6" fillId="0" borderId="0"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4" fillId="0" borderId="0" xfId="0" applyFont="1" applyBorder="1" applyAlignment="1">
      <alignment horizontal="left" wrapText="1"/>
    </xf>
    <xf numFmtId="0" fontId="4" fillId="0" borderId="0" xfId="0" applyNumberFormat="1" applyFont="1" applyBorder="1" applyAlignment="1">
      <alignment horizontal="left" wrapText="1"/>
    </xf>
    <xf numFmtId="0" fontId="15" fillId="0" borderId="0" xfId="0" applyNumberFormat="1" applyFont="1" applyBorder="1" applyAlignment="1">
      <alignment horizontal="left" wrapText="1"/>
    </xf>
    <xf numFmtId="172" fontId="2" fillId="0" borderId="0" xfId="0" applyNumberFormat="1" applyFont="1" applyBorder="1" applyAlignment="1">
      <alignment horizontal="center"/>
    </xf>
    <xf numFmtId="172" fontId="39" fillId="0" borderId="0" xfId="0" applyNumberFormat="1" applyFont="1" applyBorder="1" applyAlignment="1">
      <alignment horizontal="center"/>
    </xf>
    <xf numFmtId="0" fontId="2" fillId="0" borderId="0" xfId="0" applyFont="1" applyBorder="1" applyAlignment="1">
      <alignment wrapText="1"/>
    </xf>
    <xf numFmtId="0" fontId="34" fillId="0" borderId="0" xfId="0" applyFont="1" applyAlignment="1">
      <alignment wrapText="1"/>
    </xf>
    <xf numFmtId="176" fontId="34" fillId="0" borderId="0" xfId="0" applyNumberFormat="1" applyFont="1" applyAlignment="1">
      <alignment horizontal="left" wrapText="1" indent="1"/>
    </xf>
    <xf numFmtId="0" fontId="9" fillId="0" borderId="0" xfId="0" applyFont="1" applyBorder="1" applyAlignment="1">
      <alignment horizontal="right" wrapText="1"/>
    </xf>
    <xf numFmtId="0" fontId="3" fillId="0" borderId="0" xfId="0" applyFont="1" applyAlignment="1">
      <alignment horizontal="right" wrapText="1"/>
    </xf>
    <xf numFmtId="0" fontId="2" fillId="0" borderId="0" xfId="0" applyFont="1" applyBorder="1" applyAlignment="1">
      <alignment horizontal="left" indent="1"/>
    </xf>
    <xf numFmtId="176" fontId="2" fillId="0" borderId="0" xfId="0" applyNumberFormat="1" applyFont="1" applyBorder="1" applyAlignment="1">
      <alignment wrapText="1"/>
    </xf>
    <xf numFmtId="176" fontId="34" fillId="0" borderId="0" xfId="0" applyNumberFormat="1" applyFont="1" applyAlignment="1">
      <alignment wrapText="1"/>
    </xf>
    <xf numFmtId="176" fontId="2" fillId="0" borderId="0" xfId="0" applyNumberFormat="1" applyFont="1" applyBorder="1" applyAlignment="1">
      <alignment horizontal="left" indent="1"/>
    </xf>
    <xf numFmtId="0" fontId="6" fillId="0" borderId="0" xfId="0" applyFont="1" applyBorder="1" applyAlignment="1">
      <alignment horizontal="center" vertical="center" wrapText="1"/>
    </xf>
    <xf numFmtId="0" fontId="0" fillId="0" borderId="0" xfId="0" applyAlignment="1">
      <alignment horizontal="left" wrapText="1"/>
    </xf>
    <xf numFmtId="0" fontId="2" fillId="0" borderId="11" xfId="0" applyFont="1" applyBorder="1" applyAlignment="1">
      <alignment horizontal="center" vertical="center"/>
    </xf>
    <xf numFmtId="0" fontId="2" fillId="0" borderId="13" xfId="0" applyFont="1" applyBorder="1" applyAlignment="1">
      <alignment horizontal="center" vertical="center"/>
    </xf>
    <xf numFmtId="0" fontId="2" fillId="0" borderId="0"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169" fontId="2" fillId="0" borderId="0" xfId="0" applyNumberFormat="1" applyFont="1" applyBorder="1" applyAlignment="1">
      <alignment horizontal="right" indent="4"/>
    </xf>
    <xf numFmtId="169" fontId="26" fillId="0" borderId="0" xfId="0" applyNumberFormat="1" applyFont="1" applyBorder="1" applyAlignment="1">
      <alignment horizontal="right" indent="4"/>
    </xf>
    <xf numFmtId="181" fontId="26" fillId="0" borderId="0" xfId="0" applyNumberFormat="1" applyFont="1" applyBorder="1" applyAlignment="1">
      <alignment horizontal="right" indent="4"/>
    </xf>
    <xf numFmtId="172" fontId="6" fillId="0" borderId="0" xfId="0" applyNumberFormat="1" applyFont="1" applyBorder="1" applyAlignment="1">
      <alignment horizontal="center"/>
    </xf>
    <xf numFmtId="0" fontId="5" fillId="0" borderId="8" xfId="0" applyFont="1" applyBorder="1" applyAlignment="1">
      <alignment horizontal="center" vertical="center" wrapText="1"/>
    </xf>
    <xf numFmtId="0" fontId="4" fillId="0" borderId="0" xfId="0" applyFont="1" applyBorder="1" applyAlignment="1"/>
    <xf numFmtId="0" fontId="0" fillId="0" borderId="9" xfId="0" applyBorder="1" applyAlignment="1">
      <alignment horizontal="center" vertical="center"/>
    </xf>
    <xf numFmtId="0" fontId="14" fillId="0" borderId="0" xfId="2" applyAlignment="1" applyProtection="1">
      <alignment horizontal="left" wrapText="1"/>
    </xf>
    <xf numFmtId="0" fontId="2" fillId="0" borderId="0" xfId="0" applyNumberFormat="1" applyFont="1" applyBorder="1" applyAlignment="1">
      <alignment horizontal="left" wrapText="1" indent="1"/>
    </xf>
    <xf numFmtId="0" fontId="2" fillId="0" borderId="0" xfId="0" applyFont="1" applyBorder="1" applyAlignment="1"/>
    <xf numFmtId="0" fontId="2" fillId="0" borderId="0" xfId="0" applyNumberFormat="1" applyFont="1" applyBorder="1" applyAlignment="1">
      <alignment horizontal="left" wrapText="1"/>
    </xf>
    <xf numFmtId="0" fontId="2" fillId="0" borderId="0" xfId="0" applyFont="1" applyBorder="1" applyAlignment="1">
      <alignment horizontal="center" wrapText="1"/>
    </xf>
    <xf numFmtId="0" fontId="14" fillId="0" borderId="0" xfId="2" applyFont="1" applyAlignment="1" applyProtection="1"/>
    <xf numFmtId="0" fontId="4" fillId="0" borderId="0" xfId="0" applyFont="1" applyAlignment="1">
      <alignment wrapText="1"/>
    </xf>
    <xf numFmtId="0" fontId="6" fillId="0" borderId="0" xfId="0" applyFont="1" applyBorder="1" applyAlignment="1">
      <alignment horizontal="center"/>
    </xf>
    <xf numFmtId="0" fontId="6" fillId="0" borderId="8" xfId="0" applyFont="1" applyBorder="1" applyAlignment="1">
      <alignment horizontal="center" vertical="center"/>
    </xf>
    <xf numFmtId="0" fontId="6" fillId="0" borderId="10" xfId="0" applyFont="1" applyBorder="1" applyAlignment="1">
      <alignment horizontal="center" vertical="center"/>
    </xf>
    <xf numFmtId="0" fontId="6" fillId="0" borderId="6" xfId="0" applyFont="1" applyBorder="1" applyAlignment="1">
      <alignment horizontal="center" vertical="center"/>
    </xf>
    <xf numFmtId="0" fontId="6" fillId="0" borderId="1" xfId="0" applyFont="1" applyBorder="1" applyAlignment="1">
      <alignment horizontal="center" vertical="center"/>
    </xf>
    <xf numFmtId="0" fontId="0" fillId="0" borderId="15" xfId="0" applyBorder="1" applyAlignment="1">
      <alignment horizontal="center" vertical="center"/>
    </xf>
    <xf numFmtId="0" fontId="2" fillId="0" borderId="8" xfId="0" applyNumberFormat="1" applyFont="1" applyBorder="1" applyAlignment="1">
      <alignment horizontal="center" vertical="center" wrapText="1"/>
    </xf>
    <xf numFmtId="0" fontId="0" fillId="0" borderId="7" xfId="0" applyNumberFormat="1" applyBorder="1" applyAlignment="1">
      <alignment horizontal="center" vertical="center" wrapText="1"/>
    </xf>
    <xf numFmtId="0" fontId="0" fillId="0" borderId="10" xfId="0" applyNumberFormat="1" applyBorder="1" applyAlignment="1">
      <alignment horizontal="center" vertical="center" wrapText="1"/>
    </xf>
  </cellXfs>
  <cellStyles count="7">
    <cellStyle name="Euro" xfId="1"/>
    <cellStyle name="Hyperlink" xfId="2" builtinId="8"/>
    <cellStyle name="Hyperlink_Titelblatt_PV1_j" xfId="3"/>
    <cellStyle name="Standard" xfId="0" builtinId="0"/>
    <cellStyle name="Standard 2" xfId="4"/>
    <cellStyle name="Standard 3" xfId="5"/>
    <cellStyle name="Standard 5"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6600"/>
      <color rgb="FFF40404"/>
      <color rgb="FF0000FF"/>
      <color rgb="FFB90303"/>
      <color rgb="FF99CCFF"/>
      <color rgb="FFCCFFCC"/>
      <color rgb="FFFD9D9D"/>
      <color rgb="FFFEE2E2"/>
      <color rgb="FFFFCC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291655165386313"/>
          <c:y val="1.3559331852833166E-2"/>
          <c:w val="0.75698809389435151"/>
          <c:h val="0.94491593849431132"/>
        </c:manualLayout>
      </c:layout>
      <c:barChart>
        <c:barDir val="bar"/>
        <c:grouping val="clustered"/>
        <c:varyColors val="0"/>
        <c:ser>
          <c:idx val="0"/>
          <c:order val="0"/>
          <c:tx>
            <c:strRef>
              <c:f>'Tab 1.1.1_1.1.2'!$C$5</c:f>
              <c:strCache>
                <c:ptCount val="1"/>
                <c:pt idx="0">
                  <c:v>2014</c:v>
                </c:pt>
              </c:strCache>
            </c:strRef>
          </c:tx>
          <c:spPr>
            <a:solidFill>
              <a:schemeClr val="accent2"/>
            </a:solidFill>
            <a:ln w="3175">
              <a:solidFill>
                <a:srgbClr val="000000"/>
              </a:solidFill>
              <a:prstDash val="solid"/>
            </a:ln>
          </c:spPr>
          <c:invertIfNegative val="0"/>
          <c:cat>
            <c:strRef>
              <c:f>'Tab 1.1.1_1.1.2'!$A$8:$B$26</c:f>
              <c:strCache>
                <c:ptCount val="19"/>
                <c:pt idx="0">
                  <c:v>Brandenburg an der Havel</c:v>
                </c:pt>
                <c:pt idx="1">
                  <c:v>Cottbus</c:v>
                </c:pt>
                <c:pt idx="2">
                  <c:v>Frankfurt (Oder)</c:v>
                </c:pt>
                <c:pt idx="3">
                  <c:v>Potsdam</c:v>
                </c:pt>
                <c:pt idx="5">
                  <c:v>Barnim</c:v>
                </c:pt>
                <c:pt idx="6">
                  <c:v>Dahme-Spreewald</c:v>
                </c:pt>
                <c:pt idx="7">
                  <c:v>Elbe-Elster</c:v>
                </c:pt>
                <c:pt idx="8">
                  <c:v>Havelland</c:v>
                </c:pt>
                <c:pt idx="9">
                  <c:v>Märkisch-Oderland</c:v>
                </c:pt>
                <c:pt idx="10">
                  <c:v>Oberhavel</c:v>
                </c:pt>
                <c:pt idx="11">
                  <c:v>Oberspreewald-Lausitz</c:v>
                </c:pt>
                <c:pt idx="12">
                  <c:v>Oder-Spree</c:v>
                </c:pt>
                <c:pt idx="13">
                  <c:v>Ostprignitz-Ruppin</c:v>
                </c:pt>
                <c:pt idx="14">
                  <c:v>Potsdam-Mittelmark</c:v>
                </c:pt>
                <c:pt idx="15">
                  <c:v>Prignitz</c:v>
                </c:pt>
                <c:pt idx="16">
                  <c:v>Spree-Neiße</c:v>
                </c:pt>
                <c:pt idx="17">
                  <c:v>Teltow-Fläming</c:v>
                </c:pt>
                <c:pt idx="18">
                  <c:v>Uckermark</c:v>
                </c:pt>
              </c:strCache>
            </c:strRef>
          </c:cat>
          <c:val>
            <c:numRef>
              <c:f>'Tab 1.1.1_1.1.2'!$C$8:$C$26</c:f>
              <c:numCache>
                <c:formatCode>#\ ###\ ##0;\–\ #\ ###\ ##0;@</c:formatCode>
                <c:ptCount val="19"/>
                <c:pt idx="0">
                  <c:v>71032</c:v>
                </c:pt>
                <c:pt idx="1">
                  <c:v>99491</c:v>
                </c:pt>
                <c:pt idx="2">
                  <c:v>57649</c:v>
                </c:pt>
                <c:pt idx="3">
                  <c:v>164042</c:v>
                </c:pt>
                <c:pt idx="5">
                  <c:v>174981</c:v>
                </c:pt>
                <c:pt idx="6">
                  <c:v>161952</c:v>
                </c:pt>
                <c:pt idx="7">
                  <c:v>104997</c:v>
                </c:pt>
                <c:pt idx="8">
                  <c:v>155408</c:v>
                </c:pt>
                <c:pt idx="9">
                  <c:v>188422</c:v>
                </c:pt>
                <c:pt idx="10">
                  <c:v>204898</c:v>
                </c:pt>
                <c:pt idx="11">
                  <c:v>112896</c:v>
                </c:pt>
                <c:pt idx="12">
                  <c:v>177823</c:v>
                </c:pt>
                <c:pt idx="13">
                  <c:v>98886</c:v>
                </c:pt>
                <c:pt idx="14">
                  <c:v>207498</c:v>
                </c:pt>
                <c:pt idx="15">
                  <c:v>77550</c:v>
                </c:pt>
                <c:pt idx="16">
                  <c:v>118030</c:v>
                </c:pt>
                <c:pt idx="17">
                  <c:v>161488</c:v>
                </c:pt>
                <c:pt idx="18">
                  <c:v>120829</c:v>
                </c:pt>
              </c:numCache>
            </c:numRef>
          </c:val>
        </c:ser>
        <c:ser>
          <c:idx val="2"/>
          <c:order val="1"/>
          <c:tx>
            <c:strRef>
              <c:f>'Tab 1.1.1_1.1.2'!$E$5</c:f>
              <c:strCache>
                <c:ptCount val="1"/>
                <c:pt idx="0">
                  <c:v>2016</c:v>
                </c:pt>
              </c:strCache>
            </c:strRef>
          </c:tx>
          <c:spPr>
            <a:solidFill>
              <a:schemeClr val="accent3"/>
            </a:solidFill>
            <a:ln w="3175">
              <a:solidFill>
                <a:srgbClr val="000000"/>
              </a:solidFill>
              <a:prstDash val="solid"/>
            </a:ln>
          </c:spPr>
          <c:invertIfNegative val="0"/>
          <c:cat>
            <c:strRef>
              <c:f>'Tab 1.1.1_1.1.2'!$A$8:$B$26</c:f>
              <c:strCache>
                <c:ptCount val="19"/>
                <c:pt idx="0">
                  <c:v>Brandenburg an der Havel</c:v>
                </c:pt>
                <c:pt idx="1">
                  <c:v>Cottbus</c:v>
                </c:pt>
                <c:pt idx="2">
                  <c:v>Frankfurt (Oder)</c:v>
                </c:pt>
                <c:pt idx="3">
                  <c:v>Potsdam</c:v>
                </c:pt>
                <c:pt idx="5">
                  <c:v>Barnim</c:v>
                </c:pt>
                <c:pt idx="6">
                  <c:v>Dahme-Spreewald</c:v>
                </c:pt>
                <c:pt idx="7">
                  <c:v>Elbe-Elster</c:v>
                </c:pt>
                <c:pt idx="8">
                  <c:v>Havelland</c:v>
                </c:pt>
                <c:pt idx="9">
                  <c:v>Märkisch-Oderland</c:v>
                </c:pt>
                <c:pt idx="10">
                  <c:v>Oberhavel</c:v>
                </c:pt>
                <c:pt idx="11">
                  <c:v>Oberspreewald-Lausitz</c:v>
                </c:pt>
                <c:pt idx="12">
                  <c:v>Oder-Spree</c:v>
                </c:pt>
                <c:pt idx="13">
                  <c:v>Ostprignitz-Ruppin</c:v>
                </c:pt>
                <c:pt idx="14">
                  <c:v>Potsdam-Mittelmark</c:v>
                </c:pt>
                <c:pt idx="15">
                  <c:v>Prignitz</c:v>
                </c:pt>
                <c:pt idx="16">
                  <c:v>Spree-Neiße</c:v>
                </c:pt>
                <c:pt idx="17">
                  <c:v>Teltow-Fläming</c:v>
                </c:pt>
                <c:pt idx="18">
                  <c:v>Uckermark</c:v>
                </c:pt>
              </c:strCache>
            </c:strRef>
          </c:cat>
          <c:val>
            <c:numRef>
              <c:f>'Tab 1.1.1_1.1.2'!$E$8:$E$26</c:f>
              <c:numCache>
                <c:formatCode>#\ ###\ ##0;\–\ #\ ###\ ##0;@</c:formatCode>
                <c:ptCount val="19"/>
                <c:pt idx="0">
                  <c:v>71664</c:v>
                </c:pt>
                <c:pt idx="1">
                  <c:v>100416</c:v>
                </c:pt>
                <c:pt idx="2">
                  <c:v>58193</c:v>
                </c:pt>
                <c:pt idx="3">
                  <c:v>171810</c:v>
                </c:pt>
                <c:pt idx="5">
                  <c:v>179365</c:v>
                </c:pt>
                <c:pt idx="6">
                  <c:v>166074</c:v>
                </c:pt>
                <c:pt idx="7">
                  <c:v>104397</c:v>
                </c:pt>
                <c:pt idx="8">
                  <c:v>159685</c:v>
                </c:pt>
                <c:pt idx="9">
                  <c:v>191685</c:v>
                </c:pt>
                <c:pt idx="10">
                  <c:v>208639</c:v>
                </c:pt>
                <c:pt idx="11">
                  <c:v>111962</c:v>
                </c:pt>
                <c:pt idx="12">
                  <c:v>178849</c:v>
                </c:pt>
                <c:pt idx="13">
                  <c:v>99414</c:v>
                </c:pt>
                <c:pt idx="14">
                  <c:v>212207</c:v>
                </c:pt>
                <c:pt idx="15">
                  <c:v>77813</c:v>
                </c:pt>
                <c:pt idx="16">
                  <c:v>116826</c:v>
                </c:pt>
                <c:pt idx="17">
                  <c:v>164771</c:v>
                </c:pt>
                <c:pt idx="18">
                  <c:v>120878</c:v>
                </c:pt>
              </c:numCache>
            </c:numRef>
          </c:val>
        </c:ser>
        <c:ser>
          <c:idx val="4"/>
          <c:order val="2"/>
          <c:tx>
            <c:strRef>
              <c:f>'Tab 1.1.1_1.1.2'!$G$5</c:f>
              <c:strCache>
                <c:ptCount val="1"/>
                <c:pt idx="0">
                  <c:v>2018</c:v>
                </c:pt>
              </c:strCache>
            </c:strRef>
          </c:tx>
          <c:spPr>
            <a:solidFill>
              <a:schemeClr val="accent4"/>
            </a:solidFill>
            <a:ln w="3175">
              <a:solidFill>
                <a:srgbClr val="3C2400"/>
              </a:solidFill>
              <a:prstDash val="solid"/>
            </a:ln>
          </c:spPr>
          <c:invertIfNegative val="0"/>
          <c:cat>
            <c:strRef>
              <c:f>'Tab 1.1.1_1.1.2'!$A$8:$B$26</c:f>
              <c:strCache>
                <c:ptCount val="19"/>
                <c:pt idx="0">
                  <c:v>Brandenburg an der Havel</c:v>
                </c:pt>
                <c:pt idx="1">
                  <c:v>Cottbus</c:v>
                </c:pt>
                <c:pt idx="2">
                  <c:v>Frankfurt (Oder)</c:v>
                </c:pt>
                <c:pt idx="3">
                  <c:v>Potsdam</c:v>
                </c:pt>
                <c:pt idx="5">
                  <c:v>Barnim</c:v>
                </c:pt>
                <c:pt idx="6">
                  <c:v>Dahme-Spreewald</c:v>
                </c:pt>
                <c:pt idx="7">
                  <c:v>Elbe-Elster</c:v>
                </c:pt>
                <c:pt idx="8">
                  <c:v>Havelland</c:v>
                </c:pt>
                <c:pt idx="9">
                  <c:v>Märkisch-Oderland</c:v>
                </c:pt>
                <c:pt idx="10">
                  <c:v>Oberhavel</c:v>
                </c:pt>
                <c:pt idx="11">
                  <c:v>Oberspreewald-Lausitz</c:v>
                </c:pt>
                <c:pt idx="12">
                  <c:v>Oder-Spree</c:v>
                </c:pt>
                <c:pt idx="13">
                  <c:v>Ostprignitz-Ruppin</c:v>
                </c:pt>
                <c:pt idx="14">
                  <c:v>Potsdam-Mittelmark</c:v>
                </c:pt>
                <c:pt idx="15">
                  <c:v>Prignitz</c:v>
                </c:pt>
                <c:pt idx="16">
                  <c:v>Spree-Neiße</c:v>
                </c:pt>
                <c:pt idx="17">
                  <c:v>Teltow-Fläming</c:v>
                </c:pt>
                <c:pt idx="18">
                  <c:v>Uckermark</c:v>
                </c:pt>
              </c:strCache>
            </c:strRef>
          </c:cat>
          <c:val>
            <c:numRef>
              <c:f>'Tab 1.1.1_1.1.2'!$G$8:$G$26</c:f>
              <c:numCache>
                <c:formatCode>#\ ###\ ##0;\–\ #\ ###\ ##0;@</c:formatCode>
                <c:ptCount val="19"/>
                <c:pt idx="0">
                  <c:v>72124</c:v>
                </c:pt>
                <c:pt idx="1">
                  <c:v>100219</c:v>
                </c:pt>
                <c:pt idx="2">
                  <c:v>57873</c:v>
                </c:pt>
                <c:pt idx="3">
                  <c:v>178089</c:v>
                </c:pt>
                <c:pt idx="5">
                  <c:v>182760</c:v>
                </c:pt>
                <c:pt idx="6">
                  <c:v>169067</c:v>
                </c:pt>
                <c:pt idx="7">
                  <c:v>102638</c:v>
                </c:pt>
                <c:pt idx="8">
                  <c:v>161909</c:v>
                </c:pt>
                <c:pt idx="9">
                  <c:v>194328</c:v>
                </c:pt>
                <c:pt idx="10">
                  <c:v>211249</c:v>
                </c:pt>
                <c:pt idx="11">
                  <c:v>110476</c:v>
                </c:pt>
                <c:pt idx="12">
                  <c:v>178658</c:v>
                </c:pt>
                <c:pt idx="13">
                  <c:v>99078</c:v>
                </c:pt>
                <c:pt idx="14">
                  <c:v>214664</c:v>
                </c:pt>
                <c:pt idx="15">
                  <c:v>76508</c:v>
                </c:pt>
                <c:pt idx="16">
                  <c:v>114429</c:v>
                </c:pt>
                <c:pt idx="17">
                  <c:v>168296</c:v>
                </c:pt>
                <c:pt idx="18">
                  <c:v>119552</c:v>
                </c:pt>
              </c:numCache>
            </c:numRef>
          </c:val>
        </c:ser>
        <c:ser>
          <c:idx val="5"/>
          <c:order val="3"/>
          <c:tx>
            <c:strRef>
              <c:f>'Tab 1.1.1_1.1.2'!$H$5</c:f>
              <c:strCache>
                <c:ptCount val="1"/>
                <c:pt idx="0">
                  <c:v>2019</c:v>
                </c:pt>
              </c:strCache>
            </c:strRef>
          </c:tx>
          <c:spPr>
            <a:solidFill>
              <a:schemeClr val="accent5"/>
            </a:solidFill>
            <a:ln w="3175">
              <a:solidFill>
                <a:srgbClr val="000000"/>
              </a:solidFill>
              <a:prstDash val="solid"/>
            </a:ln>
          </c:spPr>
          <c:invertIfNegative val="0"/>
          <c:cat>
            <c:strRef>
              <c:f>'Tab 1.1.1_1.1.2'!$A$8:$B$26</c:f>
              <c:strCache>
                <c:ptCount val="19"/>
                <c:pt idx="0">
                  <c:v>Brandenburg an der Havel</c:v>
                </c:pt>
                <c:pt idx="1">
                  <c:v>Cottbus</c:v>
                </c:pt>
                <c:pt idx="2">
                  <c:v>Frankfurt (Oder)</c:v>
                </c:pt>
                <c:pt idx="3">
                  <c:v>Potsdam</c:v>
                </c:pt>
                <c:pt idx="5">
                  <c:v>Barnim</c:v>
                </c:pt>
                <c:pt idx="6">
                  <c:v>Dahme-Spreewald</c:v>
                </c:pt>
                <c:pt idx="7">
                  <c:v>Elbe-Elster</c:v>
                </c:pt>
                <c:pt idx="8">
                  <c:v>Havelland</c:v>
                </c:pt>
                <c:pt idx="9">
                  <c:v>Märkisch-Oderland</c:v>
                </c:pt>
                <c:pt idx="10">
                  <c:v>Oberhavel</c:v>
                </c:pt>
                <c:pt idx="11">
                  <c:v>Oberspreewald-Lausitz</c:v>
                </c:pt>
                <c:pt idx="12">
                  <c:v>Oder-Spree</c:v>
                </c:pt>
                <c:pt idx="13">
                  <c:v>Ostprignitz-Ruppin</c:v>
                </c:pt>
                <c:pt idx="14">
                  <c:v>Potsdam-Mittelmark</c:v>
                </c:pt>
                <c:pt idx="15">
                  <c:v>Prignitz</c:v>
                </c:pt>
                <c:pt idx="16">
                  <c:v>Spree-Neiße</c:v>
                </c:pt>
                <c:pt idx="17">
                  <c:v>Teltow-Fläming</c:v>
                </c:pt>
                <c:pt idx="18">
                  <c:v>Uckermark</c:v>
                </c:pt>
              </c:strCache>
            </c:strRef>
          </c:cat>
          <c:val>
            <c:numRef>
              <c:f>'Tab 1.1.1_1.1.2'!$H$8:$H$26</c:f>
              <c:numCache>
                <c:formatCode>#\ ###\ ##0;\–\ #\ ###\ ##0;@</c:formatCode>
                <c:ptCount val="19"/>
                <c:pt idx="0">
                  <c:v>72184</c:v>
                </c:pt>
                <c:pt idx="1">
                  <c:v>99678</c:v>
                </c:pt>
                <c:pt idx="2">
                  <c:v>57751</c:v>
                </c:pt>
                <c:pt idx="3">
                  <c:v>180334</c:v>
                </c:pt>
                <c:pt idx="5">
                  <c:v>185244</c:v>
                </c:pt>
                <c:pt idx="6">
                  <c:v>170791</c:v>
                </c:pt>
                <c:pt idx="7">
                  <c:v>101827</c:v>
                </c:pt>
                <c:pt idx="8">
                  <c:v>162996</c:v>
                </c:pt>
                <c:pt idx="9">
                  <c:v>195751</c:v>
                </c:pt>
                <c:pt idx="10">
                  <c:v>212914</c:v>
                </c:pt>
                <c:pt idx="11">
                  <c:v>109371</c:v>
                </c:pt>
                <c:pt idx="12">
                  <c:v>178803</c:v>
                </c:pt>
                <c:pt idx="13">
                  <c:v>98861</c:v>
                </c:pt>
                <c:pt idx="14">
                  <c:v>216566</c:v>
                </c:pt>
                <c:pt idx="15">
                  <c:v>76158</c:v>
                </c:pt>
                <c:pt idx="16">
                  <c:v>113720</c:v>
                </c:pt>
                <c:pt idx="17">
                  <c:v>169997</c:v>
                </c:pt>
                <c:pt idx="18">
                  <c:v>118947</c:v>
                </c:pt>
              </c:numCache>
            </c:numRef>
          </c:val>
        </c:ser>
        <c:dLbls>
          <c:showLegendKey val="0"/>
          <c:showVal val="0"/>
          <c:showCatName val="0"/>
          <c:showSerName val="0"/>
          <c:showPercent val="0"/>
          <c:showBubbleSize val="0"/>
        </c:dLbls>
        <c:gapWidth val="150"/>
        <c:axId val="109645184"/>
        <c:axId val="109651072"/>
      </c:barChart>
      <c:catAx>
        <c:axId val="109645184"/>
        <c:scaling>
          <c:orientation val="maxMin"/>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651072"/>
        <c:crosses val="autoZero"/>
        <c:auto val="1"/>
        <c:lblAlgn val="ctr"/>
        <c:lblOffset val="100"/>
        <c:tickLblSkip val="1"/>
        <c:tickMarkSkip val="1"/>
        <c:noMultiLvlLbl val="0"/>
      </c:catAx>
      <c:valAx>
        <c:axId val="109651072"/>
        <c:scaling>
          <c:orientation val="minMax"/>
          <c:max val="225000"/>
        </c:scaling>
        <c:delete val="0"/>
        <c:axPos val="b"/>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9645184"/>
        <c:crosses val="max"/>
        <c:crossBetween val="between"/>
        <c:majorUnit val="25000"/>
      </c:valAx>
      <c:spPr>
        <a:solidFill>
          <a:srgbClr val="FFFFFF"/>
        </a:solidFill>
        <a:ln w="25400">
          <a:noFill/>
        </a:ln>
      </c:spPr>
    </c:plotArea>
    <c:legend>
      <c:legendPos val="r"/>
      <c:layout>
        <c:manualLayout>
          <c:xMode val="edge"/>
          <c:yMode val="edge"/>
          <c:x val="0.81774157027455396"/>
          <c:y val="2.288135593220339E-2"/>
          <c:w val="8.5054837464879407E-2"/>
          <c:h val="8.954813381378175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247191011235955E-2"/>
          <c:y val="1.4E-2"/>
        </c:manualLayout>
      </c:layout>
      <c:overlay val="0"/>
      <c:spPr>
        <a:noFill/>
        <a:ln w="25400">
          <a:noFill/>
        </a:ln>
      </c:spPr>
    </c:title>
    <c:autoTitleDeleted val="0"/>
    <c:plotArea>
      <c:layout>
        <c:manualLayout>
          <c:layoutTarget val="inner"/>
          <c:xMode val="edge"/>
          <c:yMode val="edge"/>
          <c:x val="9.6130042802423377E-2"/>
          <c:y val="0.11200032812596132"/>
          <c:w val="0.88764234327951963"/>
          <c:h val="0.70200205664665039"/>
        </c:manualLayout>
      </c:layout>
      <c:barChart>
        <c:barDir val="col"/>
        <c:grouping val="clustered"/>
        <c:varyColors val="0"/>
        <c:ser>
          <c:idx val="0"/>
          <c:order val="0"/>
          <c:tx>
            <c:strRef>
              <c:f>'Grafik 10_11'!$H$3</c:f>
              <c:strCache>
                <c:ptCount val="1"/>
                <c:pt idx="0">
                  <c:v>Deponien</c:v>
                </c:pt>
              </c:strCache>
            </c:strRef>
          </c:tx>
          <c:spPr>
            <a:solidFill>
              <a:schemeClr val="accent2"/>
            </a:solidFill>
            <a:ln w="3175">
              <a:solidFill>
                <a:srgbClr val="000000"/>
              </a:solidFill>
              <a:prstDash val="solid"/>
            </a:ln>
          </c:spPr>
          <c:invertIfNegative val="0"/>
          <c:cat>
            <c:numRef>
              <c:f>'Grafik 10_11'!$I$2:$M$2</c:f>
              <c:numCache>
                <c:formatCode>General</c:formatCode>
                <c:ptCount val="5"/>
                <c:pt idx="0">
                  <c:v>2014</c:v>
                </c:pt>
                <c:pt idx="1">
                  <c:v>2015</c:v>
                </c:pt>
                <c:pt idx="2">
                  <c:v>2016</c:v>
                </c:pt>
                <c:pt idx="3">
                  <c:v>2017</c:v>
                </c:pt>
                <c:pt idx="4">
                  <c:v>2018</c:v>
                </c:pt>
              </c:numCache>
            </c:numRef>
          </c:cat>
          <c:val>
            <c:numRef>
              <c:f>'Grafik 10_11'!$I$3:$M$3</c:f>
              <c:numCache>
                <c:formatCode>#\ ###\ ##0;\–\ #\ ###\ ##0;@</c:formatCode>
                <c:ptCount val="5"/>
                <c:pt idx="0">
                  <c:v>3976015</c:v>
                </c:pt>
                <c:pt idx="1">
                  <c:v>4133875</c:v>
                </c:pt>
                <c:pt idx="2">
                  <c:v>4144648</c:v>
                </c:pt>
                <c:pt idx="3">
                  <c:v>4173412</c:v>
                </c:pt>
                <c:pt idx="4">
                  <c:v>3566389</c:v>
                </c:pt>
              </c:numCache>
            </c:numRef>
          </c:val>
        </c:ser>
        <c:ser>
          <c:idx val="1"/>
          <c:order val="1"/>
          <c:tx>
            <c:strRef>
              <c:f>'Grafik 10_11'!$H$4</c:f>
              <c:strCache>
                <c:ptCount val="1"/>
                <c:pt idx="0">
                  <c:v>Feuerungsanlagen</c:v>
                </c:pt>
              </c:strCache>
            </c:strRef>
          </c:tx>
          <c:spPr>
            <a:solidFill>
              <a:schemeClr val="accent3"/>
            </a:solidFill>
            <a:ln w="3175">
              <a:solidFill>
                <a:srgbClr val="000000"/>
              </a:solidFill>
              <a:prstDash val="solid"/>
            </a:ln>
          </c:spPr>
          <c:invertIfNegative val="0"/>
          <c:cat>
            <c:numRef>
              <c:f>'Grafik 10_11'!$I$2:$M$2</c:f>
              <c:numCache>
                <c:formatCode>General</c:formatCode>
                <c:ptCount val="5"/>
                <c:pt idx="0">
                  <c:v>2014</c:v>
                </c:pt>
                <c:pt idx="1">
                  <c:v>2015</c:v>
                </c:pt>
                <c:pt idx="2">
                  <c:v>2016</c:v>
                </c:pt>
                <c:pt idx="3">
                  <c:v>2017</c:v>
                </c:pt>
                <c:pt idx="4">
                  <c:v>2018</c:v>
                </c:pt>
              </c:numCache>
            </c:numRef>
          </c:cat>
          <c:val>
            <c:numRef>
              <c:f>'Grafik 10_11'!$I$4:$M$4</c:f>
              <c:numCache>
                <c:formatCode>#\ ###\ ##0;\–\ #\ ###\ ##0;@</c:formatCode>
                <c:ptCount val="5"/>
                <c:pt idx="0">
                  <c:v>3844775</c:v>
                </c:pt>
                <c:pt idx="1">
                  <c:v>3802470</c:v>
                </c:pt>
                <c:pt idx="2">
                  <c:v>3967797</c:v>
                </c:pt>
                <c:pt idx="3">
                  <c:v>3964180</c:v>
                </c:pt>
                <c:pt idx="4">
                  <c:v>4037668</c:v>
                </c:pt>
              </c:numCache>
            </c:numRef>
          </c:val>
        </c:ser>
        <c:ser>
          <c:idx val="2"/>
          <c:order val="2"/>
          <c:tx>
            <c:strRef>
              <c:f>'Grafik 10_11'!$H$5</c:f>
              <c:strCache>
                <c:ptCount val="1"/>
                <c:pt idx="0">
                  <c:v>Kompostierungsanlagen</c:v>
                </c:pt>
              </c:strCache>
            </c:strRef>
          </c:tx>
          <c:spPr>
            <a:solidFill>
              <a:schemeClr val="accent4"/>
            </a:solidFill>
            <a:ln w="3175">
              <a:solidFill>
                <a:srgbClr val="000000"/>
              </a:solidFill>
              <a:prstDash val="solid"/>
            </a:ln>
          </c:spPr>
          <c:invertIfNegative val="0"/>
          <c:cat>
            <c:numRef>
              <c:f>'Grafik 10_11'!$I$2:$M$2</c:f>
              <c:numCache>
                <c:formatCode>General</c:formatCode>
                <c:ptCount val="5"/>
                <c:pt idx="0">
                  <c:v>2014</c:v>
                </c:pt>
                <c:pt idx="1">
                  <c:v>2015</c:v>
                </c:pt>
                <c:pt idx="2">
                  <c:v>2016</c:v>
                </c:pt>
                <c:pt idx="3">
                  <c:v>2017</c:v>
                </c:pt>
                <c:pt idx="4">
                  <c:v>2018</c:v>
                </c:pt>
              </c:numCache>
            </c:numRef>
          </c:cat>
          <c:val>
            <c:numRef>
              <c:f>'Grafik 10_11'!$I$5:$M$5</c:f>
              <c:numCache>
                <c:formatCode>#\ ###\ ##0;\–\ #\ ###\ ##0;@</c:formatCode>
                <c:ptCount val="5"/>
                <c:pt idx="0">
                  <c:v>690773</c:v>
                </c:pt>
                <c:pt idx="1">
                  <c:v>692373</c:v>
                </c:pt>
                <c:pt idx="2">
                  <c:v>670510</c:v>
                </c:pt>
                <c:pt idx="3">
                  <c:v>712306</c:v>
                </c:pt>
                <c:pt idx="4">
                  <c:v>555337</c:v>
                </c:pt>
              </c:numCache>
            </c:numRef>
          </c:val>
        </c:ser>
        <c:ser>
          <c:idx val="3"/>
          <c:order val="3"/>
          <c:tx>
            <c:strRef>
              <c:f>'Grafik 10_11'!$H$6</c:f>
              <c:strCache>
                <c:ptCount val="1"/>
                <c:pt idx="0">
                  <c:v>Sortieranlagen</c:v>
                </c:pt>
              </c:strCache>
            </c:strRef>
          </c:tx>
          <c:spPr>
            <a:solidFill>
              <a:schemeClr val="accent5"/>
            </a:solidFill>
            <a:ln w="3175">
              <a:solidFill>
                <a:srgbClr val="000000"/>
              </a:solidFill>
              <a:prstDash val="solid"/>
            </a:ln>
          </c:spPr>
          <c:invertIfNegative val="0"/>
          <c:cat>
            <c:numRef>
              <c:f>'Grafik 10_11'!$I$2:$M$2</c:f>
              <c:numCache>
                <c:formatCode>General</c:formatCode>
                <c:ptCount val="5"/>
                <c:pt idx="0">
                  <c:v>2014</c:v>
                </c:pt>
                <c:pt idx="1">
                  <c:v>2015</c:v>
                </c:pt>
                <c:pt idx="2">
                  <c:v>2016</c:v>
                </c:pt>
                <c:pt idx="3">
                  <c:v>2017</c:v>
                </c:pt>
                <c:pt idx="4">
                  <c:v>2018</c:v>
                </c:pt>
              </c:numCache>
            </c:numRef>
          </c:cat>
          <c:val>
            <c:numRef>
              <c:f>'Grafik 10_11'!$I$6:$M$6</c:f>
              <c:numCache>
                <c:formatCode>#\ ###\ ##0;\–\ #\ ###\ ##0;@</c:formatCode>
                <c:ptCount val="5"/>
                <c:pt idx="0">
                  <c:v>592843</c:v>
                </c:pt>
                <c:pt idx="1">
                  <c:v>592810</c:v>
                </c:pt>
                <c:pt idx="2">
                  <c:v>560339</c:v>
                </c:pt>
                <c:pt idx="3">
                  <c:v>581200</c:v>
                </c:pt>
                <c:pt idx="4">
                  <c:v>615777</c:v>
                </c:pt>
              </c:numCache>
            </c:numRef>
          </c:val>
        </c:ser>
        <c:dLbls>
          <c:showLegendKey val="0"/>
          <c:showVal val="0"/>
          <c:showCatName val="0"/>
          <c:showSerName val="0"/>
          <c:showPercent val="0"/>
          <c:showBubbleSize val="0"/>
        </c:dLbls>
        <c:gapWidth val="150"/>
        <c:axId val="137539968"/>
        <c:axId val="137541504"/>
      </c:barChart>
      <c:catAx>
        <c:axId val="13753996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7541504"/>
        <c:crosses val="autoZero"/>
        <c:auto val="1"/>
        <c:lblAlgn val="ctr"/>
        <c:lblOffset val="100"/>
        <c:tickLblSkip val="1"/>
        <c:tickMarkSkip val="1"/>
        <c:noMultiLvlLbl val="0"/>
      </c:catAx>
      <c:valAx>
        <c:axId val="137541504"/>
        <c:scaling>
          <c:orientation val="minMax"/>
          <c:max val="45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7539968"/>
        <c:crosses val="autoZero"/>
        <c:crossBetween val="between"/>
        <c:majorUnit val="500000"/>
      </c:valAx>
      <c:spPr>
        <a:solidFill>
          <a:srgbClr val="FFFFFF"/>
        </a:solidFill>
        <a:ln w="25400">
          <a:noFill/>
        </a:ln>
      </c:spPr>
    </c:plotArea>
    <c:legend>
      <c:legendPos val="r"/>
      <c:layout>
        <c:manualLayout>
          <c:xMode val="edge"/>
          <c:yMode val="edge"/>
          <c:x val="0.11111127494830936"/>
          <c:y val="0.90400262467191606"/>
          <c:w val="0.85892814428159014"/>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4968789013732832E-2"/>
          <c:y val="1.4E-2"/>
        </c:manualLayout>
      </c:layout>
      <c:overlay val="0"/>
      <c:spPr>
        <a:noFill/>
        <a:ln w="25400">
          <a:noFill/>
        </a:ln>
      </c:spPr>
    </c:title>
    <c:autoTitleDeleted val="0"/>
    <c:plotArea>
      <c:layout>
        <c:manualLayout>
          <c:layoutTarget val="inner"/>
          <c:xMode val="edge"/>
          <c:yMode val="edge"/>
          <c:x val="9.9875369145374926E-2"/>
          <c:y val="0.11200032812596132"/>
          <c:w val="0.88389701693656819"/>
          <c:h val="0.70200205664665039"/>
        </c:manualLayout>
      </c:layout>
      <c:barChart>
        <c:barDir val="col"/>
        <c:grouping val="clustered"/>
        <c:varyColors val="0"/>
        <c:ser>
          <c:idx val="0"/>
          <c:order val="0"/>
          <c:tx>
            <c:strRef>
              <c:f>'Grafik 10_11'!$H$32</c:f>
              <c:strCache>
                <c:ptCount val="1"/>
                <c:pt idx="0">
                  <c:v>Bauschuttrecyclinganlagen</c:v>
                </c:pt>
              </c:strCache>
            </c:strRef>
          </c:tx>
          <c:spPr>
            <a:solidFill>
              <a:schemeClr val="accent2"/>
            </a:solidFill>
            <a:ln w="3175">
              <a:solidFill>
                <a:srgbClr val="000000"/>
              </a:solidFill>
              <a:prstDash val="solid"/>
            </a:ln>
          </c:spPr>
          <c:invertIfNegative val="0"/>
          <c:cat>
            <c:numRef>
              <c:f>'Grafik 10_11'!$I$31:$M$31</c:f>
              <c:numCache>
                <c:formatCode>General</c:formatCode>
                <c:ptCount val="5"/>
                <c:pt idx="0">
                  <c:v>2010</c:v>
                </c:pt>
                <c:pt idx="1">
                  <c:v>2012</c:v>
                </c:pt>
                <c:pt idx="2">
                  <c:v>2014</c:v>
                </c:pt>
                <c:pt idx="3">
                  <c:v>2016</c:v>
                </c:pt>
                <c:pt idx="4">
                  <c:v>2018</c:v>
                </c:pt>
              </c:numCache>
            </c:numRef>
          </c:cat>
          <c:val>
            <c:numRef>
              <c:f>'Grafik 10_11'!$I$32:$M$32</c:f>
              <c:numCache>
                <c:formatCode>#\ ###\ ##0;\–\ #\ ###\ ##0;@</c:formatCode>
                <c:ptCount val="5"/>
                <c:pt idx="0">
                  <c:v>4466077</c:v>
                </c:pt>
                <c:pt idx="1">
                  <c:v>3376680</c:v>
                </c:pt>
                <c:pt idx="2">
                  <c:v>3991540</c:v>
                </c:pt>
                <c:pt idx="3">
                  <c:v>3666084</c:v>
                </c:pt>
                <c:pt idx="4">
                  <c:v>4265712</c:v>
                </c:pt>
              </c:numCache>
            </c:numRef>
          </c:val>
        </c:ser>
        <c:ser>
          <c:idx val="1"/>
          <c:order val="1"/>
          <c:tx>
            <c:strRef>
              <c:f>'Grafik 10_11'!$H$33</c:f>
              <c:strCache>
                <c:ptCount val="1"/>
                <c:pt idx="0">
                  <c:v>Asphaltmischanlagen</c:v>
                </c:pt>
              </c:strCache>
            </c:strRef>
          </c:tx>
          <c:spPr>
            <a:solidFill>
              <a:schemeClr val="accent4"/>
            </a:solidFill>
            <a:ln w="3175">
              <a:solidFill>
                <a:srgbClr val="000000"/>
              </a:solidFill>
              <a:prstDash val="solid"/>
            </a:ln>
          </c:spPr>
          <c:invertIfNegative val="0"/>
          <c:cat>
            <c:numRef>
              <c:f>'Grafik 10_11'!$I$31:$M$31</c:f>
              <c:numCache>
                <c:formatCode>General</c:formatCode>
                <c:ptCount val="5"/>
                <c:pt idx="0">
                  <c:v>2010</c:v>
                </c:pt>
                <c:pt idx="1">
                  <c:v>2012</c:v>
                </c:pt>
                <c:pt idx="2">
                  <c:v>2014</c:v>
                </c:pt>
                <c:pt idx="3">
                  <c:v>2016</c:v>
                </c:pt>
                <c:pt idx="4">
                  <c:v>2018</c:v>
                </c:pt>
              </c:numCache>
            </c:numRef>
          </c:cat>
          <c:val>
            <c:numRef>
              <c:f>'Grafik 10_11'!$I$33:$M$33</c:f>
              <c:numCache>
                <c:formatCode>#\ ###\ ##0;\–\ #\ ###\ ##0;@</c:formatCode>
                <c:ptCount val="5"/>
                <c:pt idx="0">
                  <c:v>353676</c:v>
                </c:pt>
                <c:pt idx="1">
                  <c:v>286206</c:v>
                </c:pt>
                <c:pt idx="2">
                  <c:v>235232</c:v>
                </c:pt>
                <c:pt idx="3">
                  <c:v>356918</c:v>
                </c:pt>
                <c:pt idx="4">
                  <c:v>492740</c:v>
                </c:pt>
              </c:numCache>
            </c:numRef>
          </c:val>
        </c:ser>
        <c:dLbls>
          <c:showLegendKey val="0"/>
          <c:showVal val="0"/>
          <c:showCatName val="0"/>
          <c:showSerName val="0"/>
          <c:showPercent val="0"/>
          <c:showBubbleSize val="0"/>
        </c:dLbls>
        <c:gapWidth val="150"/>
        <c:axId val="138294016"/>
        <c:axId val="138295552"/>
      </c:barChart>
      <c:catAx>
        <c:axId val="13829401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8295552"/>
        <c:crosses val="autoZero"/>
        <c:auto val="1"/>
        <c:lblAlgn val="ctr"/>
        <c:lblOffset val="100"/>
        <c:tickLblSkip val="1"/>
        <c:tickMarkSkip val="1"/>
        <c:noMultiLvlLbl val="0"/>
      </c:catAx>
      <c:valAx>
        <c:axId val="138295552"/>
        <c:scaling>
          <c:orientation val="minMax"/>
          <c:max val="50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8294016"/>
        <c:crosses val="autoZero"/>
        <c:crossBetween val="between"/>
        <c:majorUnit val="1000000"/>
      </c:valAx>
      <c:spPr>
        <a:solidFill>
          <a:srgbClr val="FFFFFF"/>
        </a:solidFill>
        <a:ln w="25400">
          <a:noFill/>
        </a:ln>
      </c:spPr>
    </c:plotArea>
    <c:legend>
      <c:legendPos val="r"/>
      <c:layout>
        <c:manualLayout>
          <c:xMode val="edge"/>
          <c:yMode val="edge"/>
          <c:x val="0.11735363603894082"/>
          <c:y val="0.90400262467191606"/>
          <c:w val="0.85268594702815703"/>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GWh</a:t>
            </a:r>
          </a:p>
        </c:rich>
      </c:tx>
      <c:layout>
        <c:manualLayout>
          <c:xMode val="edge"/>
          <c:yMode val="edge"/>
          <c:x val="2.5830258302583023E-2"/>
          <c:y val="4.6000262467191605E-2"/>
        </c:manualLayout>
      </c:layout>
      <c:overlay val="0"/>
      <c:spPr>
        <a:noFill/>
        <a:ln w="25400">
          <a:noFill/>
        </a:ln>
      </c:spPr>
    </c:title>
    <c:autoTitleDeleted val="0"/>
    <c:plotArea>
      <c:layout>
        <c:manualLayout>
          <c:layoutTarget val="inner"/>
          <c:xMode val="edge"/>
          <c:yMode val="edge"/>
          <c:x val="7.9950895543722547E-2"/>
          <c:y val="0.1620004746107655"/>
          <c:w val="0.90160009897767124"/>
          <c:h val="0.68200199805272876"/>
        </c:manualLayout>
      </c:layout>
      <c:barChart>
        <c:barDir val="col"/>
        <c:grouping val="stacked"/>
        <c:varyColors val="0"/>
        <c:ser>
          <c:idx val="0"/>
          <c:order val="0"/>
          <c:tx>
            <c:strRef>
              <c:f>'Tab 3.5.2 Grafik 12'!$J$30</c:f>
              <c:strCache>
                <c:ptCount val="1"/>
                <c:pt idx="0">
                  <c:v>Windkraft</c:v>
                </c:pt>
              </c:strCache>
            </c:strRef>
          </c:tx>
          <c:spPr>
            <a:solidFill>
              <a:schemeClr val="accent2"/>
            </a:solidFill>
            <a:ln w="3175">
              <a:solidFill>
                <a:schemeClr val="tx1"/>
              </a:solidFill>
              <a:prstDash val="solid"/>
            </a:ln>
          </c:spPr>
          <c:invertIfNegative val="0"/>
          <c:cat>
            <c:numRef>
              <c:f>'Tab 3.5.2 Grafik 12'!$K$29:$S$29</c:f>
              <c:numCache>
                <c:formatCode>General</c:formatCode>
                <c:ptCount val="9"/>
                <c:pt idx="0">
                  <c:v>2010</c:v>
                </c:pt>
                <c:pt idx="1">
                  <c:v>2011</c:v>
                </c:pt>
                <c:pt idx="2">
                  <c:v>2012</c:v>
                </c:pt>
                <c:pt idx="3">
                  <c:v>2013</c:v>
                </c:pt>
                <c:pt idx="4">
                  <c:v>2014</c:v>
                </c:pt>
                <c:pt idx="5">
                  <c:v>2015</c:v>
                </c:pt>
                <c:pt idx="6">
                  <c:v>2016</c:v>
                </c:pt>
                <c:pt idx="7">
                  <c:v>2017</c:v>
                </c:pt>
                <c:pt idx="8">
                  <c:v>2018</c:v>
                </c:pt>
              </c:numCache>
            </c:numRef>
          </c:cat>
          <c:val>
            <c:numRef>
              <c:f>'Tab 3.5.2 Grafik 12'!$K$30:$S$30</c:f>
              <c:numCache>
                <c:formatCode>#\ ###\ ##0;\–\ #\ ###\ ##0;@</c:formatCode>
                <c:ptCount val="9"/>
                <c:pt idx="0">
                  <c:v>6215</c:v>
                </c:pt>
                <c:pt idx="1">
                  <c:v>7772</c:v>
                </c:pt>
                <c:pt idx="2">
                  <c:v>7506</c:v>
                </c:pt>
                <c:pt idx="3">
                  <c:v>7494</c:v>
                </c:pt>
                <c:pt idx="4">
                  <c:v>7962</c:v>
                </c:pt>
                <c:pt idx="5">
                  <c:v>9476</c:v>
                </c:pt>
                <c:pt idx="6">
                  <c:v>8932</c:v>
                </c:pt>
                <c:pt idx="7">
                  <c:v>11605</c:v>
                </c:pt>
                <c:pt idx="8">
                  <c:v>11671</c:v>
                </c:pt>
              </c:numCache>
            </c:numRef>
          </c:val>
        </c:ser>
        <c:ser>
          <c:idx val="1"/>
          <c:order val="1"/>
          <c:tx>
            <c:strRef>
              <c:f>'Tab 3.5.2 Grafik 12'!$J$31</c:f>
              <c:strCache>
                <c:ptCount val="1"/>
                <c:pt idx="0">
                  <c:v>Biomasse</c:v>
                </c:pt>
              </c:strCache>
            </c:strRef>
          </c:tx>
          <c:spPr>
            <a:solidFill>
              <a:schemeClr val="accent3"/>
            </a:solidFill>
            <a:ln w="3175">
              <a:solidFill>
                <a:schemeClr val="tx1"/>
              </a:solidFill>
              <a:prstDash val="solid"/>
            </a:ln>
          </c:spPr>
          <c:invertIfNegative val="0"/>
          <c:cat>
            <c:numRef>
              <c:f>'Tab 3.5.2 Grafik 12'!$K$29:$S$29</c:f>
              <c:numCache>
                <c:formatCode>General</c:formatCode>
                <c:ptCount val="9"/>
                <c:pt idx="0">
                  <c:v>2010</c:v>
                </c:pt>
                <c:pt idx="1">
                  <c:v>2011</c:v>
                </c:pt>
                <c:pt idx="2">
                  <c:v>2012</c:v>
                </c:pt>
                <c:pt idx="3">
                  <c:v>2013</c:v>
                </c:pt>
                <c:pt idx="4">
                  <c:v>2014</c:v>
                </c:pt>
                <c:pt idx="5">
                  <c:v>2015</c:v>
                </c:pt>
                <c:pt idx="6">
                  <c:v>2016</c:v>
                </c:pt>
                <c:pt idx="7">
                  <c:v>2017</c:v>
                </c:pt>
                <c:pt idx="8">
                  <c:v>2018</c:v>
                </c:pt>
              </c:numCache>
            </c:numRef>
          </c:cat>
          <c:val>
            <c:numRef>
              <c:f>'Tab 3.5.2 Grafik 12'!$K$31:$S$31</c:f>
              <c:numCache>
                <c:formatCode>#\ ###\ ##0;\–\ #\ ###\ ##0;@</c:formatCode>
                <c:ptCount val="9"/>
                <c:pt idx="0">
                  <c:v>3082</c:v>
                </c:pt>
                <c:pt idx="1">
                  <c:v>3381</c:v>
                </c:pt>
                <c:pt idx="2">
                  <c:v>3388</c:v>
                </c:pt>
                <c:pt idx="3">
                  <c:v>3256</c:v>
                </c:pt>
                <c:pt idx="4">
                  <c:v>3617</c:v>
                </c:pt>
                <c:pt idx="5">
                  <c:v>3617</c:v>
                </c:pt>
                <c:pt idx="6">
                  <c:v>3712</c:v>
                </c:pt>
                <c:pt idx="7">
                  <c:v>3687</c:v>
                </c:pt>
                <c:pt idx="8">
                  <c:v>3082</c:v>
                </c:pt>
              </c:numCache>
            </c:numRef>
          </c:val>
        </c:ser>
        <c:ser>
          <c:idx val="2"/>
          <c:order val="2"/>
          <c:tx>
            <c:strRef>
              <c:f>'Tab 3.5.2 Grafik 12'!$J$32</c:f>
              <c:strCache>
                <c:ptCount val="1"/>
                <c:pt idx="0">
                  <c:v>Photovoltaik</c:v>
                </c:pt>
              </c:strCache>
            </c:strRef>
          </c:tx>
          <c:spPr>
            <a:solidFill>
              <a:schemeClr val="accent4"/>
            </a:solidFill>
            <a:ln w="3175">
              <a:solidFill>
                <a:schemeClr val="tx1"/>
              </a:solidFill>
              <a:prstDash val="solid"/>
            </a:ln>
          </c:spPr>
          <c:invertIfNegative val="0"/>
          <c:cat>
            <c:numRef>
              <c:f>'Tab 3.5.2 Grafik 12'!$K$29:$S$29</c:f>
              <c:numCache>
                <c:formatCode>General</c:formatCode>
                <c:ptCount val="9"/>
                <c:pt idx="0">
                  <c:v>2010</c:v>
                </c:pt>
                <c:pt idx="1">
                  <c:v>2011</c:v>
                </c:pt>
                <c:pt idx="2">
                  <c:v>2012</c:v>
                </c:pt>
                <c:pt idx="3">
                  <c:v>2013</c:v>
                </c:pt>
                <c:pt idx="4">
                  <c:v>2014</c:v>
                </c:pt>
                <c:pt idx="5">
                  <c:v>2015</c:v>
                </c:pt>
                <c:pt idx="6">
                  <c:v>2016</c:v>
                </c:pt>
                <c:pt idx="7">
                  <c:v>2017</c:v>
                </c:pt>
                <c:pt idx="8">
                  <c:v>2018</c:v>
                </c:pt>
              </c:numCache>
            </c:numRef>
          </c:cat>
          <c:val>
            <c:numRef>
              <c:f>'Tab 3.5.2 Grafik 12'!$K$32:$S$32</c:f>
              <c:numCache>
                <c:formatCode>#\ ###\ ##0;\–\ #\ ###\ ##0;@</c:formatCode>
                <c:ptCount val="9"/>
                <c:pt idx="0">
                  <c:v>288</c:v>
                </c:pt>
                <c:pt idx="1">
                  <c:v>766</c:v>
                </c:pt>
                <c:pt idx="2">
                  <c:v>1629</c:v>
                </c:pt>
                <c:pt idx="3">
                  <c:v>2272</c:v>
                </c:pt>
                <c:pt idx="4">
                  <c:v>2657</c:v>
                </c:pt>
                <c:pt idx="5">
                  <c:v>2905</c:v>
                </c:pt>
                <c:pt idx="6">
                  <c:v>2866</c:v>
                </c:pt>
                <c:pt idx="7">
                  <c:v>2918</c:v>
                </c:pt>
                <c:pt idx="8">
                  <c:v>3616</c:v>
                </c:pt>
              </c:numCache>
            </c:numRef>
          </c:val>
        </c:ser>
        <c:ser>
          <c:idx val="3"/>
          <c:order val="3"/>
          <c:tx>
            <c:strRef>
              <c:f>'Tab 3.5.2 Grafik 12'!$J$33</c:f>
              <c:strCache>
                <c:ptCount val="1"/>
                <c:pt idx="0">
                  <c:v>übrige Energieträger</c:v>
                </c:pt>
              </c:strCache>
            </c:strRef>
          </c:tx>
          <c:spPr>
            <a:solidFill>
              <a:schemeClr val="accent5"/>
            </a:solidFill>
            <a:ln w="3175">
              <a:solidFill>
                <a:schemeClr val="tx1"/>
              </a:solidFill>
            </a:ln>
          </c:spPr>
          <c:invertIfNegative val="0"/>
          <c:cat>
            <c:numRef>
              <c:f>'Tab 3.5.2 Grafik 12'!$K$29:$S$29</c:f>
              <c:numCache>
                <c:formatCode>General</c:formatCode>
                <c:ptCount val="9"/>
                <c:pt idx="0">
                  <c:v>2010</c:v>
                </c:pt>
                <c:pt idx="1">
                  <c:v>2011</c:v>
                </c:pt>
                <c:pt idx="2">
                  <c:v>2012</c:v>
                </c:pt>
                <c:pt idx="3">
                  <c:v>2013</c:v>
                </c:pt>
                <c:pt idx="4">
                  <c:v>2014</c:v>
                </c:pt>
                <c:pt idx="5">
                  <c:v>2015</c:v>
                </c:pt>
                <c:pt idx="6">
                  <c:v>2016</c:v>
                </c:pt>
                <c:pt idx="7">
                  <c:v>2017</c:v>
                </c:pt>
                <c:pt idx="8">
                  <c:v>2018</c:v>
                </c:pt>
              </c:numCache>
            </c:numRef>
          </c:cat>
          <c:val>
            <c:numRef>
              <c:f>'Tab 3.5.2 Grafik 12'!$K$33:$S$33</c:f>
              <c:numCache>
                <c:formatCode>#\ ###\ ##0;\–\ #\ ###\ ##0;@</c:formatCode>
                <c:ptCount val="9"/>
                <c:pt idx="0">
                  <c:v>206</c:v>
                </c:pt>
                <c:pt idx="1">
                  <c:v>199</c:v>
                </c:pt>
                <c:pt idx="2">
                  <c:v>202</c:v>
                </c:pt>
                <c:pt idx="3">
                  <c:v>191</c:v>
                </c:pt>
                <c:pt idx="4">
                  <c:v>185</c:v>
                </c:pt>
                <c:pt idx="5">
                  <c:v>167</c:v>
                </c:pt>
                <c:pt idx="6">
                  <c:v>166</c:v>
                </c:pt>
                <c:pt idx="7">
                  <c:v>167</c:v>
                </c:pt>
                <c:pt idx="8">
                  <c:v>88</c:v>
                </c:pt>
              </c:numCache>
            </c:numRef>
          </c:val>
        </c:ser>
        <c:dLbls>
          <c:showLegendKey val="0"/>
          <c:showVal val="0"/>
          <c:showCatName val="0"/>
          <c:showSerName val="0"/>
          <c:showPercent val="0"/>
          <c:showBubbleSize val="0"/>
        </c:dLbls>
        <c:gapWidth val="150"/>
        <c:overlap val="100"/>
        <c:axId val="138381952"/>
        <c:axId val="138396032"/>
      </c:barChart>
      <c:catAx>
        <c:axId val="13838195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8396032"/>
        <c:crosses val="autoZero"/>
        <c:auto val="0"/>
        <c:lblAlgn val="ctr"/>
        <c:lblOffset val="100"/>
        <c:tickLblSkip val="1"/>
        <c:tickMarkSkip val="1"/>
        <c:noMultiLvlLbl val="0"/>
      </c:catAx>
      <c:valAx>
        <c:axId val="138396032"/>
        <c:scaling>
          <c:orientation val="minMax"/>
          <c:max val="20000"/>
        </c:scaling>
        <c:delete val="0"/>
        <c:axPos val="l"/>
        <c:majorGridlines>
          <c:spPr>
            <a:ln w="3175">
              <a:solidFill>
                <a:srgbClr val="969696"/>
              </a:solidFill>
              <a:prstDash val="solid"/>
            </a:ln>
          </c:spPr>
        </c:majorGridlines>
        <c:numFmt formatCode="#\ ###\ ##0;\–\ #\ ###\ ##0;@"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8381952"/>
        <c:crosses val="autoZero"/>
        <c:crossBetween val="between"/>
      </c:valAx>
      <c:spPr>
        <a:noFill/>
        <a:ln w="25400">
          <a:noFill/>
        </a:ln>
      </c:spPr>
    </c:plotArea>
    <c:legend>
      <c:legendPos val="b"/>
      <c:layout>
        <c:manualLayout>
          <c:xMode val="edge"/>
          <c:yMode val="edge"/>
          <c:x val="8.8561047027793105E-2"/>
          <c:y val="0.92600262467191585"/>
          <c:w val="0.87838842561653963"/>
          <c:h val="5.9485301837270348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218090658886788"/>
          <c:y val="0.27727365036948592"/>
          <c:w val="0.27568956043619847"/>
          <c:h val="0.50000166460071227"/>
        </c:manualLayout>
      </c:layout>
      <c:pieChart>
        <c:varyColors val="1"/>
        <c:ser>
          <c:idx val="0"/>
          <c:order val="0"/>
          <c:spPr>
            <a:solidFill>
              <a:srgbClr val="3C2400"/>
            </a:solidFill>
            <a:ln w="12700">
              <a:solidFill>
                <a:srgbClr val="000000"/>
              </a:solidFill>
              <a:prstDash val="solid"/>
            </a:ln>
          </c:spPr>
          <c:dPt>
            <c:idx val="0"/>
            <c:bubble3D val="0"/>
            <c:spPr>
              <a:solidFill>
                <a:schemeClr val="accent1"/>
              </a:solidFill>
              <a:ln w="3175">
                <a:solidFill>
                  <a:srgbClr val="000000"/>
                </a:solidFill>
                <a:prstDash val="solid"/>
              </a:ln>
            </c:spPr>
          </c:dPt>
          <c:dPt>
            <c:idx val="1"/>
            <c:bubble3D val="0"/>
            <c:spPr>
              <a:solidFill>
                <a:srgbClr val="6E4100"/>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4"/>
              </a:solidFill>
              <a:ln w="3175">
                <a:solidFill>
                  <a:srgbClr val="000000"/>
                </a:solidFill>
                <a:prstDash val="solid"/>
              </a:ln>
            </c:spPr>
          </c:dPt>
          <c:dPt>
            <c:idx val="4"/>
            <c:bubble3D val="0"/>
            <c:spPr>
              <a:solidFill>
                <a:schemeClr val="accent5"/>
              </a:solidFill>
              <a:ln w="3175">
                <a:solidFill>
                  <a:srgbClr val="000000"/>
                </a:solidFill>
                <a:prstDash val="solid"/>
              </a:ln>
            </c:spPr>
          </c:dPt>
          <c:dPt>
            <c:idx val="5"/>
            <c:bubble3D val="0"/>
            <c:spPr>
              <a:solidFill>
                <a:schemeClr val="accent6"/>
              </a:solidFill>
              <a:ln w="3175">
                <a:solidFill>
                  <a:srgbClr val="000000"/>
                </a:solidFill>
                <a:prstDash val="solid"/>
              </a:ln>
            </c:spPr>
          </c:dPt>
          <c:dLbls>
            <c:dLbl>
              <c:idx val="0"/>
              <c:layout>
                <c:manualLayout>
                  <c:x val="-1.469302283701647E-2"/>
                  <c:y val="-4.569428766398289E-2"/>
                </c:manualLayout>
              </c:layout>
              <c:dLblPos val="bestFit"/>
              <c:showLegendKey val="0"/>
              <c:showVal val="0"/>
              <c:showCatName val="1"/>
              <c:showSerName val="0"/>
              <c:showPercent val="0"/>
              <c:showBubbleSize val="0"/>
            </c:dLbl>
            <c:dLbl>
              <c:idx val="1"/>
              <c:layout>
                <c:manualLayout>
                  <c:x val="2.0073079453096842E-2"/>
                  <c:y val="5.5813189198860955E-2"/>
                </c:manualLayout>
              </c:layout>
              <c:dLblPos val="bestFit"/>
              <c:showLegendKey val="0"/>
              <c:showVal val="0"/>
              <c:showCatName val="1"/>
              <c:showSerName val="0"/>
              <c:showPercent val="0"/>
              <c:showBubbleSize val="0"/>
            </c:dLbl>
            <c:dLbl>
              <c:idx val="2"/>
              <c:layout>
                <c:manualLayout>
                  <c:x val="3.3213792489721526E-2"/>
                  <c:y val="-9.7510504451996972E-4"/>
                </c:manualLayout>
              </c:layout>
              <c:dLblPos val="bestFit"/>
              <c:showLegendKey val="0"/>
              <c:showVal val="0"/>
              <c:showCatName val="1"/>
              <c:showSerName val="0"/>
              <c:showPercent val="0"/>
              <c:showBubbleSize val="0"/>
            </c:dLbl>
            <c:dLbl>
              <c:idx val="3"/>
              <c:layout>
                <c:manualLayout>
                  <c:x val="2.935993502316182E-2"/>
                  <c:y val="-6.3233590374585534E-3"/>
                </c:manualLayout>
              </c:layout>
              <c:dLblPos val="bestFit"/>
              <c:showLegendKey val="0"/>
              <c:showVal val="0"/>
              <c:showCatName val="1"/>
              <c:showSerName val="0"/>
              <c:showPercent val="0"/>
              <c:showBubbleSize val="0"/>
            </c:dLbl>
            <c:dLbl>
              <c:idx val="4"/>
              <c:layout>
                <c:manualLayout>
                  <c:x val="-3.9673255528457498E-2"/>
                  <c:y val="-1.7559333336994647E-2"/>
                </c:manualLayout>
              </c:layout>
              <c:dLblPos val="bestFit"/>
              <c:showLegendKey val="0"/>
              <c:showVal val="0"/>
              <c:showCatName val="1"/>
              <c:showSerName val="0"/>
              <c:showPercent val="0"/>
              <c:showBubbleSize val="0"/>
            </c:dLbl>
            <c:dLbl>
              <c:idx val="5"/>
              <c:layout>
                <c:manualLayout>
                  <c:x val="1.1125339593792546E-2"/>
                  <c:y val="-8.3367371783240381E-3"/>
                </c:manualLayout>
              </c:layout>
              <c:dLblPos val="bestFit"/>
              <c:showLegendKey val="0"/>
              <c:showVal val="0"/>
              <c:showCatName val="1"/>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'Tab 1.2.3 Grafik 2'!$N$37:$N$42</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
dienstleister, Grundstücks- und Wohnungswesen</c:v>
                </c:pt>
                <c:pt idx="5">
                  <c:v>öffentliche und sonstige Dienstleister, Erziehung und Gesundheit, Private Haushalte</c:v>
                </c:pt>
              </c:strCache>
            </c:strRef>
          </c:cat>
          <c:val>
            <c:numRef>
              <c:f>'Tab 1.2.3 Grafik 2'!$O$37:$O$42</c:f>
              <c:numCache>
                <c:formatCode>0.0</c:formatCode>
                <c:ptCount val="6"/>
                <c:pt idx="0">
                  <c:v>27.172999999999998</c:v>
                </c:pt>
                <c:pt idx="1">
                  <c:v>150.83000000000001</c:v>
                </c:pt>
                <c:pt idx="2">
                  <c:v>96.043999999999997</c:v>
                </c:pt>
                <c:pt idx="3" formatCode="#\ ###\ ##0.0;\–\ #\ ###\ ##0.0;@">
                  <c:v>277.69799999999998</c:v>
                </c:pt>
                <c:pt idx="4">
                  <c:v>177.97</c:v>
                </c:pt>
                <c:pt idx="5" formatCode="#\ ###\ ##0.0;\–\ #\ ###\ ##0.0;@">
                  <c:v>388.00099999999998</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965377890696394"/>
          <c:y val="0.20833343929720022"/>
          <c:w val="0.57425855358783928"/>
          <c:h val="0.51458359506408435"/>
        </c:manualLayout>
      </c:layout>
      <c:ofPieChart>
        <c:ofPieType val="bar"/>
        <c:varyColors val="1"/>
        <c:ser>
          <c:idx val="0"/>
          <c:order val="0"/>
          <c:spPr>
            <a:ln w="12700">
              <a:solidFill>
                <a:srgbClr val="000000"/>
              </a:solidFill>
              <a:prstDash val="solid"/>
            </a:ln>
          </c:spPr>
          <c:dPt>
            <c:idx val="0"/>
            <c:bubble3D val="0"/>
            <c:spPr>
              <a:solidFill>
                <a:schemeClr val="accent5"/>
              </a:solidFill>
              <a:ln w="3175">
                <a:solidFill>
                  <a:srgbClr val="000000"/>
                </a:solidFill>
                <a:prstDash val="solid"/>
              </a:ln>
            </c:spPr>
          </c:dPt>
          <c:dPt>
            <c:idx val="1"/>
            <c:bubble3D val="0"/>
            <c:spPr>
              <a:solidFill>
                <a:schemeClr val="accent4"/>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2"/>
              </a:solidFill>
              <a:ln w="3175">
                <a:solidFill>
                  <a:srgbClr val="000000"/>
                </a:solidFill>
                <a:prstDash val="solid"/>
              </a:ln>
            </c:spPr>
          </c:dPt>
          <c:dPt>
            <c:idx val="4"/>
            <c:bubble3D val="0"/>
            <c:spPr>
              <a:solidFill>
                <a:schemeClr val="accent1"/>
              </a:solidFill>
              <a:ln w="3175">
                <a:solidFill>
                  <a:srgbClr val="000000"/>
                </a:solidFill>
                <a:prstDash val="solid"/>
              </a:ln>
            </c:spPr>
          </c:dPt>
          <c:dPt>
            <c:idx val="5"/>
            <c:bubble3D val="0"/>
            <c:spPr>
              <a:solidFill>
                <a:srgbClr val="B90303"/>
              </a:solidFill>
              <a:ln w="3175">
                <a:solidFill>
                  <a:srgbClr val="000000"/>
                </a:solidFill>
                <a:prstDash val="solid"/>
              </a:ln>
            </c:spPr>
          </c:dPt>
          <c:dPt>
            <c:idx val="6"/>
            <c:bubble3D val="0"/>
            <c:spPr>
              <a:solidFill>
                <a:srgbClr val="F40404"/>
              </a:solidFill>
              <a:ln w="3175">
                <a:solidFill>
                  <a:srgbClr val="000000"/>
                </a:solidFill>
                <a:prstDash val="solid"/>
              </a:ln>
            </c:spPr>
          </c:dPt>
          <c:dPt>
            <c:idx val="7"/>
            <c:bubble3D val="0"/>
            <c:spPr>
              <a:solidFill>
                <a:srgbClr val="FD9D9D"/>
              </a:solidFill>
              <a:ln w="3175">
                <a:solidFill>
                  <a:srgbClr val="000000"/>
                </a:solidFill>
                <a:prstDash val="solid"/>
              </a:ln>
            </c:spPr>
          </c:dPt>
          <c:dPt>
            <c:idx val="8"/>
            <c:bubble3D val="0"/>
            <c:spPr>
              <a:solidFill>
                <a:srgbClr val="FEE2E2"/>
              </a:solidFill>
              <a:ln w="3175">
                <a:solidFill>
                  <a:srgbClr val="000000"/>
                </a:solidFill>
                <a:prstDash val="solid"/>
              </a:ln>
            </c:spPr>
          </c:dPt>
          <c:dPt>
            <c:idx val="9"/>
            <c:bubble3D val="0"/>
            <c:spPr>
              <a:solidFill>
                <a:schemeClr val="accent6"/>
              </a:solidFill>
              <a:ln w="3175">
                <a:solidFill>
                  <a:srgbClr val="000000"/>
                </a:solidFill>
                <a:prstDash val="solid"/>
              </a:ln>
            </c:spPr>
          </c:dPt>
          <c:dLbls>
            <c:dLbl>
              <c:idx val="0"/>
              <c:layout>
                <c:manualLayout>
                  <c:x val="6.1432028669985072E-3"/>
                  <c:y val="4.9476469184667422E-2"/>
                </c:manualLayout>
              </c:layout>
              <c:tx>
                <c:rich>
                  <a:bodyPr/>
                  <a:lstStyle/>
                  <a:p>
                    <a:r>
                      <a:rPr lang="en-US"/>
                      <a:t>Landwirtschaft</a:t>
                    </a:r>
                  </a:p>
                </c:rich>
              </c:tx>
              <c:dLblPos val="bestFit"/>
              <c:showLegendKey val="0"/>
              <c:showVal val="0"/>
              <c:showCatName val="1"/>
              <c:showSerName val="0"/>
              <c:showPercent val="0"/>
              <c:showBubbleSize val="0"/>
            </c:dLbl>
            <c:dLbl>
              <c:idx val="1"/>
              <c:layout>
                <c:manualLayout>
                  <c:x val="-1.8670176885623769E-2"/>
                  <c:y val="-3.807739273232557E-2"/>
                </c:manualLayout>
              </c:layout>
              <c:tx>
                <c:rich>
                  <a:bodyPr/>
                  <a:lstStyle/>
                  <a:p>
                    <a:r>
                      <a:rPr lang="en-US"/>
                      <a:t>Wald</a:t>
                    </a:r>
                  </a:p>
                </c:rich>
              </c:tx>
              <c:dLblPos val="bestFit"/>
              <c:showLegendKey val="0"/>
              <c:showVal val="0"/>
              <c:showCatName val="1"/>
              <c:showSerName val="0"/>
              <c:showPercent val="0"/>
              <c:showBubbleSize val="0"/>
            </c:dLbl>
            <c:dLbl>
              <c:idx val="2"/>
              <c:layout>
                <c:manualLayout>
                  <c:x val="2.4789083155105002E-2"/>
                  <c:y val="-1.7894788552500457E-2"/>
                </c:manualLayout>
              </c:layout>
              <c:tx>
                <c:rich>
                  <a:bodyPr/>
                  <a:lstStyle/>
                  <a:p>
                    <a:r>
                      <a:rPr lang="en-US"/>
                      <a:t>Gewässer </a:t>
                    </a:r>
                  </a:p>
                </c:rich>
              </c:tx>
              <c:dLblPos val="bestFit"/>
              <c:showLegendKey val="0"/>
              <c:showVal val="0"/>
              <c:showCatName val="1"/>
              <c:showSerName val="0"/>
              <c:showPercent val="0"/>
              <c:showBubbleSize val="0"/>
            </c:dLbl>
            <c:dLbl>
              <c:idx val="3"/>
              <c:layout>
                <c:manualLayout>
                  <c:x val="3.5046243458300964E-2"/>
                  <c:y val="-3.5440088705489354E-3"/>
                </c:manualLayout>
              </c:layout>
              <c:tx>
                <c:rich>
                  <a:bodyPr/>
                  <a:lstStyle/>
                  <a:p>
                    <a:pPr>
                      <a:defRPr sz="800" b="0" i="0" u="none" strike="noStrike" baseline="0">
                        <a:solidFill>
                          <a:srgbClr val="000000"/>
                        </a:solidFill>
                        <a:latin typeface="Arial"/>
                        <a:ea typeface="Arial"/>
                        <a:cs typeface="Arial"/>
                      </a:defRPr>
                    </a:pPr>
                    <a:r>
                      <a:rPr lang="de-DE"/>
                      <a:t>Verkehr</a:t>
                    </a:r>
                  </a:p>
                </c:rich>
              </c:tx>
              <c:spPr>
                <a:noFill/>
                <a:ln w="25400">
                  <a:noFill/>
                </a:ln>
              </c:spPr>
              <c:dLblPos val="bestFit"/>
              <c:showLegendKey val="0"/>
              <c:showVal val="0"/>
              <c:showCatName val="0"/>
              <c:showSerName val="0"/>
              <c:showPercent val="0"/>
              <c:showBubbleSize val="0"/>
            </c:dLbl>
            <c:dLbl>
              <c:idx val="4"/>
              <c:layout>
                <c:manualLayout>
                  <c:x val="-6.9066914747714994E-2"/>
                  <c:y val="-0.17793778451490355"/>
                </c:manualLayout>
              </c:layout>
              <c:tx>
                <c:rich>
                  <a:bodyPr/>
                  <a:lstStyle/>
                  <a:p>
                    <a:pPr>
                      <a:defRPr sz="800" b="0" i="0" u="none" strike="noStrike" baseline="0">
                        <a:solidFill>
                          <a:srgbClr val="000000"/>
                        </a:solidFill>
                        <a:latin typeface="Arial"/>
                        <a:ea typeface="Arial"/>
                        <a:cs typeface="Arial"/>
                      </a:defRPr>
                    </a:pPr>
                    <a:r>
                      <a:rPr lang="de-DE"/>
                      <a:t>sonstige Fläche für</a:t>
                    </a:r>
                  </a:p>
                  <a:p>
                    <a:pPr>
                      <a:defRPr sz="800" b="0" i="0" u="none" strike="noStrike" baseline="0">
                        <a:solidFill>
                          <a:srgbClr val="000000"/>
                        </a:solidFill>
                        <a:latin typeface="Arial"/>
                        <a:ea typeface="Arial"/>
                        <a:cs typeface="Arial"/>
                      </a:defRPr>
                    </a:pPr>
                    <a:r>
                      <a:rPr lang="de-DE"/>
                      <a:t>Vegetation</a:t>
                    </a:r>
                  </a:p>
                </c:rich>
              </c:tx>
              <c:spPr>
                <a:noFill/>
                <a:ln w="25400">
                  <a:noFill/>
                </a:ln>
              </c:spPr>
              <c:dLblPos val="bestFit"/>
              <c:showLegendKey val="0"/>
              <c:showVal val="0"/>
              <c:showCatName val="0"/>
              <c:showSerName val="0"/>
              <c:showPercent val="0"/>
              <c:showBubbleSize val="0"/>
            </c:dLbl>
            <c:dLbl>
              <c:idx val="5"/>
              <c:layout>
                <c:manualLayout>
                  <c:x val="0"/>
                  <c:y val="1.3943138997389107E-3"/>
                </c:manualLayout>
              </c:layout>
              <c:tx>
                <c:rich>
                  <a:bodyPr/>
                  <a:lstStyle/>
                  <a:p>
                    <a:pPr>
                      <a:defRPr sz="800" b="0" i="0" u="none" strike="noStrike" baseline="0">
                        <a:solidFill>
                          <a:srgbClr val="000000"/>
                        </a:solidFill>
                        <a:latin typeface="Arial"/>
                        <a:ea typeface="Arial"/>
                        <a:cs typeface="Arial"/>
                      </a:defRPr>
                    </a:pPr>
                    <a:r>
                      <a:rPr lang="de-DE"/>
                      <a:t>Wohnbau</a:t>
                    </a:r>
                    <a:endParaRPr lang="de-DE" baseline="0"/>
                  </a:p>
                </c:rich>
              </c:tx>
              <c:spPr>
                <a:noFill/>
                <a:ln w="25400">
                  <a:noFill/>
                </a:ln>
              </c:spPr>
              <c:dLblPos val="bestFit"/>
              <c:showLegendKey val="0"/>
              <c:showVal val="0"/>
              <c:showCatName val="0"/>
              <c:showSerName val="0"/>
              <c:showPercent val="0"/>
              <c:showBubbleSize val="0"/>
            </c:dLbl>
            <c:dLbl>
              <c:idx val="6"/>
              <c:layout>
                <c:manualLayout>
                  <c:x val="0"/>
                  <c:y val="-2.5468514548888937E-4"/>
                </c:manualLayout>
              </c:layout>
              <c:tx>
                <c:rich>
                  <a:bodyPr/>
                  <a:lstStyle/>
                  <a:p>
                    <a:pPr>
                      <a:defRPr sz="800" b="0" i="0" u="none" strike="noStrike" baseline="0">
                        <a:solidFill>
                          <a:srgbClr val="000000"/>
                        </a:solidFill>
                        <a:latin typeface="Arial"/>
                        <a:ea typeface="Arial"/>
                        <a:cs typeface="Arial"/>
                      </a:defRPr>
                    </a:pPr>
                    <a:r>
                      <a:rPr lang="de-DE"/>
                      <a:t>Industrie und Gewerbe</a:t>
                    </a:r>
                  </a:p>
                </c:rich>
              </c:tx>
              <c:spPr>
                <a:noFill/>
                <a:ln w="25400">
                  <a:noFill/>
                </a:ln>
              </c:spPr>
              <c:showLegendKey val="0"/>
              <c:showVal val="0"/>
              <c:showCatName val="0"/>
              <c:showSerName val="0"/>
              <c:showPercent val="0"/>
              <c:showBubbleSize val="0"/>
            </c:dLbl>
            <c:dLbl>
              <c:idx val="7"/>
              <c:tx>
                <c:rich>
                  <a:bodyPr/>
                  <a:lstStyle/>
                  <a:p>
                    <a:pPr>
                      <a:defRPr sz="800" b="0" i="0" u="none" strike="noStrike" baseline="0">
                        <a:solidFill>
                          <a:srgbClr val="000000"/>
                        </a:solidFill>
                        <a:latin typeface="Arial"/>
                        <a:ea typeface="Arial"/>
                        <a:cs typeface="Arial"/>
                      </a:defRPr>
                    </a:pPr>
                    <a:r>
                      <a:rPr lang="de-DE"/>
                      <a:t>Sport, Freizeit,</a:t>
                    </a:r>
                    <a:r>
                      <a:rPr lang="de-DE" baseline="0"/>
                      <a:t> Erholung</a:t>
                    </a:r>
                    <a:endParaRPr lang="de-DE"/>
                  </a:p>
                </c:rich>
              </c:tx>
              <c:spPr>
                <a:noFill/>
                <a:ln w="25400">
                  <a:noFill/>
                </a:ln>
              </c:spPr>
              <c:showLegendKey val="0"/>
              <c:showVal val="0"/>
              <c:showCatName val="0"/>
              <c:showSerName val="0"/>
              <c:showPercent val="0"/>
              <c:showBubbleSize val="0"/>
            </c:dLbl>
            <c:dLbl>
              <c:idx val="8"/>
              <c:layout>
                <c:manualLayout>
                  <c:x val="-7.0380209781938043E-4"/>
                  <c:y val="-2.5922363397757097E-3"/>
                </c:manualLayout>
              </c:layout>
              <c:tx>
                <c:rich>
                  <a:bodyPr/>
                  <a:lstStyle/>
                  <a:p>
                    <a:pPr>
                      <a:defRPr sz="800" b="0" i="0" u="none" strike="noStrike" baseline="0">
                        <a:solidFill>
                          <a:srgbClr val="000000"/>
                        </a:solidFill>
                        <a:latin typeface="Arial"/>
                        <a:ea typeface="Arial"/>
                        <a:cs typeface="Arial"/>
                      </a:defRPr>
                    </a:pPr>
                    <a:r>
                      <a:rPr lang="de-DE"/>
                      <a:t>sonstige</a:t>
                    </a:r>
                    <a:r>
                      <a:rPr lang="de-DE" baseline="0"/>
                      <a:t> Fläche für</a:t>
                    </a:r>
                  </a:p>
                  <a:p>
                    <a:pPr>
                      <a:defRPr sz="800" b="0" i="0" u="none" strike="noStrike" baseline="0">
                        <a:solidFill>
                          <a:srgbClr val="000000"/>
                        </a:solidFill>
                        <a:latin typeface="Arial"/>
                        <a:ea typeface="Arial"/>
                        <a:cs typeface="Arial"/>
                      </a:defRPr>
                    </a:pPr>
                    <a:r>
                      <a:rPr lang="de-DE" baseline="0"/>
                      <a:t>Siedlung</a:t>
                    </a:r>
                    <a:endParaRPr lang="de-DE"/>
                  </a:p>
                </c:rich>
              </c:tx>
              <c:spPr>
                <a:noFill/>
                <a:ln w="25400">
                  <a:noFill/>
                </a:ln>
              </c:spPr>
              <c:dLblPos val="bestFit"/>
              <c:showLegendKey val="0"/>
              <c:showVal val="0"/>
              <c:showCatName val="0"/>
              <c:showSerName val="0"/>
              <c:showPercent val="0"/>
              <c:showBubbleSize val="0"/>
            </c:dLbl>
            <c:dLbl>
              <c:idx val="9"/>
              <c:layout>
                <c:manualLayout>
                  <c:x val="2.7379548019347763E-2"/>
                  <c:y val="-3.2969809255126532E-3"/>
                </c:manualLayout>
              </c:layout>
              <c:tx>
                <c:rich>
                  <a:bodyPr/>
                  <a:lstStyle/>
                  <a:p>
                    <a:r>
                      <a:rPr lang="en-US"/>
                      <a:t>Siedlung</a:t>
                    </a:r>
                  </a:p>
                </c:rich>
              </c:tx>
              <c:showLegendKey val="0"/>
              <c:showVal val="0"/>
              <c:showCatName val="1"/>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'Tab 2.1.1 Grafik 3'!$O$23:$O$31</c:f>
              <c:strCache>
                <c:ptCount val="9"/>
                <c:pt idx="0">
                  <c:v>Landwirtschaft</c:v>
                </c:pt>
                <c:pt idx="1">
                  <c:v>Wald</c:v>
                </c:pt>
                <c:pt idx="2">
                  <c:v>sonstige Fläche für Vegetation</c:v>
                </c:pt>
                <c:pt idx="3">
                  <c:v>Gewässer</c:v>
                </c:pt>
                <c:pt idx="4">
                  <c:v>Verkehr</c:v>
                </c:pt>
                <c:pt idx="5">
                  <c:v>Wohnbau</c:v>
                </c:pt>
                <c:pt idx="6">
                  <c:v>Industrie und Gewerbe</c:v>
                </c:pt>
                <c:pt idx="7">
                  <c:v>Sport, Freizeit, Erholung</c:v>
                </c:pt>
                <c:pt idx="8">
                  <c:v>sonstige Fläche für Siedlung</c:v>
                </c:pt>
              </c:strCache>
            </c:strRef>
          </c:cat>
          <c:val>
            <c:numRef>
              <c:f>'Tab 2.1.1 Grafik 3'!$P$23:$P$31</c:f>
              <c:numCache>
                <c:formatCode>#\ ###\ ##0;\–\ #\ ###\ ##0;@</c:formatCode>
                <c:ptCount val="9"/>
                <c:pt idx="0">
                  <c:v>1442613</c:v>
                </c:pt>
                <c:pt idx="1">
                  <c:v>1032003</c:v>
                </c:pt>
                <c:pt idx="2" formatCode="#\ ###\ ##0">
                  <c:v>77404</c:v>
                </c:pt>
                <c:pt idx="3">
                  <c:v>99764</c:v>
                </c:pt>
                <c:pt idx="4">
                  <c:v>109981</c:v>
                </c:pt>
                <c:pt idx="5">
                  <c:v>65728</c:v>
                </c:pt>
                <c:pt idx="6">
                  <c:v>44928</c:v>
                </c:pt>
                <c:pt idx="7">
                  <c:v>27178</c:v>
                </c:pt>
                <c:pt idx="8">
                  <c:v>65843</c:v>
                </c:pt>
              </c:numCache>
            </c:numRef>
          </c:val>
        </c:ser>
        <c:dLbls>
          <c:showLegendKey val="0"/>
          <c:showVal val="0"/>
          <c:showCatName val="0"/>
          <c:showSerName val="0"/>
          <c:showPercent val="0"/>
          <c:showBubbleSize val="0"/>
          <c:showLeaderLines val="0"/>
        </c:dLbls>
        <c:gapWidth val="200"/>
        <c:splitType val="pos"/>
        <c:splitPos val="4"/>
        <c:secondPieSize val="75"/>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Terajoule</a:t>
            </a:r>
          </a:p>
        </c:rich>
      </c:tx>
      <c:layout>
        <c:manualLayout>
          <c:xMode val="edge"/>
          <c:yMode val="edge"/>
          <c:x val="1.2376237623762375E-2"/>
          <c:y val="0.05"/>
        </c:manualLayout>
      </c:layout>
      <c:overlay val="0"/>
      <c:spPr>
        <a:noFill/>
        <a:ln w="25400">
          <a:noFill/>
        </a:ln>
      </c:spPr>
    </c:title>
    <c:autoTitleDeleted val="0"/>
    <c:plotArea>
      <c:layout>
        <c:manualLayout>
          <c:layoutTarget val="inner"/>
          <c:xMode val="edge"/>
          <c:yMode val="edge"/>
          <c:x val="8.9109085901561289E-2"/>
          <c:y val="0.16521769821137472"/>
          <c:w val="0.72153607056403102"/>
          <c:h val="0.71739263697044275"/>
        </c:manualLayout>
      </c:layout>
      <c:barChart>
        <c:barDir val="col"/>
        <c:grouping val="clustered"/>
        <c:varyColors val="0"/>
        <c:ser>
          <c:idx val="1"/>
          <c:order val="0"/>
          <c:tx>
            <c:strRef>
              <c:f>'Tab 2.2.3 Grafik 4'!$K$33</c:f>
              <c:strCache>
                <c:ptCount val="1"/>
                <c:pt idx="0">
                  <c:v>Braunkohle</c:v>
                </c:pt>
              </c:strCache>
            </c:strRef>
          </c:tx>
          <c:spPr>
            <a:solidFill>
              <a:schemeClr val="accent2"/>
            </a:solidFill>
            <a:ln w="3175">
              <a:solidFill>
                <a:srgbClr val="000000"/>
              </a:solidFill>
              <a:prstDash val="solid"/>
            </a:ln>
          </c:spPr>
          <c:invertIfNegative val="0"/>
          <c:cat>
            <c:numRef>
              <c:f>'Tab 2.2.3 Grafik 4'!$I$36:$I$45</c:f>
              <c:numCache>
                <c:formatCode>General</c:formatCode>
                <c:ptCount val="10"/>
                <c:pt idx="0">
                  <c:v>1991</c:v>
                </c:pt>
                <c:pt idx="1">
                  <c:v>2005</c:v>
                </c:pt>
                <c:pt idx="2">
                  <c:v>2007</c:v>
                </c:pt>
                <c:pt idx="3">
                  <c:v>2009</c:v>
                </c:pt>
                <c:pt idx="4">
                  <c:v>2011</c:v>
                </c:pt>
                <c:pt idx="5">
                  <c:v>2013</c:v>
                </c:pt>
                <c:pt idx="6">
                  <c:v>2015</c:v>
                </c:pt>
                <c:pt idx="7">
                  <c:v>2016</c:v>
                </c:pt>
                <c:pt idx="8">
                  <c:v>2017</c:v>
                </c:pt>
                <c:pt idx="9">
                  <c:v>2018</c:v>
                </c:pt>
              </c:numCache>
            </c:numRef>
          </c:cat>
          <c:val>
            <c:numRef>
              <c:f>'Tab 2.2.3 Grafik 4'!$K$36:$K$45</c:f>
              <c:numCache>
                <c:formatCode>#\ ###\ ##0;\–\ #\ ###\ ##0;@</c:formatCode>
                <c:ptCount val="10"/>
                <c:pt idx="0">
                  <c:v>537576</c:v>
                </c:pt>
                <c:pt idx="1">
                  <c:v>344843</c:v>
                </c:pt>
                <c:pt idx="2">
                  <c:v>334572</c:v>
                </c:pt>
                <c:pt idx="3">
                  <c:v>304578</c:v>
                </c:pt>
                <c:pt idx="4">
                  <c:v>326991</c:v>
                </c:pt>
                <c:pt idx="5">
                  <c:v>331844</c:v>
                </c:pt>
                <c:pt idx="6">
                  <c:v>318958.15500000003</c:v>
                </c:pt>
                <c:pt idx="7">
                  <c:v>320571</c:v>
                </c:pt>
                <c:pt idx="8">
                  <c:v>308361</c:v>
                </c:pt>
                <c:pt idx="9">
                  <c:v>321435</c:v>
                </c:pt>
              </c:numCache>
            </c:numRef>
          </c:val>
        </c:ser>
        <c:ser>
          <c:idx val="2"/>
          <c:order val="1"/>
          <c:tx>
            <c:strRef>
              <c:f>'Tab 2.2.3 Grafik 4'!$L$33</c:f>
              <c:strCache>
                <c:ptCount val="1"/>
                <c:pt idx="0">
                  <c:v>Mineralöle
und Mineralöl-
produkte</c:v>
                </c:pt>
              </c:strCache>
            </c:strRef>
          </c:tx>
          <c:spPr>
            <a:solidFill>
              <a:schemeClr val="accent3"/>
            </a:solidFill>
            <a:ln w="3175">
              <a:solidFill>
                <a:srgbClr val="000000"/>
              </a:solidFill>
              <a:prstDash val="solid"/>
            </a:ln>
          </c:spPr>
          <c:invertIfNegative val="0"/>
          <c:cat>
            <c:numRef>
              <c:f>'Tab 2.2.3 Grafik 4'!$I$36:$I$45</c:f>
              <c:numCache>
                <c:formatCode>General</c:formatCode>
                <c:ptCount val="10"/>
                <c:pt idx="0">
                  <c:v>1991</c:v>
                </c:pt>
                <c:pt idx="1">
                  <c:v>2005</c:v>
                </c:pt>
                <c:pt idx="2">
                  <c:v>2007</c:v>
                </c:pt>
                <c:pt idx="3">
                  <c:v>2009</c:v>
                </c:pt>
                <c:pt idx="4">
                  <c:v>2011</c:v>
                </c:pt>
                <c:pt idx="5">
                  <c:v>2013</c:v>
                </c:pt>
                <c:pt idx="6">
                  <c:v>2015</c:v>
                </c:pt>
                <c:pt idx="7">
                  <c:v>2016</c:v>
                </c:pt>
                <c:pt idx="8">
                  <c:v>2017</c:v>
                </c:pt>
                <c:pt idx="9">
                  <c:v>2018</c:v>
                </c:pt>
              </c:numCache>
            </c:numRef>
          </c:cat>
          <c:val>
            <c:numRef>
              <c:f>'Tab 2.2.3 Grafik 4'!$L$36:$L$45</c:f>
              <c:numCache>
                <c:formatCode>#\ ###\ ##0;\–\ #\ ###\ ##0;@</c:formatCode>
                <c:ptCount val="10"/>
                <c:pt idx="0">
                  <c:v>137356</c:v>
                </c:pt>
                <c:pt idx="1">
                  <c:v>213010</c:v>
                </c:pt>
                <c:pt idx="2">
                  <c:v>198699</c:v>
                </c:pt>
                <c:pt idx="3">
                  <c:v>197487</c:v>
                </c:pt>
                <c:pt idx="4">
                  <c:v>206294</c:v>
                </c:pt>
                <c:pt idx="5">
                  <c:v>188825</c:v>
                </c:pt>
                <c:pt idx="6">
                  <c:v>199184.96599999999</c:v>
                </c:pt>
                <c:pt idx="7">
                  <c:v>200776</c:v>
                </c:pt>
                <c:pt idx="8">
                  <c:v>214158</c:v>
                </c:pt>
                <c:pt idx="9">
                  <c:v>218405</c:v>
                </c:pt>
              </c:numCache>
            </c:numRef>
          </c:val>
        </c:ser>
        <c:ser>
          <c:idx val="3"/>
          <c:order val="2"/>
          <c:tx>
            <c:strRef>
              <c:f>'Tab 2.2.3 Grafik 4'!$M$33</c:f>
              <c:strCache>
                <c:ptCount val="1"/>
                <c:pt idx="0">
                  <c:v>Gase</c:v>
                </c:pt>
              </c:strCache>
            </c:strRef>
          </c:tx>
          <c:spPr>
            <a:solidFill>
              <a:schemeClr val="accent4"/>
            </a:solidFill>
            <a:ln w="3175">
              <a:solidFill>
                <a:srgbClr val="000000"/>
              </a:solidFill>
              <a:prstDash val="solid"/>
            </a:ln>
          </c:spPr>
          <c:invertIfNegative val="0"/>
          <c:cat>
            <c:numRef>
              <c:f>'Tab 2.2.3 Grafik 4'!$I$36:$I$45</c:f>
              <c:numCache>
                <c:formatCode>General</c:formatCode>
                <c:ptCount val="10"/>
                <c:pt idx="0">
                  <c:v>1991</c:v>
                </c:pt>
                <c:pt idx="1">
                  <c:v>2005</c:v>
                </c:pt>
                <c:pt idx="2">
                  <c:v>2007</c:v>
                </c:pt>
                <c:pt idx="3">
                  <c:v>2009</c:v>
                </c:pt>
                <c:pt idx="4">
                  <c:v>2011</c:v>
                </c:pt>
                <c:pt idx="5">
                  <c:v>2013</c:v>
                </c:pt>
                <c:pt idx="6">
                  <c:v>2015</c:v>
                </c:pt>
                <c:pt idx="7">
                  <c:v>2016</c:v>
                </c:pt>
                <c:pt idx="8">
                  <c:v>2017</c:v>
                </c:pt>
                <c:pt idx="9">
                  <c:v>2018</c:v>
                </c:pt>
              </c:numCache>
            </c:numRef>
          </c:cat>
          <c:val>
            <c:numRef>
              <c:f>'Tab 2.2.3 Grafik 4'!$M$36:$M$45</c:f>
              <c:numCache>
                <c:formatCode>#\ ###\ ##0;\–\ #\ ###\ ##0;@</c:formatCode>
                <c:ptCount val="10"/>
                <c:pt idx="0">
                  <c:v>18283</c:v>
                </c:pt>
                <c:pt idx="1">
                  <c:v>111554</c:v>
                </c:pt>
                <c:pt idx="2">
                  <c:v>98793</c:v>
                </c:pt>
                <c:pt idx="3">
                  <c:v>90814</c:v>
                </c:pt>
                <c:pt idx="4">
                  <c:v>95417</c:v>
                </c:pt>
                <c:pt idx="5">
                  <c:v>101584</c:v>
                </c:pt>
                <c:pt idx="6">
                  <c:v>92248.544999999998</c:v>
                </c:pt>
                <c:pt idx="7">
                  <c:v>98607</c:v>
                </c:pt>
                <c:pt idx="8">
                  <c:v>97359</c:v>
                </c:pt>
                <c:pt idx="9">
                  <c:v>103363</c:v>
                </c:pt>
              </c:numCache>
            </c:numRef>
          </c:val>
        </c:ser>
        <c:ser>
          <c:idx val="4"/>
          <c:order val="3"/>
          <c:tx>
            <c:strRef>
              <c:f>'Tab 2.2.3 Grafik 4'!$N$33</c:f>
              <c:strCache>
                <c:ptCount val="1"/>
                <c:pt idx="0">
                  <c:v>erneuerbare
Energieträger</c:v>
                </c:pt>
              </c:strCache>
            </c:strRef>
          </c:tx>
          <c:spPr>
            <a:solidFill>
              <a:schemeClr val="accent5"/>
            </a:solidFill>
            <a:ln w="3175">
              <a:solidFill>
                <a:srgbClr val="000000"/>
              </a:solidFill>
              <a:prstDash val="solid"/>
            </a:ln>
          </c:spPr>
          <c:invertIfNegative val="0"/>
          <c:cat>
            <c:numRef>
              <c:f>'Tab 2.2.3 Grafik 4'!$I$36:$I$45</c:f>
              <c:numCache>
                <c:formatCode>General</c:formatCode>
                <c:ptCount val="10"/>
                <c:pt idx="0">
                  <c:v>1991</c:v>
                </c:pt>
                <c:pt idx="1">
                  <c:v>2005</c:v>
                </c:pt>
                <c:pt idx="2">
                  <c:v>2007</c:v>
                </c:pt>
                <c:pt idx="3">
                  <c:v>2009</c:v>
                </c:pt>
                <c:pt idx="4">
                  <c:v>2011</c:v>
                </c:pt>
                <c:pt idx="5">
                  <c:v>2013</c:v>
                </c:pt>
                <c:pt idx="6">
                  <c:v>2015</c:v>
                </c:pt>
                <c:pt idx="7">
                  <c:v>2016</c:v>
                </c:pt>
                <c:pt idx="8">
                  <c:v>2017</c:v>
                </c:pt>
                <c:pt idx="9">
                  <c:v>2018</c:v>
                </c:pt>
              </c:numCache>
            </c:numRef>
          </c:cat>
          <c:val>
            <c:numRef>
              <c:f>'Tab 2.2.3 Grafik 4'!$N$36:$N$45</c:f>
              <c:numCache>
                <c:formatCode>#\ ###\ ##0;\–\ #\ ###\ ##0;@</c:formatCode>
                <c:ptCount val="10"/>
                <c:pt idx="0">
                  <c:v>2268</c:v>
                </c:pt>
                <c:pt idx="1">
                  <c:v>45899</c:v>
                </c:pt>
                <c:pt idx="2">
                  <c:v>88477</c:v>
                </c:pt>
                <c:pt idx="3">
                  <c:v>91349</c:v>
                </c:pt>
                <c:pt idx="4">
                  <c:v>120108</c:v>
                </c:pt>
                <c:pt idx="5">
                  <c:v>116853</c:v>
                </c:pt>
                <c:pt idx="6">
                  <c:v>122490.675</c:v>
                </c:pt>
                <c:pt idx="7">
                  <c:v>122247</c:v>
                </c:pt>
                <c:pt idx="8">
                  <c:v>134641</c:v>
                </c:pt>
                <c:pt idx="9">
                  <c:v>135344</c:v>
                </c:pt>
              </c:numCache>
            </c:numRef>
          </c:val>
        </c:ser>
        <c:dLbls>
          <c:showLegendKey val="0"/>
          <c:showVal val="0"/>
          <c:showCatName val="0"/>
          <c:showSerName val="0"/>
          <c:showPercent val="0"/>
          <c:showBubbleSize val="0"/>
        </c:dLbls>
        <c:gapWidth val="80"/>
        <c:axId val="113785856"/>
        <c:axId val="113791744"/>
      </c:barChart>
      <c:catAx>
        <c:axId val="11378585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3791744"/>
        <c:crosses val="autoZero"/>
        <c:auto val="1"/>
        <c:lblAlgn val="ctr"/>
        <c:lblOffset val="200"/>
        <c:tickLblSkip val="1"/>
        <c:tickMarkSkip val="1"/>
        <c:noMultiLvlLbl val="0"/>
      </c:catAx>
      <c:valAx>
        <c:axId val="113791744"/>
        <c:scaling>
          <c:orientation val="minMax"/>
          <c:max val="600000"/>
          <c:min val="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3785856"/>
        <c:crosses val="autoZero"/>
        <c:crossBetween val="between"/>
        <c:majorUnit val="60000"/>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2714683869961803"/>
          <c:y val="0.13043506789912129"/>
          <c:w val="0.16336666146929657"/>
          <c:h val="0.60724780326372252"/>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l/Tag
</a:t>
            </a:r>
          </a:p>
        </c:rich>
      </c:tx>
      <c:layout>
        <c:manualLayout>
          <c:xMode val="edge"/>
          <c:yMode val="edge"/>
          <c:x val="0.15582854290452958"/>
          <c:y val="2.5000000000000001E-2"/>
        </c:manualLayout>
      </c:layout>
      <c:overlay val="0"/>
      <c:spPr>
        <a:noFill/>
        <a:ln w="25400">
          <a:noFill/>
        </a:ln>
      </c:spPr>
    </c:title>
    <c:autoTitleDeleted val="0"/>
    <c:plotArea>
      <c:layout>
        <c:manualLayout>
          <c:layoutTarget val="inner"/>
          <c:xMode val="edge"/>
          <c:yMode val="edge"/>
          <c:x val="0.20490834375301434"/>
          <c:y val="0.19285773141223139"/>
          <c:w val="0.59386609806262836"/>
          <c:h val="0.67143062047221291"/>
        </c:manualLayout>
      </c:layout>
      <c:barChart>
        <c:barDir val="col"/>
        <c:grouping val="clustered"/>
        <c:varyColors val="0"/>
        <c:ser>
          <c:idx val="0"/>
          <c:order val="0"/>
          <c:tx>
            <c:strRef>
              <c:f>'Grafik 5_6'!$L$22</c:f>
              <c:strCache>
                <c:ptCount val="1"/>
                <c:pt idx="0">
                  <c:v>Wasserabgabe
an Haushalte
und Kleingewerbe
je Einwohner</c:v>
                </c:pt>
              </c:strCache>
            </c:strRef>
          </c:tx>
          <c:spPr>
            <a:solidFill>
              <a:schemeClr val="accent4"/>
            </a:solidFill>
            <a:ln w="3175">
              <a:solidFill>
                <a:srgbClr val="000000"/>
              </a:solidFill>
              <a:prstDash val="solid"/>
            </a:ln>
          </c:spPr>
          <c:invertIfNegative val="0"/>
          <c:cat>
            <c:numRef>
              <c:f>'Grafik 5_6'!$K$26:$K$32</c:f>
              <c:numCache>
                <c:formatCode>General</c:formatCode>
                <c:ptCount val="7"/>
                <c:pt idx="0">
                  <c:v>1998</c:v>
                </c:pt>
                <c:pt idx="1">
                  <c:v>2001</c:v>
                </c:pt>
                <c:pt idx="2">
                  <c:v>2004</c:v>
                </c:pt>
                <c:pt idx="3">
                  <c:v>2007</c:v>
                </c:pt>
                <c:pt idx="4">
                  <c:v>2010</c:v>
                </c:pt>
                <c:pt idx="5">
                  <c:v>2013</c:v>
                </c:pt>
                <c:pt idx="6">
                  <c:v>2016</c:v>
                </c:pt>
              </c:numCache>
            </c:numRef>
          </c:cat>
          <c:val>
            <c:numRef>
              <c:f>'Grafik 5_6'!$L$26:$L$32</c:f>
              <c:numCache>
                <c:formatCode>#\ ###\ ##0.0;\–\ #\ ###\ ##0.0;@</c:formatCode>
                <c:ptCount val="7"/>
                <c:pt idx="0">
                  <c:v>105.2</c:v>
                </c:pt>
                <c:pt idx="1">
                  <c:v>101.6</c:v>
                </c:pt>
                <c:pt idx="2">
                  <c:v>100</c:v>
                </c:pt>
                <c:pt idx="3">
                  <c:v>98.4</c:v>
                </c:pt>
                <c:pt idx="4">
                  <c:v>104.7</c:v>
                </c:pt>
                <c:pt idx="5">
                  <c:v>107.8</c:v>
                </c:pt>
                <c:pt idx="6">
                  <c:v>111.4</c:v>
                </c:pt>
              </c:numCache>
            </c:numRef>
          </c:val>
        </c:ser>
        <c:dLbls>
          <c:showLegendKey val="0"/>
          <c:showVal val="0"/>
          <c:showCatName val="0"/>
          <c:showSerName val="0"/>
          <c:showPercent val="0"/>
          <c:showBubbleSize val="0"/>
        </c:dLbls>
        <c:gapWidth val="150"/>
        <c:axId val="119430528"/>
        <c:axId val="119452800"/>
      </c:barChart>
      <c:catAx>
        <c:axId val="11943052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9452800"/>
        <c:crosses val="autoZero"/>
        <c:auto val="1"/>
        <c:lblAlgn val="ctr"/>
        <c:lblOffset val="100"/>
        <c:tickLblSkip val="1"/>
        <c:tickMarkSkip val="1"/>
        <c:noMultiLvlLbl val="0"/>
      </c:catAx>
      <c:valAx>
        <c:axId val="119452800"/>
        <c:scaling>
          <c:orientation val="minMax"/>
          <c:max val="120"/>
          <c:min val="0"/>
        </c:scaling>
        <c:delete val="0"/>
        <c:axPos val="l"/>
        <c:majorGridlines>
          <c:spPr>
            <a:ln w="3175">
              <a:solidFill>
                <a:srgbClr val="969696"/>
              </a:solidFill>
              <a:prstDash val="solid"/>
            </a:ln>
          </c:spPr>
        </c:majorGridlines>
        <c:numFmt formatCode="#\ ###\ ##0;\–\ #\ ###\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9430528"/>
        <c:crosses val="autoZero"/>
        <c:crossBetween val="between"/>
        <c:majorUnit val="4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1 000 m³</a:t>
            </a:r>
          </a:p>
        </c:rich>
      </c:tx>
      <c:layout>
        <c:manualLayout>
          <c:xMode val="edge"/>
          <c:yMode val="edge"/>
          <c:x val="0.12386622911346931"/>
          <c:y val="2.491103202846975E-2"/>
        </c:manualLayout>
      </c:layout>
      <c:overlay val="0"/>
      <c:spPr>
        <a:noFill/>
        <a:ln w="25400">
          <a:noFill/>
        </a:ln>
      </c:spPr>
    </c:title>
    <c:autoTitleDeleted val="0"/>
    <c:plotArea>
      <c:layout>
        <c:manualLayout>
          <c:layoutTarget val="inner"/>
          <c:xMode val="edge"/>
          <c:yMode val="edge"/>
          <c:x val="0.20000035947150502"/>
          <c:y val="0.19928903539314397"/>
          <c:w val="0.60122807448489235"/>
          <c:h val="0.66548302890210576"/>
        </c:manualLayout>
      </c:layout>
      <c:barChart>
        <c:barDir val="col"/>
        <c:grouping val="clustered"/>
        <c:varyColors val="0"/>
        <c:ser>
          <c:idx val="0"/>
          <c:order val="0"/>
          <c:tx>
            <c:strRef>
              <c:f>'Grafik 5_6'!$L$3</c:f>
              <c:strCache>
                <c:ptCount val="1"/>
                <c:pt idx="0">
                  <c:v>Haushalte und
Kleingewerbe</c:v>
                </c:pt>
              </c:strCache>
            </c:strRef>
          </c:tx>
          <c:spPr>
            <a:solidFill>
              <a:schemeClr val="accent3"/>
            </a:solidFill>
            <a:ln w="3175">
              <a:solidFill>
                <a:srgbClr val="000000"/>
              </a:solidFill>
              <a:prstDash val="solid"/>
            </a:ln>
          </c:spPr>
          <c:invertIfNegative val="0"/>
          <c:cat>
            <c:numRef>
              <c:f>'Grafik 5_6'!$K$7:$K$13</c:f>
              <c:numCache>
                <c:formatCode>General</c:formatCode>
                <c:ptCount val="7"/>
                <c:pt idx="0">
                  <c:v>1998</c:v>
                </c:pt>
                <c:pt idx="1">
                  <c:v>2001</c:v>
                </c:pt>
                <c:pt idx="2">
                  <c:v>2004</c:v>
                </c:pt>
                <c:pt idx="3">
                  <c:v>2007</c:v>
                </c:pt>
                <c:pt idx="4">
                  <c:v>2010</c:v>
                </c:pt>
                <c:pt idx="5">
                  <c:v>2013</c:v>
                </c:pt>
                <c:pt idx="6">
                  <c:v>2016</c:v>
                </c:pt>
              </c:numCache>
            </c:numRef>
          </c:cat>
          <c:val>
            <c:numRef>
              <c:f>'Grafik 5_6'!$L$7:$L$13</c:f>
              <c:numCache>
                <c:formatCode>#\ ###\ ##0;\–\ #\ ###\ ##0;@</c:formatCode>
                <c:ptCount val="7"/>
                <c:pt idx="0">
                  <c:v>96431</c:v>
                </c:pt>
                <c:pt idx="1">
                  <c:v>94121</c:v>
                </c:pt>
                <c:pt idx="2">
                  <c:v>92286</c:v>
                </c:pt>
                <c:pt idx="3">
                  <c:v>90055</c:v>
                </c:pt>
                <c:pt idx="4">
                  <c:v>94600</c:v>
                </c:pt>
                <c:pt idx="5">
                  <c:v>95203</c:v>
                </c:pt>
                <c:pt idx="6">
                  <c:v>100278</c:v>
                </c:pt>
              </c:numCache>
            </c:numRef>
          </c:val>
        </c:ser>
        <c:ser>
          <c:idx val="1"/>
          <c:order val="1"/>
          <c:tx>
            <c:strRef>
              <c:f>'Grafik 5_6'!$M$3</c:f>
              <c:strCache>
                <c:ptCount val="1"/>
                <c:pt idx="0">
                  <c:v>gewerbliche
Unternehmen
und sonstige
Abnehmer</c:v>
                </c:pt>
              </c:strCache>
            </c:strRef>
          </c:tx>
          <c:spPr>
            <a:solidFill>
              <a:schemeClr val="accent4"/>
            </a:solidFill>
            <a:ln w="3175">
              <a:solidFill>
                <a:srgbClr val="000000"/>
              </a:solidFill>
              <a:prstDash val="solid"/>
            </a:ln>
          </c:spPr>
          <c:invertIfNegative val="0"/>
          <c:cat>
            <c:numRef>
              <c:f>'Grafik 5_6'!$K$7:$K$13</c:f>
              <c:numCache>
                <c:formatCode>General</c:formatCode>
                <c:ptCount val="7"/>
                <c:pt idx="0">
                  <c:v>1998</c:v>
                </c:pt>
                <c:pt idx="1">
                  <c:v>2001</c:v>
                </c:pt>
                <c:pt idx="2">
                  <c:v>2004</c:v>
                </c:pt>
                <c:pt idx="3">
                  <c:v>2007</c:v>
                </c:pt>
                <c:pt idx="4">
                  <c:v>2010</c:v>
                </c:pt>
                <c:pt idx="5">
                  <c:v>2013</c:v>
                </c:pt>
                <c:pt idx="6">
                  <c:v>2016</c:v>
                </c:pt>
              </c:numCache>
            </c:numRef>
          </c:cat>
          <c:val>
            <c:numRef>
              <c:f>'Grafik 5_6'!$M$7:$M$13</c:f>
              <c:numCache>
                <c:formatCode>#\ ###\ ##0;\–\ #\ ###\ ##0;@</c:formatCode>
                <c:ptCount val="7"/>
                <c:pt idx="0">
                  <c:v>15029</c:v>
                </c:pt>
                <c:pt idx="1">
                  <c:v>15482</c:v>
                </c:pt>
                <c:pt idx="2">
                  <c:v>16318</c:v>
                </c:pt>
                <c:pt idx="3">
                  <c:v>18611</c:v>
                </c:pt>
                <c:pt idx="4">
                  <c:v>17338</c:v>
                </c:pt>
                <c:pt idx="5">
                  <c:v>15663</c:v>
                </c:pt>
                <c:pt idx="6">
                  <c:v>16592</c:v>
                </c:pt>
              </c:numCache>
            </c:numRef>
          </c:val>
        </c:ser>
        <c:dLbls>
          <c:showLegendKey val="0"/>
          <c:showVal val="0"/>
          <c:showCatName val="0"/>
          <c:showSerName val="0"/>
          <c:showPercent val="0"/>
          <c:showBubbleSize val="0"/>
        </c:dLbls>
        <c:gapWidth val="150"/>
        <c:axId val="134895104"/>
        <c:axId val="134896640"/>
      </c:barChart>
      <c:catAx>
        <c:axId val="13489510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4896640"/>
        <c:crosses val="autoZero"/>
        <c:auto val="1"/>
        <c:lblAlgn val="ctr"/>
        <c:lblOffset val="100"/>
        <c:tickLblSkip val="1"/>
        <c:tickMarkSkip val="1"/>
        <c:noMultiLvlLbl val="0"/>
      </c:catAx>
      <c:valAx>
        <c:axId val="134896640"/>
        <c:scaling>
          <c:orientation val="minMax"/>
          <c:max val="12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4895104"/>
        <c:crosses val="autoZero"/>
        <c:crossBetween val="between"/>
        <c:majorUnit val="20000"/>
        <c:minorUnit val="2000"/>
      </c:valAx>
      <c:spPr>
        <a:noFill/>
        <a:ln w="25400">
          <a:noFill/>
        </a:ln>
      </c:spPr>
    </c:plotArea>
    <c:legend>
      <c:legendPos val="r"/>
      <c:layout>
        <c:manualLayout>
          <c:xMode val="edge"/>
          <c:yMode val="edge"/>
          <c:x val="0.8245413265059659"/>
          <c:y val="0.19217175255228328"/>
          <c:w val="0.14969357357937618"/>
          <c:h val="0.470939931440954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9631115985254273E-2"/>
          <c:y val="0.16904771731289372"/>
          <c:w val="0.71832804611590717"/>
          <c:h val="0.70714326819618922"/>
        </c:manualLayout>
      </c:layout>
      <c:barChart>
        <c:barDir val="col"/>
        <c:grouping val="stacked"/>
        <c:varyColors val="0"/>
        <c:ser>
          <c:idx val="0"/>
          <c:order val="0"/>
          <c:tx>
            <c:strRef>
              <c:f>'Grafik 7_8'!$L$3</c:f>
              <c:strCache>
                <c:ptCount val="1"/>
                <c:pt idx="0">
                  <c:v>Steinkohle</c:v>
                </c:pt>
              </c:strCache>
            </c:strRef>
          </c:tx>
          <c:spPr>
            <a:solidFill>
              <a:schemeClr val="accent2"/>
            </a:solidFill>
            <a:ln w="3175">
              <a:solidFill>
                <a:srgbClr val="000000"/>
              </a:solidFill>
              <a:prstDash val="solid"/>
            </a:ln>
          </c:spPr>
          <c:invertIfNegative val="0"/>
          <c:cat>
            <c:numRef>
              <c:f>'Grafik 7_8'!$K$6:$K$16</c:f>
              <c:numCache>
                <c:formatCode>General</c:formatCode>
                <c:ptCount val="11"/>
                <c:pt idx="0">
                  <c:v>1990</c:v>
                </c:pt>
                <c:pt idx="1">
                  <c:v>1991</c:v>
                </c:pt>
                <c:pt idx="2">
                  <c:v>2005</c:v>
                </c:pt>
                <c:pt idx="3">
                  <c:v>2007</c:v>
                </c:pt>
                <c:pt idx="4">
                  <c:v>2009</c:v>
                </c:pt>
                <c:pt idx="5">
                  <c:v>2011</c:v>
                </c:pt>
                <c:pt idx="6">
                  <c:v>2013</c:v>
                </c:pt>
                <c:pt idx="7">
                  <c:v>2015</c:v>
                </c:pt>
                <c:pt idx="8">
                  <c:v>2016</c:v>
                </c:pt>
                <c:pt idx="9">
                  <c:v>2017</c:v>
                </c:pt>
                <c:pt idx="10">
                  <c:v>2018</c:v>
                </c:pt>
              </c:numCache>
            </c:numRef>
          </c:cat>
          <c:val>
            <c:numRef>
              <c:f>'Grafik 7_8'!$L$6:$L$16</c:f>
              <c:numCache>
                <c:formatCode>#\ ###\ ##0;\–\ #\ ###\ ##0;@</c:formatCode>
                <c:ptCount val="11"/>
                <c:pt idx="0">
                  <c:v>2790</c:v>
                </c:pt>
                <c:pt idx="1">
                  <c:v>2449</c:v>
                </c:pt>
                <c:pt idx="2">
                  <c:v>1134</c:v>
                </c:pt>
                <c:pt idx="3">
                  <c:v>2566</c:v>
                </c:pt>
                <c:pt idx="4">
                  <c:v>1375</c:v>
                </c:pt>
                <c:pt idx="5">
                  <c:v>1722</c:v>
                </c:pt>
                <c:pt idx="6">
                  <c:v>1829</c:v>
                </c:pt>
                <c:pt idx="7">
                  <c:v>1946</c:v>
                </c:pt>
                <c:pt idx="8">
                  <c:v>1582</c:v>
                </c:pt>
                <c:pt idx="9">
                  <c:v>1816</c:v>
                </c:pt>
                <c:pt idx="10">
                  <c:v>1841</c:v>
                </c:pt>
              </c:numCache>
            </c:numRef>
          </c:val>
        </c:ser>
        <c:ser>
          <c:idx val="1"/>
          <c:order val="1"/>
          <c:tx>
            <c:strRef>
              <c:f>'Grafik 7_8'!$M$3</c:f>
              <c:strCache>
                <c:ptCount val="1"/>
                <c:pt idx="0">
                  <c:v>Braunkohle</c:v>
                </c:pt>
              </c:strCache>
            </c:strRef>
          </c:tx>
          <c:spPr>
            <a:solidFill>
              <a:schemeClr val="accent3"/>
            </a:solidFill>
            <a:ln w="3175">
              <a:solidFill>
                <a:srgbClr val="000000"/>
              </a:solidFill>
              <a:prstDash val="solid"/>
            </a:ln>
          </c:spPr>
          <c:invertIfNegative val="0"/>
          <c:cat>
            <c:numRef>
              <c:f>'Grafik 7_8'!$K$6:$K$16</c:f>
              <c:numCache>
                <c:formatCode>General</c:formatCode>
                <c:ptCount val="11"/>
                <c:pt idx="0">
                  <c:v>1990</c:v>
                </c:pt>
                <c:pt idx="1">
                  <c:v>1991</c:v>
                </c:pt>
                <c:pt idx="2">
                  <c:v>2005</c:v>
                </c:pt>
                <c:pt idx="3">
                  <c:v>2007</c:v>
                </c:pt>
                <c:pt idx="4">
                  <c:v>2009</c:v>
                </c:pt>
                <c:pt idx="5">
                  <c:v>2011</c:v>
                </c:pt>
                <c:pt idx="6">
                  <c:v>2013</c:v>
                </c:pt>
                <c:pt idx="7">
                  <c:v>2015</c:v>
                </c:pt>
                <c:pt idx="8">
                  <c:v>2016</c:v>
                </c:pt>
                <c:pt idx="9">
                  <c:v>2017</c:v>
                </c:pt>
                <c:pt idx="10">
                  <c:v>2018</c:v>
                </c:pt>
              </c:numCache>
            </c:numRef>
          </c:cat>
          <c:val>
            <c:numRef>
              <c:f>'Grafik 7_8'!$M$6:$M$16</c:f>
              <c:numCache>
                <c:formatCode>#\ ###\ ##0;\–\ #\ ###\ ##0;@</c:formatCode>
                <c:ptCount val="11"/>
                <c:pt idx="0">
                  <c:v>66347</c:v>
                </c:pt>
                <c:pt idx="1">
                  <c:v>51832</c:v>
                </c:pt>
                <c:pt idx="2">
                  <c:v>38677</c:v>
                </c:pt>
                <c:pt idx="3">
                  <c:v>37574</c:v>
                </c:pt>
                <c:pt idx="4">
                  <c:v>34162</c:v>
                </c:pt>
                <c:pt idx="5">
                  <c:v>36432</c:v>
                </c:pt>
                <c:pt idx="6">
                  <c:v>36963</c:v>
                </c:pt>
                <c:pt idx="7">
                  <c:v>35669</c:v>
                </c:pt>
                <c:pt idx="8">
                  <c:v>35925</c:v>
                </c:pt>
                <c:pt idx="9">
                  <c:v>34647</c:v>
                </c:pt>
                <c:pt idx="10">
                  <c:v>35180</c:v>
                </c:pt>
              </c:numCache>
            </c:numRef>
          </c:val>
        </c:ser>
        <c:ser>
          <c:idx val="2"/>
          <c:order val="2"/>
          <c:tx>
            <c:strRef>
              <c:f>'Grafik 7_8'!$N$3</c:f>
              <c:strCache>
                <c:ptCount val="1"/>
                <c:pt idx="0">
                  <c:v>Mineralöl-
produkte</c:v>
                </c:pt>
              </c:strCache>
            </c:strRef>
          </c:tx>
          <c:spPr>
            <a:solidFill>
              <a:schemeClr val="accent4"/>
            </a:solidFill>
            <a:ln w="3175">
              <a:solidFill>
                <a:srgbClr val="000000"/>
              </a:solidFill>
              <a:prstDash val="solid"/>
            </a:ln>
          </c:spPr>
          <c:invertIfNegative val="0"/>
          <c:cat>
            <c:numRef>
              <c:f>'Grafik 7_8'!$K$6:$K$16</c:f>
              <c:numCache>
                <c:formatCode>General</c:formatCode>
                <c:ptCount val="11"/>
                <c:pt idx="0">
                  <c:v>1990</c:v>
                </c:pt>
                <c:pt idx="1">
                  <c:v>1991</c:v>
                </c:pt>
                <c:pt idx="2">
                  <c:v>2005</c:v>
                </c:pt>
                <c:pt idx="3">
                  <c:v>2007</c:v>
                </c:pt>
                <c:pt idx="4">
                  <c:v>2009</c:v>
                </c:pt>
                <c:pt idx="5">
                  <c:v>2011</c:v>
                </c:pt>
                <c:pt idx="6">
                  <c:v>2013</c:v>
                </c:pt>
                <c:pt idx="7">
                  <c:v>2015</c:v>
                </c:pt>
                <c:pt idx="8">
                  <c:v>2016</c:v>
                </c:pt>
                <c:pt idx="9">
                  <c:v>2017</c:v>
                </c:pt>
                <c:pt idx="10">
                  <c:v>2018</c:v>
                </c:pt>
              </c:numCache>
            </c:numRef>
          </c:cat>
          <c:val>
            <c:numRef>
              <c:f>'Grafik 7_8'!$N$6:$N$16</c:f>
              <c:numCache>
                <c:formatCode>#\ ###\ ##0;\–\ #\ ###\ ##0;@</c:formatCode>
                <c:ptCount val="11"/>
                <c:pt idx="0">
                  <c:v>6482</c:v>
                </c:pt>
                <c:pt idx="1">
                  <c:v>7585</c:v>
                </c:pt>
                <c:pt idx="2">
                  <c:v>13070</c:v>
                </c:pt>
                <c:pt idx="3">
                  <c:v>11083</c:v>
                </c:pt>
                <c:pt idx="4">
                  <c:v>11368</c:v>
                </c:pt>
                <c:pt idx="5">
                  <c:v>10636</c:v>
                </c:pt>
                <c:pt idx="6">
                  <c:v>10285</c:v>
                </c:pt>
                <c:pt idx="7">
                  <c:v>10712</c:v>
                </c:pt>
                <c:pt idx="8">
                  <c:v>10946</c:v>
                </c:pt>
                <c:pt idx="9">
                  <c:v>10929</c:v>
                </c:pt>
                <c:pt idx="10">
                  <c:v>11317</c:v>
                </c:pt>
              </c:numCache>
            </c:numRef>
          </c:val>
        </c:ser>
        <c:ser>
          <c:idx val="3"/>
          <c:order val="3"/>
          <c:tx>
            <c:strRef>
              <c:f>'Grafik 7_8'!$O$3</c:f>
              <c:strCache>
                <c:ptCount val="1"/>
                <c:pt idx="0">
                  <c:v>Gase</c:v>
                </c:pt>
              </c:strCache>
            </c:strRef>
          </c:tx>
          <c:spPr>
            <a:solidFill>
              <a:schemeClr val="accent5"/>
            </a:solidFill>
            <a:ln w="3175">
              <a:solidFill>
                <a:schemeClr val="tx1"/>
              </a:solidFill>
            </a:ln>
          </c:spPr>
          <c:invertIfNegative val="0"/>
          <c:cat>
            <c:numRef>
              <c:f>'Grafik 7_8'!$K$6:$K$16</c:f>
              <c:numCache>
                <c:formatCode>General</c:formatCode>
                <c:ptCount val="11"/>
                <c:pt idx="0">
                  <c:v>1990</c:v>
                </c:pt>
                <c:pt idx="1">
                  <c:v>1991</c:v>
                </c:pt>
                <c:pt idx="2">
                  <c:v>2005</c:v>
                </c:pt>
                <c:pt idx="3">
                  <c:v>2007</c:v>
                </c:pt>
                <c:pt idx="4">
                  <c:v>2009</c:v>
                </c:pt>
                <c:pt idx="5">
                  <c:v>2011</c:v>
                </c:pt>
                <c:pt idx="6">
                  <c:v>2013</c:v>
                </c:pt>
                <c:pt idx="7">
                  <c:v>2015</c:v>
                </c:pt>
                <c:pt idx="8">
                  <c:v>2016</c:v>
                </c:pt>
                <c:pt idx="9">
                  <c:v>2017</c:v>
                </c:pt>
                <c:pt idx="10">
                  <c:v>2018</c:v>
                </c:pt>
              </c:numCache>
            </c:numRef>
          </c:cat>
          <c:val>
            <c:numRef>
              <c:f>'Grafik 7_8'!$O$6:$O$16</c:f>
              <c:numCache>
                <c:formatCode>#\ ###\ ##0;\–\ #\ ###\ ##0;@</c:formatCode>
                <c:ptCount val="11"/>
                <c:pt idx="0">
                  <c:v>4597</c:v>
                </c:pt>
                <c:pt idx="1">
                  <c:v>2861</c:v>
                </c:pt>
                <c:pt idx="2">
                  <c:v>7414</c:v>
                </c:pt>
                <c:pt idx="3">
                  <c:v>7092</c:v>
                </c:pt>
                <c:pt idx="4">
                  <c:v>5896</c:v>
                </c:pt>
                <c:pt idx="5">
                  <c:v>6729</c:v>
                </c:pt>
                <c:pt idx="6">
                  <c:v>7060</c:v>
                </c:pt>
                <c:pt idx="7">
                  <c:v>6705</c:v>
                </c:pt>
                <c:pt idx="8">
                  <c:v>6985</c:v>
                </c:pt>
                <c:pt idx="9">
                  <c:v>7048</c:v>
                </c:pt>
                <c:pt idx="10">
                  <c:v>7241</c:v>
                </c:pt>
              </c:numCache>
            </c:numRef>
          </c:val>
        </c:ser>
        <c:dLbls>
          <c:showLegendKey val="0"/>
          <c:showVal val="0"/>
          <c:showCatName val="0"/>
          <c:showSerName val="0"/>
          <c:showPercent val="0"/>
          <c:showBubbleSize val="0"/>
        </c:dLbls>
        <c:gapWidth val="150"/>
        <c:overlap val="100"/>
        <c:axId val="119400704"/>
        <c:axId val="119652352"/>
      </c:barChart>
      <c:catAx>
        <c:axId val="11940070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9652352"/>
        <c:crosses val="autoZero"/>
        <c:auto val="1"/>
        <c:lblAlgn val="ctr"/>
        <c:lblOffset val="100"/>
        <c:tickLblSkip val="1"/>
        <c:tickMarkSkip val="1"/>
        <c:noMultiLvlLbl val="0"/>
      </c:catAx>
      <c:valAx>
        <c:axId val="119652352"/>
        <c:scaling>
          <c:orientation val="minMax"/>
          <c:max val="90000"/>
        </c:scaling>
        <c:delete val="0"/>
        <c:axPos val="l"/>
        <c:majorGridlines>
          <c:spPr>
            <a:ln w="3175">
              <a:solidFill>
                <a:srgbClr val="969696"/>
              </a:solidFill>
              <a:prstDash val="solid"/>
            </a:ln>
          </c:spPr>
        </c:majorGridlines>
        <c:title>
          <c:tx>
            <c:rich>
              <a:bodyPr rot="0" vert="horz"/>
              <a:lstStyle/>
              <a:p>
                <a:pPr algn="l">
                  <a:defRPr sz="1000" b="0" i="0" u="none" strike="noStrike" baseline="0">
                    <a:solidFill>
                      <a:srgbClr val="000000"/>
                    </a:solidFill>
                    <a:latin typeface="Arial"/>
                    <a:ea typeface="Arial"/>
                    <a:cs typeface="Arial"/>
                  </a:defRPr>
                </a:pPr>
                <a:r>
                  <a:rPr lang="de-DE" sz="800" b="0" i="0" u="none" strike="noStrike" baseline="0">
                    <a:solidFill>
                      <a:srgbClr val="000000"/>
                    </a:solidFill>
                    <a:latin typeface="Arial"/>
                    <a:cs typeface="Arial"/>
                  </a:rPr>
                  <a:t>1 000 Tonnen CO</a:t>
                </a:r>
                <a:r>
                  <a:rPr lang="de-DE" sz="800" b="0" i="0" u="none" strike="noStrike" baseline="0">
                    <a:solidFill>
                      <a:srgbClr val="000000"/>
                    </a:solidFill>
                    <a:latin typeface="Arial Unicode MS"/>
                    <a:ea typeface="Arial Unicode MS"/>
                    <a:cs typeface="Arial Unicode MS"/>
                  </a:rPr>
                  <a:t>₂ </a:t>
                </a:r>
              </a:p>
            </c:rich>
          </c:tx>
          <c:layout>
            <c:manualLayout>
              <c:xMode val="edge"/>
              <c:yMode val="edge"/>
              <c:x val="8.6100861008610082E-3"/>
              <c:y val="3.3333333333333333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9400704"/>
        <c:crosses val="autoZero"/>
        <c:crossBetween val="between"/>
      </c:valAx>
      <c:spPr>
        <a:noFill/>
        <a:ln w="25400">
          <a:noFill/>
        </a:ln>
      </c:spPr>
    </c:plotArea>
    <c:legend>
      <c:legendPos val="r"/>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3845935309746789"/>
          <c:y val="0.11746031746031746"/>
          <c:w val="0.13364422620604158"/>
          <c:h val="0.51890763654543193"/>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52166205245049"/>
          <c:y val="0.17162500160619104"/>
          <c:w val="0.71656570510036144"/>
          <c:h val="0.63844500597503062"/>
        </c:manualLayout>
      </c:layout>
      <c:barChart>
        <c:barDir val="col"/>
        <c:grouping val="stacked"/>
        <c:varyColors val="0"/>
        <c:ser>
          <c:idx val="1"/>
          <c:order val="0"/>
          <c:tx>
            <c:strRef>
              <c:f>'Grafik 7_8'!$L$30</c:f>
              <c:strCache>
                <c:ptCount val="1"/>
                <c:pt idx="0">
                  <c:v>Strom</c:v>
                </c:pt>
              </c:strCache>
            </c:strRef>
          </c:tx>
          <c:spPr>
            <a:solidFill>
              <a:schemeClr val="accent2"/>
            </a:solidFill>
            <a:ln w="3175">
              <a:solidFill>
                <a:srgbClr val="000000"/>
              </a:solidFill>
              <a:prstDash val="solid"/>
            </a:ln>
          </c:spPr>
          <c:invertIfNegative val="0"/>
          <c:cat>
            <c:numRef>
              <c:f>'Grafik 7_8'!$K$33:$K$43</c:f>
              <c:numCache>
                <c:formatCode>General</c:formatCode>
                <c:ptCount val="11"/>
                <c:pt idx="0">
                  <c:v>1990</c:v>
                </c:pt>
                <c:pt idx="1">
                  <c:v>1991</c:v>
                </c:pt>
                <c:pt idx="2">
                  <c:v>2005</c:v>
                </c:pt>
                <c:pt idx="3">
                  <c:v>2007</c:v>
                </c:pt>
                <c:pt idx="4">
                  <c:v>2009</c:v>
                </c:pt>
                <c:pt idx="5">
                  <c:v>2011</c:v>
                </c:pt>
                <c:pt idx="6">
                  <c:v>2013</c:v>
                </c:pt>
                <c:pt idx="7">
                  <c:v>2015</c:v>
                </c:pt>
                <c:pt idx="8">
                  <c:v>2016</c:v>
                </c:pt>
                <c:pt idx="9">
                  <c:v>2017</c:v>
                </c:pt>
                <c:pt idx="10">
                  <c:v>2018</c:v>
                </c:pt>
              </c:numCache>
            </c:numRef>
          </c:cat>
          <c:val>
            <c:numRef>
              <c:f>'Grafik 7_8'!$L$33:$L$43</c:f>
              <c:numCache>
                <c:formatCode>#\ ###\ ##0;\–\ #\ ###\ ##0;@</c:formatCode>
                <c:ptCount val="11"/>
                <c:pt idx="0">
                  <c:v>10625</c:v>
                </c:pt>
                <c:pt idx="1">
                  <c:v>9612</c:v>
                </c:pt>
                <c:pt idx="2">
                  <c:v>10037</c:v>
                </c:pt>
                <c:pt idx="3">
                  <c:v>9627</c:v>
                </c:pt>
                <c:pt idx="4">
                  <c:v>9036</c:v>
                </c:pt>
                <c:pt idx="5">
                  <c:v>9832</c:v>
                </c:pt>
                <c:pt idx="6">
                  <c:v>9867</c:v>
                </c:pt>
                <c:pt idx="7">
                  <c:v>9833</c:v>
                </c:pt>
                <c:pt idx="8">
                  <c:v>9110</c:v>
                </c:pt>
                <c:pt idx="9">
                  <c:v>8571</c:v>
                </c:pt>
                <c:pt idx="10">
                  <c:v>7864</c:v>
                </c:pt>
              </c:numCache>
            </c:numRef>
          </c:val>
        </c:ser>
        <c:ser>
          <c:idx val="2"/>
          <c:order val="1"/>
          <c:tx>
            <c:strRef>
              <c:f>'Grafik 7_8'!$M$30</c:f>
              <c:strCache>
                <c:ptCount val="1"/>
                <c:pt idx="0">
                  <c:v>Fernwärme</c:v>
                </c:pt>
              </c:strCache>
            </c:strRef>
          </c:tx>
          <c:spPr>
            <a:solidFill>
              <a:schemeClr val="accent3"/>
            </a:solidFill>
            <a:ln w="3175">
              <a:solidFill>
                <a:srgbClr val="000000"/>
              </a:solidFill>
              <a:prstDash val="solid"/>
            </a:ln>
          </c:spPr>
          <c:invertIfNegative val="0"/>
          <c:cat>
            <c:numRef>
              <c:f>'Grafik 7_8'!$K$33:$K$43</c:f>
              <c:numCache>
                <c:formatCode>General</c:formatCode>
                <c:ptCount val="11"/>
                <c:pt idx="0">
                  <c:v>1990</c:v>
                </c:pt>
                <c:pt idx="1">
                  <c:v>1991</c:v>
                </c:pt>
                <c:pt idx="2">
                  <c:v>2005</c:v>
                </c:pt>
                <c:pt idx="3">
                  <c:v>2007</c:v>
                </c:pt>
                <c:pt idx="4">
                  <c:v>2009</c:v>
                </c:pt>
                <c:pt idx="5">
                  <c:v>2011</c:v>
                </c:pt>
                <c:pt idx="6">
                  <c:v>2013</c:v>
                </c:pt>
                <c:pt idx="7">
                  <c:v>2015</c:v>
                </c:pt>
                <c:pt idx="8">
                  <c:v>2016</c:v>
                </c:pt>
                <c:pt idx="9">
                  <c:v>2017</c:v>
                </c:pt>
                <c:pt idx="10">
                  <c:v>2018</c:v>
                </c:pt>
              </c:numCache>
            </c:numRef>
          </c:cat>
          <c:val>
            <c:numRef>
              <c:f>'Grafik 7_8'!$M$33:$M$43</c:f>
              <c:numCache>
                <c:formatCode>#\ ###\ ##0;\–\ #\ ###\ ##0;@</c:formatCode>
                <c:ptCount val="11"/>
                <c:pt idx="0">
                  <c:v>3808</c:v>
                </c:pt>
                <c:pt idx="1">
                  <c:v>3757</c:v>
                </c:pt>
                <c:pt idx="2">
                  <c:v>1886</c:v>
                </c:pt>
                <c:pt idx="3">
                  <c:v>1635</c:v>
                </c:pt>
                <c:pt idx="4">
                  <c:v>1761</c:v>
                </c:pt>
                <c:pt idx="5">
                  <c:v>1926</c:v>
                </c:pt>
                <c:pt idx="6">
                  <c:v>1821</c:v>
                </c:pt>
                <c:pt idx="7">
                  <c:v>1745</c:v>
                </c:pt>
                <c:pt idx="8">
                  <c:v>1790</c:v>
                </c:pt>
                <c:pt idx="9">
                  <c:v>1797</c:v>
                </c:pt>
                <c:pt idx="10">
                  <c:v>1825</c:v>
                </c:pt>
              </c:numCache>
            </c:numRef>
          </c:val>
        </c:ser>
        <c:ser>
          <c:idx val="3"/>
          <c:order val="2"/>
          <c:tx>
            <c:strRef>
              <c:f>'Grafik 7_8'!$N$30</c:f>
              <c:strCache>
                <c:ptCount val="1"/>
                <c:pt idx="0">
                  <c:v>Mineralöl-
produkte</c:v>
                </c:pt>
              </c:strCache>
            </c:strRef>
          </c:tx>
          <c:spPr>
            <a:solidFill>
              <a:schemeClr val="accent4"/>
            </a:solidFill>
            <a:ln w="3175">
              <a:solidFill>
                <a:srgbClr val="000000"/>
              </a:solidFill>
              <a:prstDash val="solid"/>
            </a:ln>
          </c:spPr>
          <c:invertIfNegative val="0"/>
          <c:cat>
            <c:numRef>
              <c:f>'Grafik 7_8'!$K$33:$K$43</c:f>
              <c:numCache>
                <c:formatCode>General</c:formatCode>
                <c:ptCount val="11"/>
                <c:pt idx="0">
                  <c:v>1990</c:v>
                </c:pt>
                <c:pt idx="1">
                  <c:v>1991</c:v>
                </c:pt>
                <c:pt idx="2">
                  <c:v>2005</c:v>
                </c:pt>
                <c:pt idx="3">
                  <c:v>2007</c:v>
                </c:pt>
                <c:pt idx="4">
                  <c:v>2009</c:v>
                </c:pt>
                <c:pt idx="5">
                  <c:v>2011</c:v>
                </c:pt>
                <c:pt idx="6">
                  <c:v>2013</c:v>
                </c:pt>
                <c:pt idx="7">
                  <c:v>2015</c:v>
                </c:pt>
                <c:pt idx="8">
                  <c:v>2016</c:v>
                </c:pt>
                <c:pt idx="9">
                  <c:v>2017</c:v>
                </c:pt>
                <c:pt idx="10">
                  <c:v>2018</c:v>
                </c:pt>
              </c:numCache>
            </c:numRef>
          </c:cat>
          <c:val>
            <c:numRef>
              <c:f>'Grafik 7_8'!$N$33:$N$43</c:f>
              <c:numCache>
                <c:formatCode>#\ ###\ ##0;\–\ #\ ###\ ##0;@</c:formatCode>
                <c:ptCount val="11"/>
                <c:pt idx="0">
                  <c:v>5878</c:v>
                </c:pt>
                <c:pt idx="1">
                  <c:v>6898</c:v>
                </c:pt>
                <c:pt idx="2">
                  <c:v>9779</c:v>
                </c:pt>
                <c:pt idx="3">
                  <c:v>9377</c:v>
                </c:pt>
                <c:pt idx="4">
                  <c:v>9410</c:v>
                </c:pt>
                <c:pt idx="5">
                  <c:v>9339</c:v>
                </c:pt>
                <c:pt idx="6">
                  <c:v>9309</c:v>
                </c:pt>
                <c:pt idx="7">
                  <c:v>9256</c:v>
                </c:pt>
                <c:pt idx="8">
                  <c:v>9632</c:v>
                </c:pt>
                <c:pt idx="9">
                  <c:v>9642</c:v>
                </c:pt>
                <c:pt idx="10">
                  <c:v>10336</c:v>
                </c:pt>
              </c:numCache>
            </c:numRef>
          </c:val>
        </c:ser>
        <c:ser>
          <c:idx val="4"/>
          <c:order val="3"/>
          <c:tx>
            <c:strRef>
              <c:f>'Grafik 7_8'!$O$30</c:f>
              <c:strCache>
                <c:ptCount val="1"/>
                <c:pt idx="0">
                  <c:v>Gase</c:v>
                </c:pt>
              </c:strCache>
            </c:strRef>
          </c:tx>
          <c:spPr>
            <a:solidFill>
              <a:schemeClr val="accent5"/>
            </a:solidFill>
            <a:ln w="3175">
              <a:solidFill>
                <a:srgbClr val="000000"/>
              </a:solidFill>
              <a:prstDash val="solid"/>
            </a:ln>
          </c:spPr>
          <c:invertIfNegative val="0"/>
          <c:cat>
            <c:numRef>
              <c:f>'Grafik 7_8'!$K$33:$K$43</c:f>
              <c:numCache>
                <c:formatCode>General</c:formatCode>
                <c:ptCount val="11"/>
                <c:pt idx="0">
                  <c:v>1990</c:v>
                </c:pt>
                <c:pt idx="1">
                  <c:v>1991</c:v>
                </c:pt>
                <c:pt idx="2">
                  <c:v>2005</c:v>
                </c:pt>
                <c:pt idx="3">
                  <c:v>2007</c:v>
                </c:pt>
                <c:pt idx="4">
                  <c:v>2009</c:v>
                </c:pt>
                <c:pt idx="5">
                  <c:v>2011</c:v>
                </c:pt>
                <c:pt idx="6">
                  <c:v>2013</c:v>
                </c:pt>
                <c:pt idx="7">
                  <c:v>2015</c:v>
                </c:pt>
                <c:pt idx="8">
                  <c:v>2016</c:v>
                </c:pt>
                <c:pt idx="9">
                  <c:v>2017</c:v>
                </c:pt>
                <c:pt idx="10">
                  <c:v>2018</c:v>
                </c:pt>
              </c:numCache>
            </c:numRef>
          </c:cat>
          <c:val>
            <c:numRef>
              <c:f>'Grafik 7_8'!$O$33:$O$43</c:f>
              <c:numCache>
                <c:formatCode>#\ ###\ ##0;\–\ #\ ###\ ##0;@</c:formatCode>
                <c:ptCount val="11"/>
                <c:pt idx="0">
                  <c:v>3696</c:v>
                </c:pt>
                <c:pt idx="1">
                  <c:v>1873</c:v>
                </c:pt>
                <c:pt idx="2">
                  <c:v>5838</c:v>
                </c:pt>
                <c:pt idx="3">
                  <c:v>4398</c:v>
                </c:pt>
                <c:pt idx="4">
                  <c:v>3637</c:v>
                </c:pt>
                <c:pt idx="5">
                  <c:v>4283</c:v>
                </c:pt>
                <c:pt idx="6">
                  <c:v>4378</c:v>
                </c:pt>
                <c:pt idx="7">
                  <c:v>4406</c:v>
                </c:pt>
                <c:pt idx="8">
                  <c:v>4674</c:v>
                </c:pt>
                <c:pt idx="9">
                  <c:v>4617</c:v>
                </c:pt>
                <c:pt idx="10">
                  <c:v>4913</c:v>
                </c:pt>
              </c:numCache>
            </c:numRef>
          </c:val>
        </c:ser>
        <c:dLbls>
          <c:showLegendKey val="0"/>
          <c:showVal val="0"/>
          <c:showCatName val="0"/>
          <c:showSerName val="0"/>
          <c:showPercent val="0"/>
          <c:showBubbleSize val="0"/>
        </c:dLbls>
        <c:gapWidth val="150"/>
        <c:overlap val="100"/>
        <c:axId val="137399680"/>
        <c:axId val="137401472"/>
      </c:barChart>
      <c:catAx>
        <c:axId val="13739968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a:pPr>
            <a:endParaRPr lang="de-DE"/>
          </a:p>
        </c:txPr>
        <c:crossAx val="137401472"/>
        <c:crosses val="autoZero"/>
        <c:auto val="1"/>
        <c:lblAlgn val="ctr"/>
        <c:lblOffset val="100"/>
        <c:tickLblSkip val="1"/>
        <c:tickMarkSkip val="1"/>
        <c:noMultiLvlLbl val="0"/>
      </c:catAx>
      <c:valAx>
        <c:axId val="137401472"/>
        <c:scaling>
          <c:orientation val="minMax"/>
          <c:max val="30000"/>
        </c:scaling>
        <c:delete val="0"/>
        <c:axPos val="l"/>
        <c:majorGridlines>
          <c:spPr>
            <a:ln w="3175">
              <a:solidFill>
                <a:srgbClr val="969696"/>
              </a:solidFill>
              <a:prstDash val="solid"/>
            </a:ln>
          </c:spPr>
        </c:majorGridlines>
        <c:title>
          <c:tx>
            <c:rich>
              <a:bodyPr rot="0" vert="horz"/>
              <a:lstStyle/>
              <a:p>
                <a:pPr algn="l">
                  <a:defRPr/>
                </a:pPr>
                <a:r>
                  <a:rPr lang="de-DE"/>
                  <a:t>1 000 Tonnen CO₂ </a:t>
                </a:r>
              </a:p>
            </c:rich>
          </c:tx>
          <c:layout>
            <c:manualLayout>
              <c:xMode val="edge"/>
              <c:yMode val="edge"/>
              <c:x val="1.9631901840490795E-2"/>
              <c:y val="2.9748283752860413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a:pPr>
            <a:endParaRPr lang="de-DE"/>
          </a:p>
        </c:txPr>
        <c:crossAx val="137399680"/>
        <c:crosses val="autoZero"/>
        <c:crossBetween val="between"/>
      </c:valAx>
      <c:spPr>
        <a:noFill/>
        <a:ln w="25400">
          <a:noFill/>
        </a:ln>
      </c:spPr>
    </c:plotArea>
    <c:legend>
      <c:legendPos val="r"/>
      <c:layout>
        <c:manualLayout>
          <c:xMode val="edge"/>
          <c:yMode val="edge"/>
          <c:x val="0.84008324879635443"/>
          <c:y val="0.13119755911517925"/>
          <c:w val="0.15092056744440685"/>
          <c:h val="0.45690462891223266"/>
        </c:manualLayout>
      </c:layout>
      <c:overlay val="0"/>
      <c:spPr>
        <a:solidFill>
          <a:srgbClr val="FFFFFF"/>
        </a:solidFill>
        <a:ln w="25400">
          <a:noFill/>
        </a:ln>
      </c:sp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orientation="landscape" horizontalDpi="300"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Prozent</a:t>
            </a:r>
          </a:p>
        </c:rich>
      </c:tx>
      <c:layout>
        <c:manualLayout>
          <c:xMode val="edge"/>
          <c:yMode val="edge"/>
          <c:x val="1.6109045848822799E-2"/>
          <c:y val="1.4E-2"/>
        </c:manualLayout>
      </c:layout>
      <c:overlay val="0"/>
      <c:spPr>
        <a:noFill/>
        <a:ln w="25400">
          <a:noFill/>
        </a:ln>
      </c:spPr>
    </c:title>
    <c:autoTitleDeleted val="0"/>
    <c:plotArea>
      <c:layout>
        <c:manualLayout>
          <c:layoutTarget val="inner"/>
          <c:xMode val="edge"/>
          <c:yMode val="edge"/>
          <c:x val="6.5675450046158393E-2"/>
          <c:y val="0.11200032812596132"/>
          <c:w val="0.85997651780516282"/>
          <c:h val="0.61852957028117728"/>
        </c:manualLayout>
      </c:layout>
      <c:lineChart>
        <c:grouping val="standard"/>
        <c:varyColors val="0"/>
        <c:ser>
          <c:idx val="0"/>
          <c:order val="0"/>
          <c:tx>
            <c:strRef>
              <c:f>'Grafik 9'!$M$3</c:f>
              <c:strCache>
                <c:ptCount val="1"/>
                <c:pt idx="0">
                  <c:v>Schadstufe 0 (ohne Schaden)</c:v>
                </c:pt>
              </c:strCache>
            </c:strRef>
          </c:tx>
          <c:spPr>
            <a:ln w="25400">
              <a:solidFill>
                <a:schemeClr val="accent4"/>
              </a:solidFill>
              <a:prstDash val="solid"/>
            </a:ln>
          </c:spPr>
          <c:marker>
            <c:symbol val="none"/>
          </c:marker>
          <c:cat>
            <c:strRef>
              <c:f>'Grafik 9'!$L$5:$L$20</c:f>
              <c:strCach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strCache>
            </c:strRef>
          </c:cat>
          <c:val>
            <c:numRef>
              <c:f>'Grafik 9'!$M$5:$M$20</c:f>
              <c:numCache>
                <c:formatCode>#\ ###\ ##0;\–\ #\ ###\ ##0;@</c:formatCode>
                <c:ptCount val="16"/>
                <c:pt idx="0">
                  <c:v>41</c:v>
                </c:pt>
                <c:pt idx="1">
                  <c:v>32</c:v>
                </c:pt>
                <c:pt idx="2">
                  <c:v>33</c:v>
                </c:pt>
                <c:pt idx="3">
                  <c:v>35</c:v>
                </c:pt>
                <c:pt idx="4">
                  <c:v>69</c:v>
                </c:pt>
                <c:pt idx="5">
                  <c:v>60</c:v>
                </c:pt>
                <c:pt idx="6">
                  <c:v>52</c:v>
                </c:pt>
                <c:pt idx="7">
                  <c:v>57</c:v>
                </c:pt>
                <c:pt idx="8">
                  <c:v>53</c:v>
                </c:pt>
                <c:pt idx="9">
                  <c:v>47</c:v>
                </c:pt>
                <c:pt idx="10">
                  <c:v>40</c:v>
                </c:pt>
                <c:pt idx="11">
                  <c:v>46</c:v>
                </c:pt>
                <c:pt idx="12">
                  <c:v>46</c:v>
                </c:pt>
                <c:pt idx="13">
                  <c:v>45</c:v>
                </c:pt>
                <c:pt idx="14">
                  <c:v>14.5</c:v>
                </c:pt>
                <c:pt idx="15">
                  <c:v>15</c:v>
                </c:pt>
              </c:numCache>
            </c:numRef>
          </c:val>
          <c:smooth val="0"/>
        </c:ser>
        <c:ser>
          <c:idx val="1"/>
          <c:order val="1"/>
          <c:tx>
            <c:strRef>
              <c:f>'Grafik 9'!$N$3</c:f>
              <c:strCache>
                <c:ptCount val="1"/>
                <c:pt idx="0">
                  <c:v>Schadstufe 1 (schwach geschädigt)</c:v>
                </c:pt>
              </c:strCache>
            </c:strRef>
          </c:tx>
          <c:spPr>
            <a:ln w="25400">
              <a:solidFill>
                <a:schemeClr val="accent3"/>
              </a:solidFill>
              <a:prstDash val="solid"/>
            </a:ln>
          </c:spPr>
          <c:marker>
            <c:symbol val="none"/>
          </c:marker>
          <c:cat>
            <c:strRef>
              <c:f>'Grafik 9'!$L$5:$L$20</c:f>
              <c:strCach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strCache>
            </c:strRef>
          </c:cat>
          <c:val>
            <c:numRef>
              <c:f>'Grafik 9'!$N$5:$N$20</c:f>
              <c:numCache>
                <c:formatCode>#\ ###\ ##0;\–\ #\ ###\ ##0;@</c:formatCode>
                <c:ptCount val="16"/>
                <c:pt idx="0">
                  <c:v>45</c:v>
                </c:pt>
                <c:pt idx="1">
                  <c:v>50</c:v>
                </c:pt>
                <c:pt idx="2">
                  <c:v>55</c:v>
                </c:pt>
                <c:pt idx="3">
                  <c:v>49</c:v>
                </c:pt>
                <c:pt idx="4">
                  <c:v>26</c:v>
                </c:pt>
                <c:pt idx="5">
                  <c:v>33</c:v>
                </c:pt>
                <c:pt idx="6">
                  <c:v>39</c:v>
                </c:pt>
                <c:pt idx="7">
                  <c:v>35</c:v>
                </c:pt>
                <c:pt idx="8">
                  <c:v>36</c:v>
                </c:pt>
                <c:pt idx="9">
                  <c:v>43</c:v>
                </c:pt>
                <c:pt idx="10">
                  <c:v>50</c:v>
                </c:pt>
                <c:pt idx="11">
                  <c:v>46</c:v>
                </c:pt>
                <c:pt idx="12">
                  <c:v>44</c:v>
                </c:pt>
                <c:pt idx="13">
                  <c:v>45</c:v>
                </c:pt>
                <c:pt idx="14">
                  <c:v>48.9</c:v>
                </c:pt>
                <c:pt idx="15">
                  <c:v>60</c:v>
                </c:pt>
              </c:numCache>
            </c:numRef>
          </c:val>
          <c:smooth val="0"/>
        </c:ser>
        <c:ser>
          <c:idx val="2"/>
          <c:order val="2"/>
          <c:tx>
            <c:strRef>
              <c:f>'Grafik 9'!$O$3</c:f>
              <c:strCache>
                <c:ptCount val="1"/>
                <c:pt idx="0">
                  <c:v>Schadstufe 2 – 4 (deutliche Schäden)</c:v>
                </c:pt>
              </c:strCache>
            </c:strRef>
          </c:tx>
          <c:spPr>
            <a:ln w="25400">
              <a:solidFill>
                <a:schemeClr val="accent2"/>
              </a:solidFill>
              <a:prstDash val="solid"/>
            </a:ln>
          </c:spPr>
          <c:marker>
            <c:symbol val="none"/>
          </c:marker>
          <c:cat>
            <c:strRef>
              <c:f>'Grafik 9'!$L$5:$L$20</c:f>
              <c:strCach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strCache>
            </c:strRef>
          </c:cat>
          <c:val>
            <c:numRef>
              <c:f>'Grafik 9'!$O$5:$O$20</c:f>
              <c:numCache>
                <c:formatCode>#\ ###\ ##0;\–\ #\ ###\ ##0;@</c:formatCode>
                <c:ptCount val="16"/>
                <c:pt idx="0">
                  <c:v>14</c:v>
                </c:pt>
                <c:pt idx="1">
                  <c:v>18</c:v>
                </c:pt>
                <c:pt idx="2">
                  <c:v>12</c:v>
                </c:pt>
                <c:pt idx="3">
                  <c:v>16</c:v>
                </c:pt>
                <c:pt idx="4">
                  <c:v>6</c:v>
                </c:pt>
                <c:pt idx="5">
                  <c:v>7</c:v>
                </c:pt>
                <c:pt idx="6">
                  <c:v>9</c:v>
                </c:pt>
                <c:pt idx="7">
                  <c:v>8</c:v>
                </c:pt>
                <c:pt idx="8">
                  <c:v>11</c:v>
                </c:pt>
                <c:pt idx="9">
                  <c:v>10</c:v>
                </c:pt>
                <c:pt idx="10">
                  <c:v>9</c:v>
                </c:pt>
                <c:pt idx="11">
                  <c:v>9</c:v>
                </c:pt>
                <c:pt idx="12">
                  <c:v>9</c:v>
                </c:pt>
                <c:pt idx="13">
                  <c:v>11</c:v>
                </c:pt>
                <c:pt idx="14">
                  <c:v>36.6</c:v>
                </c:pt>
                <c:pt idx="15">
                  <c:v>25</c:v>
                </c:pt>
              </c:numCache>
            </c:numRef>
          </c:val>
          <c:smooth val="0"/>
        </c:ser>
        <c:dLbls>
          <c:showLegendKey val="0"/>
          <c:showVal val="0"/>
          <c:showCatName val="0"/>
          <c:showSerName val="0"/>
          <c:showPercent val="0"/>
          <c:showBubbleSize val="0"/>
        </c:dLbls>
        <c:marker val="1"/>
        <c:smooth val="0"/>
        <c:axId val="119741440"/>
        <c:axId val="119747328"/>
      </c:lineChart>
      <c:catAx>
        <c:axId val="119741440"/>
        <c:scaling>
          <c:orientation val="minMax"/>
        </c:scaling>
        <c:delete val="0"/>
        <c:axPos val="b"/>
        <c:numFmt formatCode="General" sourceLinked="1"/>
        <c:majorTickMark val="out"/>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9747328"/>
        <c:crosses val="autoZero"/>
        <c:auto val="1"/>
        <c:lblAlgn val="ctr"/>
        <c:lblOffset val="100"/>
        <c:tickLblSkip val="1"/>
        <c:tickMarkSkip val="1"/>
        <c:noMultiLvlLbl val="0"/>
      </c:catAx>
      <c:valAx>
        <c:axId val="119747328"/>
        <c:scaling>
          <c:orientation val="minMax"/>
          <c:max val="80"/>
        </c:scaling>
        <c:delete val="0"/>
        <c:axPos val="l"/>
        <c:majorGridlines>
          <c:spPr>
            <a:ln w="3175">
              <a:solidFill>
                <a:srgbClr val="969696"/>
              </a:solidFill>
              <a:prstDash val="solid"/>
            </a:ln>
          </c:spPr>
        </c:majorGridlines>
        <c:numFmt formatCode="#\ ###\ ##0;\–\ #\ ###\ ##0;@" sourceLinked="1"/>
        <c:majorTickMark val="none"/>
        <c:minorTickMark val="none"/>
        <c:tickLblPos val="nextTo"/>
        <c:spPr>
          <a:ln w="25400">
            <a:solidFill>
              <a:schemeClr val="accent1"/>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9741440"/>
        <c:crosses val="autoZero"/>
        <c:crossBetween val="between"/>
        <c:majorUnit val="20"/>
      </c:valAx>
      <c:spPr>
        <a:solidFill>
          <a:srgbClr val="FFFFFF"/>
        </a:solidFill>
        <a:ln w="25400">
          <a:noFill/>
        </a:ln>
      </c:spPr>
    </c:plotArea>
    <c:legend>
      <c:legendPos val="b"/>
      <c:layout>
        <c:manualLayout>
          <c:xMode val="edge"/>
          <c:yMode val="edge"/>
          <c:x val="0.21449814126394051"/>
          <c:y val="0.82139348608135165"/>
          <c:w val="0.55448161916563399"/>
          <c:h val="0.13130545660089651"/>
        </c:manualLayout>
      </c:layout>
      <c:overlay val="0"/>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9.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9.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9.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2.vml.rels><?xml version="1.0" encoding="UTF-8" standalone="yes"?>
<Relationships xmlns="http://schemas.openxmlformats.org/package/2006/relationships"><Relationship Id="rId3" Type="http://schemas.openxmlformats.org/officeDocument/2006/relationships/image" Target="../media/image9.emf"/><Relationship Id="rId7" Type="http://schemas.openxmlformats.org/officeDocument/2006/relationships/image" Target="../media/image13.emf"/><Relationship Id="rId2" Type="http://schemas.openxmlformats.org/officeDocument/2006/relationships/image" Target="../media/image8.emf"/><Relationship Id="rId1" Type="http://schemas.openxmlformats.org/officeDocument/2006/relationships/image" Target="../media/image7.emf"/><Relationship Id="rId6" Type="http://schemas.openxmlformats.org/officeDocument/2006/relationships/image" Target="../media/image12.emf"/><Relationship Id="rId5" Type="http://schemas.openxmlformats.org/officeDocument/2006/relationships/image" Target="../media/image11.emf"/><Relationship Id="rId4" Type="http://schemas.openxmlformats.org/officeDocument/2006/relationships/image" Target="../media/image10.emf"/></Relationships>
</file>

<file path=xl/drawings/_rels/vmlDrawing6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4.vml.rels><?xml version="1.0" encoding="UTF-8" standalone="yes"?>
<Relationships xmlns="http://schemas.openxmlformats.org/package/2006/relationships"><Relationship Id="rId1" Type="http://schemas.openxmlformats.org/officeDocument/2006/relationships/image" Target="../media/image14.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404620"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7620</xdr:colOff>
      <xdr:row>2</xdr:row>
      <xdr:rowOff>0</xdr:rowOff>
    </xdr:from>
    <xdr:to>
      <xdr:col>8</xdr:col>
      <xdr:colOff>670560</xdr:colOff>
      <xdr:row>23</xdr:row>
      <xdr:rowOff>0</xdr:rowOff>
    </xdr:to>
    <xdr:graphicFrame macro="">
      <xdr:nvGraphicFramePr>
        <xdr:cNvPr id="43855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29</xdr:row>
      <xdr:rowOff>22860</xdr:rowOff>
    </xdr:from>
    <xdr:to>
      <xdr:col>8</xdr:col>
      <xdr:colOff>685800</xdr:colOff>
      <xdr:row>51</xdr:row>
      <xdr:rowOff>0</xdr:rowOff>
    </xdr:to>
    <xdr:graphicFrame macro="">
      <xdr:nvGraphicFramePr>
        <xdr:cNvPr id="43855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7620</xdr:colOff>
      <xdr:row>2</xdr:row>
      <xdr:rowOff>0</xdr:rowOff>
    </xdr:from>
    <xdr:to>
      <xdr:col>9</xdr:col>
      <xdr:colOff>487680</xdr:colOff>
      <xdr:row>31</xdr:row>
      <xdr:rowOff>144780</xdr:rowOff>
    </xdr:to>
    <xdr:graphicFrame macro="">
      <xdr:nvGraphicFramePr>
        <xdr:cNvPr id="41849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11</xdr:col>
      <xdr:colOff>38100</xdr:colOff>
      <xdr:row>24</xdr:row>
      <xdr:rowOff>45720</xdr:rowOff>
    </xdr:from>
    <xdr:to>
      <xdr:col>11</xdr:col>
      <xdr:colOff>114300</xdr:colOff>
      <xdr:row>25</xdr:row>
      <xdr:rowOff>91440</xdr:rowOff>
    </xdr:to>
    <xdr:sp macro="" textlink="">
      <xdr:nvSpPr>
        <xdr:cNvPr id="418495" name="Text Box 8"/>
        <xdr:cNvSpPr txBox="1">
          <a:spLocks noChangeArrowheads="1"/>
        </xdr:cNvSpPr>
      </xdr:nvSpPr>
      <xdr:spPr bwMode="auto">
        <a:xfrm>
          <a:off x="6553200" y="370332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7620</xdr:colOff>
      <xdr:row>2</xdr:row>
      <xdr:rowOff>0</xdr:rowOff>
    </xdr:from>
    <xdr:to>
      <xdr:col>5</xdr:col>
      <xdr:colOff>670560</xdr:colOff>
      <xdr:row>27</xdr:row>
      <xdr:rowOff>0</xdr:rowOff>
    </xdr:to>
    <xdr:graphicFrame macro="">
      <xdr:nvGraphicFramePr>
        <xdr:cNvPr id="421149"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31</xdr:row>
      <xdr:rowOff>0</xdr:rowOff>
    </xdr:from>
    <xdr:to>
      <xdr:col>5</xdr:col>
      <xdr:colOff>670560</xdr:colOff>
      <xdr:row>56</xdr:row>
      <xdr:rowOff>0</xdr:rowOff>
    </xdr:to>
    <xdr:graphicFrame macro="">
      <xdr:nvGraphicFramePr>
        <xdr:cNvPr id="421150"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7620</xdr:colOff>
      <xdr:row>29</xdr:row>
      <xdr:rowOff>0</xdr:rowOff>
    </xdr:from>
    <xdr:to>
      <xdr:col>7</xdr:col>
      <xdr:colOff>762000</xdr:colOff>
      <xdr:row>54</xdr:row>
      <xdr:rowOff>0</xdr:rowOff>
    </xdr:to>
    <xdr:graphicFrame macro="">
      <xdr:nvGraphicFramePr>
        <xdr:cNvPr id="41895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7</xdr:col>
          <xdr:colOff>1318260</xdr:colOff>
          <xdr:row>58</xdr:row>
          <xdr:rowOff>99060</xdr:rowOff>
        </xdr:to>
        <xdr:sp macro="" textlink="">
          <xdr:nvSpPr>
            <xdr:cNvPr id="402519" name="Object 87" hidden="1">
              <a:extLst>
                <a:ext uri="{63B3BB69-23CF-44E3-9099-C40C66FF867C}">
                  <a14:compatExt spid="_x0000_s4025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59</xdr:row>
          <xdr:rowOff>15240</xdr:rowOff>
        </xdr:from>
        <xdr:to>
          <xdr:col>7</xdr:col>
          <xdr:colOff>1318260</xdr:colOff>
          <xdr:row>116</xdr:row>
          <xdr:rowOff>7620</xdr:rowOff>
        </xdr:to>
        <xdr:sp macro="" textlink="">
          <xdr:nvSpPr>
            <xdr:cNvPr id="402522" name="Object 90" hidden="1">
              <a:extLst>
                <a:ext uri="{63B3BB69-23CF-44E3-9099-C40C66FF867C}">
                  <a14:compatExt spid="_x0000_s4025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118</xdr:row>
          <xdr:rowOff>15240</xdr:rowOff>
        </xdr:from>
        <xdr:to>
          <xdr:col>7</xdr:col>
          <xdr:colOff>1318260</xdr:colOff>
          <xdr:row>175</xdr:row>
          <xdr:rowOff>99060</xdr:rowOff>
        </xdr:to>
        <xdr:sp macro="" textlink="">
          <xdr:nvSpPr>
            <xdr:cNvPr id="402524" name="Object 92" hidden="1">
              <a:extLst>
                <a:ext uri="{63B3BB69-23CF-44E3-9099-C40C66FF867C}">
                  <a14:compatExt spid="_x0000_s4025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177</xdr:row>
          <xdr:rowOff>15240</xdr:rowOff>
        </xdr:from>
        <xdr:to>
          <xdr:col>7</xdr:col>
          <xdr:colOff>1318260</xdr:colOff>
          <xdr:row>233</xdr:row>
          <xdr:rowOff>91440</xdr:rowOff>
        </xdr:to>
        <xdr:sp macro="" textlink="">
          <xdr:nvSpPr>
            <xdr:cNvPr id="402525" name="Object 93" hidden="1">
              <a:extLst>
                <a:ext uri="{63B3BB69-23CF-44E3-9099-C40C66FF867C}">
                  <a14:compatExt spid="_x0000_s4025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236</xdr:row>
          <xdr:rowOff>15240</xdr:rowOff>
        </xdr:from>
        <xdr:to>
          <xdr:col>7</xdr:col>
          <xdr:colOff>1318260</xdr:colOff>
          <xdr:row>294</xdr:row>
          <xdr:rowOff>53340</xdr:rowOff>
        </xdr:to>
        <xdr:sp macro="" textlink="">
          <xdr:nvSpPr>
            <xdr:cNvPr id="402526" name="Object 94" hidden="1">
              <a:extLst>
                <a:ext uri="{63B3BB69-23CF-44E3-9099-C40C66FF867C}">
                  <a14:compatExt spid="_x0000_s4025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295</xdr:row>
          <xdr:rowOff>15240</xdr:rowOff>
        </xdr:from>
        <xdr:to>
          <xdr:col>7</xdr:col>
          <xdr:colOff>1318260</xdr:colOff>
          <xdr:row>352</xdr:row>
          <xdr:rowOff>83820</xdr:rowOff>
        </xdr:to>
        <xdr:sp macro="" textlink="">
          <xdr:nvSpPr>
            <xdr:cNvPr id="402527" name="Object 95" hidden="1">
              <a:extLst>
                <a:ext uri="{63B3BB69-23CF-44E3-9099-C40C66FF867C}">
                  <a14:compatExt spid="_x0000_s4025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354</xdr:row>
          <xdr:rowOff>15240</xdr:rowOff>
        </xdr:from>
        <xdr:to>
          <xdr:col>7</xdr:col>
          <xdr:colOff>1318260</xdr:colOff>
          <xdr:row>387</xdr:row>
          <xdr:rowOff>22860</xdr:rowOff>
        </xdr:to>
        <xdr:sp macro="" textlink="">
          <xdr:nvSpPr>
            <xdr:cNvPr id="402528" name="Object 96" hidden="1">
              <a:extLst>
                <a:ext uri="{63B3BB69-23CF-44E3-9099-C40C66FF867C}">
                  <a14:compatExt spid="_x0000_s402528"/>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6</xdr:col>
          <xdr:colOff>1889760</xdr:colOff>
          <xdr:row>39</xdr:row>
          <xdr:rowOff>30480</xdr:rowOff>
        </xdr:to>
        <xdr:sp macro="" textlink="">
          <xdr:nvSpPr>
            <xdr:cNvPr id="406545" name="Object 17" hidden="1">
              <a:extLst>
                <a:ext uri="{63B3BB69-23CF-44E3-9099-C40C66FF867C}">
                  <a14:compatExt spid="_x0000_s40654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406200"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406201"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06202"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406203"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406204"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1203960</xdr:colOff>
      <xdr:row>0</xdr:row>
      <xdr:rowOff>30480</xdr:rowOff>
    </xdr:from>
    <xdr:to>
      <xdr:col>7</xdr:col>
      <xdr:colOff>144792</xdr:colOff>
      <xdr:row>0</xdr:row>
      <xdr:rowOff>792480</xdr:rowOff>
    </xdr:to>
    <xdr:sp macro="" textlink="" fLocksText="0">
      <xdr:nvSpPr>
        <xdr:cNvPr id="397314" name="Text Box 2"/>
        <xdr:cNvSpPr txBox="1">
          <a:spLocks noChangeArrowheads="1"/>
        </xdr:cNvSpPr>
      </xdr:nvSpPr>
      <xdr:spPr bwMode="auto">
        <a:xfrm>
          <a:off x="4632960" y="3048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P V 1 – j / 20</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220980</xdr:colOff>
          <xdr:row>62</xdr:row>
          <xdr:rowOff>45720</xdr:rowOff>
        </xdr:from>
        <xdr:to>
          <xdr:col>7</xdr:col>
          <xdr:colOff>1242060</xdr:colOff>
          <xdr:row>80</xdr:row>
          <xdr:rowOff>152400</xdr:rowOff>
        </xdr:to>
        <xdr:sp macro="" textlink="">
          <xdr:nvSpPr>
            <xdr:cNvPr id="408601" name="Object 25" hidden="1">
              <a:extLst>
                <a:ext uri="{63B3BB69-23CF-44E3-9099-C40C66FF867C}">
                  <a14:compatExt spid="_x0000_s4086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7</xdr:col>
          <xdr:colOff>1318260</xdr:colOff>
          <xdr:row>60</xdr:row>
          <xdr:rowOff>7620</xdr:rowOff>
        </xdr:to>
        <xdr:sp macro="" textlink="">
          <xdr:nvSpPr>
            <xdr:cNvPr id="408613" name="Object 37" hidden="1">
              <a:extLst>
                <a:ext uri="{63B3BB69-23CF-44E3-9099-C40C66FF867C}">
                  <a14:compatExt spid="_x0000_s408613"/>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0</xdr:rowOff>
    </xdr:from>
    <xdr:to>
      <xdr:col>9</xdr:col>
      <xdr:colOff>563880</xdr:colOff>
      <xdr:row>61</xdr:row>
      <xdr:rowOff>0</xdr:rowOff>
    </xdr:to>
    <xdr:graphicFrame macro="">
      <xdr:nvGraphicFramePr>
        <xdr:cNvPr id="43636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37</xdr:row>
      <xdr:rowOff>0</xdr:rowOff>
    </xdr:from>
    <xdr:to>
      <xdr:col>11</xdr:col>
      <xdr:colOff>350520</xdr:colOff>
      <xdr:row>59</xdr:row>
      <xdr:rowOff>0</xdr:rowOff>
    </xdr:to>
    <xdr:graphicFrame macro="">
      <xdr:nvGraphicFramePr>
        <xdr:cNvPr id="41178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7620</xdr:colOff>
      <xdr:row>21</xdr:row>
      <xdr:rowOff>0</xdr:rowOff>
    </xdr:from>
    <xdr:to>
      <xdr:col>13</xdr:col>
      <xdr:colOff>0</xdr:colOff>
      <xdr:row>49</xdr:row>
      <xdr:rowOff>7620</xdr:rowOff>
    </xdr:to>
    <xdr:graphicFrame macro="">
      <xdr:nvGraphicFramePr>
        <xdr:cNvPr id="42714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7620</xdr:colOff>
      <xdr:row>33</xdr:row>
      <xdr:rowOff>0</xdr:rowOff>
    </xdr:from>
    <xdr:to>
      <xdr:col>6</xdr:col>
      <xdr:colOff>723900</xdr:colOff>
      <xdr:row>56</xdr:row>
      <xdr:rowOff>0</xdr:rowOff>
    </xdr:to>
    <xdr:graphicFrame macro="">
      <xdr:nvGraphicFramePr>
        <xdr:cNvPr id="43738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30480</xdr:colOff>
      <xdr:row>21</xdr:row>
      <xdr:rowOff>15240</xdr:rowOff>
    </xdr:from>
    <xdr:to>
      <xdr:col>8</xdr:col>
      <xdr:colOff>678180</xdr:colOff>
      <xdr:row>35</xdr:row>
      <xdr:rowOff>15240</xdr:rowOff>
    </xdr:to>
    <xdr:graphicFrame macro="">
      <xdr:nvGraphicFramePr>
        <xdr:cNvPr id="43138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30480</xdr:colOff>
      <xdr:row>2</xdr:row>
      <xdr:rowOff>30480</xdr:rowOff>
    </xdr:from>
    <xdr:to>
      <xdr:col>8</xdr:col>
      <xdr:colOff>678180</xdr:colOff>
      <xdr:row>16</xdr:row>
      <xdr:rowOff>38100</xdr:rowOff>
    </xdr:to>
    <xdr:graphicFrame macro="">
      <xdr:nvGraphicFramePr>
        <xdr:cNvPr id="43138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8.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9.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32.vml"/><Relationship Id="rId2" Type="http://schemas.openxmlformats.org/officeDocument/2006/relationships/drawing" Target="../drawings/drawing10.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6.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7.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5.emf"/><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package" Target="../embeddings/Microsoft_Word_Document1.docx"/><Relationship Id="rId5" Type="http://schemas.openxmlformats.org/officeDocument/2006/relationships/image" Target="../media/image4.emf"/><Relationship Id="rId4" Type="http://schemas.openxmlformats.org/officeDocument/2006/relationships/vmlDrawing" Target="../drawings/vmlDrawing2.vml"/></Relationships>
</file>

<file path=xl/worksheets/_rels/sheet40.xml.rels><?xml version="1.0" encoding="UTF-8" standalone="yes"?>
<Relationships xmlns="http://schemas.openxmlformats.org/package/2006/relationships"><Relationship Id="rId2" Type="http://schemas.openxmlformats.org/officeDocument/2006/relationships/vmlDrawing" Target="../drawings/vmlDrawing38.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vmlDrawing" Target="../drawings/vmlDrawing39.v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vmlDrawing" Target="../drawings/vmlDrawing40.v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vmlDrawing" Target="../drawings/vmlDrawing41.v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vmlDrawing" Target="../drawings/vmlDrawing42.v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vmlDrawing" Target="../drawings/vmlDrawing43.v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3" Type="http://schemas.openxmlformats.org/officeDocument/2006/relationships/vmlDrawing" Target="../drawings/vmlDrawing44.vml"/><Relationship Id="rId2" Type="http://schemas.openxmlformats.org/officeDocument/2006/relationships/drawing" Target="../drawings/drawing11.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vmlDrawing" Target="../drawings/vmlDrawing45.v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vmlDrawing" Target="../drawings/vmlDrawing46.v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3" Type="http://schemas.openxmlformats.org/officeDocument/2006/relationships/vmlDrawing" Target="../drawings/vmlDrawing47.vml"/><Relationship Id="rId2" Type="http://schemas.openxmlformats.org/officeDocument/2006/relationships/drawing" Target="../drawings/drawing12.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vmlDrawing" Target="../drawings/vmlDrawing48.v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vmlDrawing" Target="../drawings/vmlDrawing49.v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vmlDrawing" Target="../drawings/vmlDrawing50.v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vmlDrawing" Target="../drawings/vmlDrawing51.v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2" Type="http://schemas.openxmlformats.org/officeDocument/2006/relationships/vmlDrawing" Target="../drawings/vmlDrawing52.v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2" Type="http://schemas.openxmlformats.org/officeDocument/2006/relationships/vmlDrawing" Target="../drawings/vmlDrawing53.v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2" Type="http://schemas.openxmlformats.org/officeDocument/2006/relationships/vmlDrawing" Target="../drawings/vmlDrawing54.v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2" Type="http://schemas.openxmlformats.org/officeDocument/2006/relationships/vmlDrawing" Target="../drawings/vmlDrawing55.vml"/><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vmlDrawing" Target="../drawings/vmlDrawing56.v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2" Type="http://schemas.openxmlformats.org/officeDocument/2006/relationships/vmlDrawing" Target="../drawings/vmlDrawing57.vml"/><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3" Type="http://schemas.openxmlformats.org/officeDocument/2006/relationships/vmlDrawing" Target="../drawings/vmlDrawing58.vml"/><Relationship Id="rId2" Type="http://schemas.openxmlformats.org/officeDocument/2006/relationships/drawing" Target="../drawings/drawing13.xml"/><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2" Type="http://schemas.openxmlformats.org/officeDocument/2006/relationships/vmlDrawing" Target="../drawings/vmlDrawing59.vml"/><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2" Type="http://schemas.openxmlformats.org/officeDocument/2006/relationships/vmlDrawing" Target="../drawings/vmlDrawing60.vml"/><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2" Type="http://schemas.openxmlformats.org/officeDocument/2006/relationships/vmlDrawing" Target="../drawings/vmlDrawing61.vml"/><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package" Target="../embeddings/Microsoft_Word_Document6.docx"/><Relationship Id="rId18" Type="http://schemas.openxmlformats.org/officeDocument/2006/relationships/image" Target="../media/image13.emf"/><Relationship Id="rId3" Type="http://schemas.openxmlformats.org/officeDocument/2006/relationships/vmlDrawing" Target="../drawings/vmlDrawing62.vml"/><Relationship Id="rId7" Type="http://schemas.openxmlformats.org/officeDocument/2006/relationships/package" Target="../embeddings/Microsoft_Word_Document3.docx"/><Relationship Id="rId12" Type="http://schemas.openxmlformats.org/officeDocument/2006/relationships/image" Target="../media/image10.emf"/><Relationship Id="rId17" Type="http://schemas.openxmlformats.org/officeDocument/2006/relationships/package" Target="../embeddings/Microsoft_Word_Document8.docx"/><Relationship Id="rId2" Type="http://schemas.openxmlformats.org/officeDocument/2006/relationships/drawing" Target="../drawings/drawing14.xml"/><Relationship Id="rId16" Type="http://schemas.openxmlformats.org/officeDocument/2006/relationships/image" Target="../media/image12.emf"/><Relationship Id="rId1" Type="http://schemas.openxmlformats.org/officeDocument/2006/relationships/printerSettings" Target="../printerSettings/printerSettings64.bin"/><Relationship Id="rId6" Type="http://schemas.openxmlformats.org/officeDocument/2006/relationships/image" Target="../media/image7.emf"/><Relationship Id="rId11" Type="http://schemas.openxmlformats.org/officeDocument/2006/relationships/package" Target="../embeddings/Microsoft_Word_Document5.docx"/><Relationship Id="rId5" Type="http://schemas.openxmlformats.org/officeDocument/2006/relationships/package" Target="../embeddings/Microsoft_Word_Document2.docx"/><Relationship Id="rId15" Type="http://schemas.openxmlformats.org/officeDocument/2006/relationships/package" Target="../embeddings/Microsoft_Word_Document7.docx"/><Relationship Id="rId10" Type="http://schemas.openxmlformats.org/officeDocument/2006/relationships/image" Target="../media/image9.emf"/><Relationship Id="rId4" Type="http://schemas.openxmlformats.org/officeDocument/2006/relationships/vmlDrawing" Target="../drawings/vmlDrawing63.vml"/><Relationship Id="rId9" Type="http://schemas.openxmlformats.org/officeDocument/2006/relationships/package" Target="../embeddings/Microsoft_Word_Document4.docx"/><Relationship Id="rId14" Type="http://schemas.openxmlformats.org/officeDocument/2006/relationships/image" Target="../media/image11.emf"/></Relationships>
</file>

<file path=xl/worksheets/_rels/sheet65.xml.rels><?xml version="1.0" encoding="UTF-8" standalone="yes"?>
<Relationships xmlns="http://schemas.openxmlformats.org/package/2006/relationships"><Relationship Id="rId3" Type="http://schemas.openxmlformats.org/officeDocument/2006/relationships/vmlDrawing" Target="../drawings/vmlDrawing64.vml"/><Relationship Id="rId2" Type="http://schemas.openxmlformats.org/officeDocument/2006/relationships/drawing" Target="../drawings/drawing15.xml"/><Relationship Id="rId1" Type="http://schemas.openxmlformats.org/officeDocument/2006/relationships/printerSettings" Target="../printerSettings/printerSettings65.bin"/><Relationship Id="rId5" Type="http://schemas.openxmlformats.org/officeDocument/2006/relationships/image" Target="../media/image14.emf"/><Relationship Id="rId4" Type="http://schemas.openxmlformats.org/officeDocument/2006/relationships/package" Target="../embeddings/Microsoft_Word_Document9.docx"/></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3"/>
  <sheetViews>
    <sheetView tabSelected="1" zoomScaleNormal="75" workbookViewId="0"/>
  </sheetViews>
  <sheetFormatPr baseColWidth="10" defaultRowHeight="13.2"/>
  <cols>
    <col min="1" max="1" width="38.88671875" style="56" customWidth="1"/>
    <col min="2" max="2" width="0.6640625" style="56" customWidth="1"/>
    <col min="3" max="3" width="52" style="56" customWidth="1"/>
    <col min="4" max="4" width="5.5546875" style="56" bestFit="1" customWidth="1"/>
    <col min="5" max="16384" width="11.5546875" style="56"/>
  </cols>
  <sheetData>
    <row r="1" spans="1:4" ht="60" customHeight="1">
      <c r="A1"/>
      <c r="D1" s="704" t="s">
        <v>271</v>
      </c>
    </row>
    <row r="2" spans="1:4" ht="40.200000000000003" customHeight="1">
      <c r="B2" s="57" t="s">
        <v>785</v>
      </c>
      <c r="D2" s="705"/>
    </row>
    <row r="3" spans="1:4" ht="34.799999999999997">
      <c r="B3" s="57" t="s">
        <v>751</v>
      </c>
      <c r="D3" s="705"/>
    </row>
    <row r="4" spans="1:4" ht="6.6" customHeight="1">
      <c r="D4" s="705"/>
    </row>
    <row r="5" spans="1:4" ht="20.399999999999999">
      <c r="C5" s="58" t="s">
        <v>1444</v>
      </c>
      <c r="D5" s="705"/>
    </row>
    <row r="6" spans="1:4" s="60" customFormat="1" ht="34.950000000000003" customHeight="1">
      <c r="D6" s="705"/>
    </row>
    <row r="7" spans="1:4" ht="84" customHeight="1">
      <c r="C7" s="142" t="s">
        <v>1445</v>
      </c>
      <c r="D7" s="705"/>
    </row>
    <row r="8" spans="1:4">
      <c r="D8" s="705"/>
    </row>
    <row r="9" spans="1:4" ht="30">
      <c r="C9" s="61" t="s">
        <v>1342</v>
      </c>
      <c r="D9" s="705"/>
    </row>
    <row r="10" spans="1:4" ht="7.2" customHeight="1">
      <c r="D10" s="705"/>
    </row>
    <row r="11" spans="1:4" ht="15">
      <c r="C11" s="61"/>
      <c r="D11" s="705"/>
    </row>
    <row r="12" spans="1:4" ht="66" customHeight="1"/>
    <row r="13" spans="1:4" ht="36" customHeight="1">
      <c r="C13" s="62"/>
    </row>
    <row r="27" spans="2:2">
      <c r="B27" s="315"/>
    </row>
    <row r="32" spans="2:2" ht="12" customHeight="1"/>
    <row r="33" ht="12" customHeight="1"/>
  </sheetData>
  <sheetProtection selectLockedCells="1"/>
  <mergeCells count="1">
    <mergeCell ref="D1:D11"/>
  </mergeCells>
  <phoneticPr fontId="6" type="noConversion"/>
  <pageMargins left="0.55118110236220474" right="0.19685039370078741" top="0.59055118110236227" bottom="0.39370078740157483" header="0.51181102362204722"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enableFormatConditionsCalculation="0"/>
  <dimension ref="A1:I58"/>
  <sheetViews>
    <sheetView workbookViewId="0">
      <pane ySplit="7" topLeftCell="A8" activePane="bottomLeft" state="frozen"/>
      <selection pane="bottomLeft" activeCell="A8" sqref="A8"/>
    </sheetView>
  </sheetViews>
  <sheetFormatPr baseColWidth="10" defaultColWidth="11.44140625" defaultRowHeight="13.2"/>
  <cols>
    <col min="1" max="1" width="39.6640625" style="6" customWidth="1"/>
    <col min="2" max="7" width="8.6640625" style="6" customWidth="1"/>
    <col min="8" max="16384" width="11.44140625" style="6"/>
  </cols>
  <sheetData>
    <row r="1" spans="1:9" s="39" customFormat="1" ht="12" customHeight="1">
      <c r="A1" s="38" t="s">
        <v>802</v>
      </c>
      <c r="B1" s="37"/>
      <c r="C1" s="38"/>
      <c r="D1" s="38"/>
      <c r="E1" s="38"/>
      <c r="F1" s="38"/>
      <c r="G1" s="38"/>
    </row>
    <row r="2" spans="1:9" s="39" customFormat="1" ht="24" customHeight="1">
      <c r="A2" s="736" t="s">
        <v>1455</v>
      </c>
      <c r="B2" s="737"/>
      <c r="C2" s="737"/>
      <c r="D2" s="737"/>
      <c r="E2" s="737"/>
      <c r="F2" s="737"/>
      <c r="G2" s="737"/>
      <c r="H2" s="125"/>
    </row>
    <row r="3" spans="1:9" ht="12" customHeight="1"/>
    <row r="4" spans="1:9" ht="12" customHeight="1">
      <c r="A4" s="729" t="s">
        <v>1658</v>
      </c>
      <c r="B4" s="726" t="s">
        <v>744</v>
      </c>
      <c r="C4" s="726" t="s">
        <v>1361</v>
      </c>
      <c r="D4" s="726"/>
      <c r="E4" s="726" t="s">
        <v>472</v>
      </c>
      <c r="F4" s="726"/>
      <c r="G4" s="727"/>
    </row>
    <row r="5" spans="1:9" ht="36" customHeight="1">
      <c r="A5" s="729"/>
      <c r="B5" s="726"/>
      <c r="C5" s="344" t="s">
        <v>4</v>
      </c>
      <c r="D5" s="344" t="s">
        <v>943</v>
      </c>
      <c r="E5" s="726" t="s">
        <v>4</v>
      </c>
      <c r="F5" s="726" t="s">
        <v>943</v>
      </c>
      <c r="G5" s="727" t="s">
        <v>1438</v>
      </c>
    </row>
    <row r="6" spans="1:9" ht="12" customHeight="1">
      <c r="A6" s="729"/>
      <c r="B6" s="726" t="s">
        <v>1456</v>
      </c>
      <c r="C6" s="726"/>
      <c r="D6" s="726"/>
      <c r="E6" s="726"/>
      <c r="F6" s="726"/>
      <c r="G6" s="727"/>
    </row>
    <row r="7" spans="1:9" ht="12" customHeight="1">
      <c r="A7" s="729"/>
      <c r="B7" s="726" t="s">
        <v>203</v>
      </c>
      <c r="C7" s="726"/>
      <c r="D7" s="726"/>
      <c r="E7" s="726" t="s">
        <v>822</v>
      </c>
      <c r="F7" s="726"/>
      <c r="G7" s="727"/>
    </row>
    <row r="8" spans="1:9" ht="12" customHeight="1">
      <c r="A8" s="80"/>
      <c r="B8" s="7"/>
      <c r="C8" s="7"/>
      <c r="D8" s="7"/>
      <c r="E8" s="7"/>
      <c r="F8" s="7"/>
      <c r="G8" s="7"/>
    </row>
    <row r="9" spans="1:9" ht="12" customHeight="1">
      <c r="A9" s="161" t="s">
        <v>750</v>
      </c>
      <c r="B9" s="104">
        <v>38</v>
      </c>
      <c r="C9" s="104">
        <v>4042</v>
      </c>
      <c r="D9" s="635">
        <v>106.36842105263158</v>
      </c>
      <c r="E9" s="104">
        <v>849001</v>
      </c>
      <c r="F9" s="635">
        <v>22342.13157894737</v>
      </c>
      <c r="G9" s="638">
        <v>210.04477981197428</v>
      </c>
      <c r="H9" s="213"/>
      <c r="I9" s="106"/>
    </row>
    <row r="10" spans="1:9" ht="12" customHeight="1">
      <c r="A10" s="166" t="s">
        <v>5</v>
      </c>
      <c r="B10" s="104"/>
      <c r="C10" s="104"/>
      <c r="D10" s="635"/>
      <c r="E10" s="104"/>
      <c r="F10" s="635"/>
      <c r="G10" s="638"/>
      <c r="H10" s="213"/>
      <c r="I10" s="106"/>
    </row>
    <row r="11" spans="1:9" ht="12" customHeight="1">
      <c r="A11" s="165" t="s">
        <v>824</v>
      </c>
      <c r="B11" s="104">
        <v>2</v>
      </c>
      <c r="C11" s="104" t="s">
        <v>868</v>
      </c>
      <c r="D11" s="635" t="s">
        <v>868</v>
      </c>
      <c r="E11" s="104" t="s">
        <v>868</v>
      </c>
      <c r="F11" s="635" t="s">
        <v>868</v>
      </c>
      <c r="G11" s="638" t="s">
        <v>868</v>
      </c>
      <c r="H11" s="213"/>
      <c r="I11" s="106"/>
    </row>
    <row r="12" spans="1:9" ht="12" customHeight="1">
      <c r="A12" s="165" t="s">
        <v>1046</v>
      </c>
      <c r="B12" s="104">
        <v>1</v>
      </c>
      <c r="C12" s="104" t="s">
        <v>868</v>
      </c>
      <c r="D12" s="635" t="s">
        <v>868</v>
      </c>
      <c r="E12" s="104" t="s">
        <v>868</v>
      </c>
      <c r="F12" s="635" t="s">
        <v>868</v>
      </c>
      <c r="G12" s="638" t="s">
        <v>868</v>
      </c>
      <c r="H12" s="213"/>
      <c r="I12" s="106"/>
    </row>
    <row r="13" spans="1:9" ht="12" customHeight="1">
      <c r="A13" s="165" t="s">
        <v>1047</v>
      </c>
      <c r="B13" s="104" t="s">
        <v>1522</v>
      </c>
      <c r="C13" s="104" t="s">
        <v>1523</v>
      </c>
      <c r="D13" s="635" t="s">
        <v>509</v>
      </c>
      <c r="E13" s="104" t="s">
        <v>1524</v>
      </c>
      <c r="F13" s="635" t="s">
        <v>509</v>
      </c>
      <c r="G13" s="638" t="s">
        <v>509</v>
      </c>
      <c r="H13" s="213"/>
      <c r="I13" s="106"/>
    </row>
    <row r="14" spans="1:9" ht="12" customHeight="1">
      <c r="A14" s="168" t="s">
        <v>162</v>
      </c>
      <c r="B14" s="104"/>
      <c r="C14" s="104"/>
      <c r="D14" s="635"/>
      <c r="E14" s="104"/>
      <c r="F14" s="635"/>
      <c r="G14" s="638"/>
      <c r="H14" s="213"/>
      <c r="I14" s="106"/>
    </row>
    <row r="15" spans="1:9" ht="12" customHeight="1">
      <c r="A15" s="167" t="s">
        <v>861</v>
      </c>
      <c r="B15" s="104">
        <v>33</v>
      </c>
      <c r="C15" s="104">
        <v>522</v>
      </c>
      <c r="D15" s="635">
        <v>15.818181818181818</v>
      </c>
      <c r="E15" s="104">
        <v>120196</v>
      </c>
      <c r="F15" s="635">
        <v>3642.3030303030305</v>
      </c>
      <c r="G15" s="638">
        <v>230.26053639846742</v>
      </c>
      <c r="H15" s="213"/>
      <c r="I15" s="106"/>
    </row>
    <row r="16" spans="1:9" ht="12" customHeight="1">
      <c r="A16" s="168" t="s">
        <v>1048</v>
      </c>
      <c r="B16" s="200"/>
      <c r="C16" s="200"/>
      <c r="D16" s="636"/>
      <c r="E16" s="200"/>
      <c r="F16" s="636"/>
      <c r="G16" s="636"/>
      <c r="H16" s="213"/>
      <c r="I16" s="106"/>
    </row>
    <row r="17" spans="1:9" ht="12" customHeight="1">
      <c r="A17" s="167" t="s">
        <v>1049</v>
      </c>
      <c r="B17" s="200">
        <v>2</v>
      </c>
      <c r="C17" s="200" t="s">
        <v>868</v>
      </c>
      <c r="D17" s="635" t="s">
        <v>868</v>
      </c>
      <c r="E17" s="200" t="s">
        <v>868</v>
      </c>
      <c r="F17" s="635" t="s">
        <v>868</v>
      </c>
      <c r="G17" s="638" t="s">
        <v>868</v>
      </c>
      <c r="H17" s="213"/>
      <c r="I17" s="106"/>
    </row>
    <row r="18" spans="1:9" ht="12" customHeight="1">
      <c r="A18" s="161" t="s">
        <v>77</v>
      </c>
      <c r="B18" s="104">
        <v>1231</v>
      </c>
      <c r="C18" s="104">
        <v>98600</v>
      </c>
      <c r="D18" s="635">
        <v>80.097481722177093</v>
      </c>
      <c r="E18" s="104">
        <v>26422343</v>
      </c>
      <c r="F18" s="635">
        <v>21464.129163281883</v>
      </c>
      <c r="G18" s="638">
        <v>267.97508113590266</v>
      </c>
      <c r="H18" s="213"/>
      <c r="I18" s="106"/>
    </row>
    <row r="19" spans="1:9" ht="12" customHeight="1">
      <c r="A19" s="166" t="s">
        <v>5</v>
      </c>
      <c r="B19" s="104"/>
      <c r="C19" s="104"/>
      <c r="D19" s="635"/>
      <c r="E19" s="104"/>
      <c r="F19" s="635"/>
      <c r="G19" s="638"/>
      <c r="H19" s="213"/>
      <c r="I19" s="106"/>
    </row>
    <row r="20" spans="1:9" ht="12" customHeight="1">
      <c r="A20" s="165" t="s">
        <v>833</v>
      </c>
      <c r="B20" s="104">
        <v>165</v>
      </c>
      <c r="C20" s="104">
        <v>11664</v>
      </c>
      <c r="D20" s="635">
        <v>70.690909090909088</v>
      </c>
      <c r="E20" s="104">
        <v>3162752</v>
      </c>
      <c r="F20" s="635">
        <v>19168.193939393939</v>
      </c>
      <c r="G20" s="638">
        <v>271.15500685871058</v>
      </c>
      <c r="H20" s="213"/>
      <c r="I20" s="106"/>
    </row>
    <row r="21" spans="1:9" ht="12" customHeight="1">
      <c r="A21" s="165" t="s">
        <v>834</v>
      </c>
      <c r="B21" s="104">
        <v>10</v>
      </c>
      <c r="C21" s="104">
        <v>1276</v>
      </c>
      <c r="D21" s="635">
        <v>127.6</v>
      </c>
      <c r="E21" s="104">
        <v>541811</v>
      </c>
      <c r="F21" s="635">
        <v>54181.1</v>
      </c>
      <c r="G21" s="638">
        <v>424.61677115987459</v>
      </c>
      <c r="H21" s="213"/>
      <c r="I21" s="106"/>
    </row>
    <row r="22" spans="1:9" ht="12" customHeight="1">
      <c r="A22" s="165" t="s">
        <v>835</v>
      </c>
      <c r="B22" s="104">
        <v>1</v>
      </c>
      <c r="C22" s="104" t="s">
        <v>868</v>
      </c>
      <c r="D22" s="635" t="s">
        <v>868</v>
      </c>
      <c r="E22" s="104" t="s">
        <v>868</v>
      </c>
      <c r="F22" s="635" t="s">
        <v>868</v>
      </c>
      <c r="G22" s="638" t="s">
        <v>868</v>
      </c>
      <c r="H22" s="213"/>
      <c r="I22" s="106"/>
    </row>
    <row r="23" spans="1:9" ht="12" customHeight="1">
      <c r="A23" s="165" t="s">
        <v>836</v>
      </c>
      <c r="B23" s="104">
        <v>4</v>
      </c>
      <c r="C23" s="104">
        <v>147</v>
      </c>
      <c r="D23" s="635">
        <v>36.75</v>
      </c>
      <c r="E23" s="104">
        <v>15920</v>
      </c>
      <c r="F23" s="635">
        <v>3980</v>
      </c>
      <c r="G23" s="638">
        <v>108.29931972789116</v>
      </c>
      <c r="H23" s="213"/>
      <c r="I23" s="106"/>
    </row>
    <row r="24" spans="1:9" ht="12" customHeight="1">
      <c r="A24" s="165" t="s">
        <v>837</v>
      </c>
      <c r="B24" s="104" t="s">
        <v>509</v>
      </c>
      <c r="C24" s="104" t="s">
        <v>509</v>
      </c>
      <c r="D24" s="635" t="s">
        <v>509</v>
      </c>
      <c r="E24" s="104" t="s">
        <v>509</v>
      </c>
      <c r="F24" s="635" t="s">
        <v>509</v>
      </c>
      <c r="G24" s="638" t="s">
        <v>509</v>
      </c>
      <c r="H24" s="213"/>
      <c r="I24" s="106"/>
    </row>
    <row r="25" spans="1:9" ht="12" customHeight="1">
      <c r="A25" s="165" t="s">
        <v>692</v>
      </c>
      <c r="B25" s="104">
        <v>4</v>
      </c>
      <c r="C25" s="104">
        <v>336</v>
      </c>
      <c r="D25" s="635">
        <v>84</v>
      </c>
      <c r="E25" s="104">
        <v>24042</v>
      </c>
      <c r="F25" s="635">
        <v>6010.5</v>
      </c>
      <c r="G25" s="638">
        <v>71.553571428571431</v>
      </c>
      <c r="H25" s="213"/>
      <c r="I25" s="106"/>
    </row>
    <row r="26" spans="1:9" ht="12" customHeight="1">
      <c r="A26" s="166" t="s">
        <v>693</v>
      </c>
      <c r="B26" s="104"/>
      <c r="C26" s="104"/>
      <c r="D26" s="635"/>
      <c r="E26" s="104"/>
      <c r="F26" s="635"/>
      <c r="G26" s="638"/>
      <c r="H26" s="213"/>
      <c r="I26" s="106"/>
    </row>
    <row r="27" spans="1:9" ht="12" customHeight="1">
      <c r="A27" s="167" t="s">
        <v>216</v>
      </c>
      <c r="B27" s="104">
        <v>41</v>
      </c>
      <c r="C27" s="104">
        <v>4179</v>
      </c>
      <c r="D27" s="635">
        <v>101.92682926829268</v>
      </c>
      <c r="E27" s="104">
        <v>1491789</v>
      </c>
      <c r="F27" s="635">
        <v>36385.097560975613</v>
      </c>
      <c r="G27" s="638">
        <v>356.97272074659008</v>
      </c>
      <c r="H27" s="213"/>
      <c r="I27" s="106"/>
    </row>
    <row r="28" spans="1:9" ht="12" customHeight="1">
      <c r="A28" s="165" t="s">
        <v>217</v>
      </c>
      <c r="B28" s="104">
        <v>27</v>
      </c>
      <c r="C28" s="104">
        <v>4284</v>
      </c>
      <c r="D28" s="635">
        <v>158.66666666666666</v>
      </c>
      <c r="E28" s="104">
        <v>1627779</v>
      </c>
      <c r="F28" s="635">
        <v>60288.111111111109</v>
      </c>
      <c r="G28" s="638">
        <v>379.96708683473389</v>
      </c>
      <c r="H28" s="213"/>
      <c r="I28" s="106"/>
    </row>
    <row r="29" spans="1:9" ht="12" customHeight="1">
      <c r="A29" s="168" t="s">
        <v>779</v>
      </c>
      <c r="B29" s="104"/>
      <c r="C29" s="104"/>
      <c r="D29" s="635"/>
      <c r="E29" s="104"/>
      <c r="F29" s="635"/>
      <c r="G29" s="638"/>
      <c r="H29" s="213"/>
      <c r="I29" s="106"/>
    </row>
    <row r="30" spans="1:9" ht="12" customHeight="1">
      <c r="A30" s="167" t="s">
        <v>855</v>
      </c>
      <c r="B30" s="104">
        <v>18</v>
      </c>
      <c r="C30" s="104">
        <v>1039</v>
      </c>
      <c r="D30" s="635">
        <v>57.722222222222221</v>
      </c>
      <c r="E30" s="104">
        <v>144369</v>
      </c>
      <c r="F30" s="635">
        <v>8020.5</v>
      </c>
      <c r="G30" s="638">
        <v>138.94995187680462</v>
      </c>
      <c r="H30" s="213"/>
      <c r="I30" s="106"/>
    </row>
    <row r="31" spans="1:9" ht="12" customHeight="1">
      <c r="A31" s="165" t="s">
        <v>780</v>
      </c>
      <c r="B31" s="104">
        <v>2</v>
      </c>
      <c r="C31" s="104" t="s">
        <v>868</v>
      </c>
      <c r="D31" s="635" t="s">
        <v>868</v>
      </c>
      <c r="E31" s="104" t="s">
        <v>868</v>
      </c>
      <c r="F31" s="635" t="s">
        <v>868</v>
      </c>
      <c r="G31" s="638" t="s">
        <v>868</v>
      </c>
      <c r="H31" s="213"/>
      <c r="I31" s="106"/>
    </row>
    <row r="32" spans="1:9" ht="12" customHeight="1">
      <c r="A32" s="165" t="s">
        <v>997</v>
      </c>
      <c r="B32" s="104">
        <v>34</v>
      </c>
      <c r="C32" s="104">
        <v>4630</v>
      </c>
      <c r="D32" s="635">
        <v>136.1764705882353</v>
      </c>
      <c r="E32" s="104">
        <v>2290082</v>
      </c>
      <c r="F32" s="635">
        <v>67355.352941176476</v>
      </c>
      <c r="G32" s="638">
        <v>494.6181425485961</v>
      </c>
      <c r="H32" s="213"/>
      <c r="I32" s="106"/>
    </row>
    <row r="33" spans="1:9" ht="12" customHeight="1">
      <c r="A33" s="165" t="s">
        <v>136</v>
      </c>
      <c r="B33" s="104">
        <v>10</v>
      </c>
      <c r="C33" s="104">
        <v>1507</v>
      </c>
      <c r="D33" s="635">
        <v>150.69999999999999</v>
      </c>
      <c r="E33" s="104">
        <v>857127</v>
      </c>
      <c r="F33" s="635">
        <v>85712.7</v>
      </c>
      <c r="G33" s="638">
        <v>568.76376907763768</v>
      </c>
      <c r="H33" s="213"/>
      <c r="I33" s="106"/>
    </row>
    <row r="34" spans="1:9" ht="12" customHeight="1">
      <c r="A34" s="165" t="s">
        <v>177</v>
      </c>
      <c r="B34" s="104">
        <v>81</v>
      </c>
      <c r="C34" s="104">
        <v>7795</v>
      </c>
      <c r="D34" s="635">
        <v>96.23456790123457</v>
      </c>
      <c r="E34" s="104">
        <v>1558131</v>
      </c>
      <c r="F34" s="635">
        <v>19236.185185185186</v>
      </c>
      <c r="G34" s="638">
        <v>199.88851828094931</v>
      </c>
      <c r="H34" s="213"/>
      <c r="I34" s="106"/>
    </row>
    <row r="35" spans="1:9" ht="12" customHeight="1">
      <c r="A35" s="168" t="s">
        <v>794</v>
      </c>
      <c r="B35" s="104"/>
      <c r="C35" s="104"/>
      <c r="D35" s="635"/>
      <c r="E35" s="104"/>
      <c r="F35" s="635"/>
      <c r="G35" s="638"/>
      <c r="H35" s="213"/>
      <c r="I35" s="106"/>
    </row>
    <row r="36" spans="1:9" ht="12" customHeight="1">
      <c r="A36" s="167" t="s">
        <v>37</v>
      </c>
      <c r="B36" s="104">
        <v>174</v>
      </c>
      <c r="C36" s="104">
        <v>5061</v>
      </c>
      <c r="D36" s="635">
        <v>29.086206896551722</v>
      </c>
      <c r="E36" s="104">
        <v>1419085</v>
      </c>
      <c r="F36" s="635">
        <v>8155.6609195402298</v>
      </c>
      <c r="G36" s="638">
        <v>280.39616676546137</v>
      </c>
      <c r="H36" s="213"/>
      <c r="I36" s="106"/>
    </row>
    <row r="37" spans="1:9" ht="12" customHeight="1">
      <c r="A37" s="165" t="s">
        <v>820</v>
      </c>
      <c r="B37" s="104">
        <v>21</v>
      </c>
      <c r="C37" s="104">
        <v>6331</v>
      </c>
      <c r="D37" s="635">
        <v>301.47619047619048</v>
      </c>
      <c r="E37" s="104">
        <v>2060061</v>
      </c>
      <c r="F37" s="635">
        <v>98098.142857142855</v>
      </c>
      <c r="G37" s="638">
        <v>325.39267098404673</v>
      </c>
      <c r="H37" s="213"/>
      <c r="I37" s="106"/>
    </row>
    <row r="38" spans="1:9" ht="12" customHeight="1">
      <c r="A38" s="165" t="s">
        <v>821</v>
      </c>
      <c r="B38" s="104">
        <v>188</v>
      </c>
      <c r="C38" s="104">
        <v>10473</v>
      </c>
      <c r="D38" s="635">
        <v>55.707446808510639</v>
      </c>
      <c r="E38" s="104">
        <v>1593176</v>
      </c>
      <c r="F38" s="635">
        <v>8474.3404255319147</v>
      </c>
      <c r="G38" s="638">
        <v>152.12221903943473</v>
      </c>
      <c r="H38" s="213"/>
      <c r="I38" s="106"/>
    </row>
    <row r="39" spans="1:9" ht="12" customHeight="1">
      <c r="A39" s="168" t="s">
        <v>711</v>
      </c>
      <c r="B39" s="104"/>
      <c r="C39" s="104"/>
      <c r="D39" s="635"/>
      <c r="E39" s="104"/>
      <c r="F39" s="635"/>
      <c r="G39" s="638"/>
      <c r="H39" s="213"/>
      <c r="I39" s="106"/>
    </row>
    <row r="40" spans="1:9" ht="12" customHeight="1">
      <c r="A40" s="167" t="s">
        <v>76</v>
      </c>
      <c r="B40" s="104">
        <v>33</v>
      </c>
      <c r="C40" s="104">
        <v>2919</v>
      </c>
      <c r="D40" s="635">
        <v>88.454545454545453</v>
      </c>
      <c r="E40" s="104">
        <v>497701</v>
      </c>
      <c r="F40" s="635">
        <v>15081.848484848484</v>
      </c>
      <c r="G40" s="638">
        <v>170.50393970537854</v>
      </c>
      <c r="H40" s="213"/>
      <c r="I40" s="106"/>
    </row>
    <row r="41" spans="1:9" ht="12" customHeight="1">
      <c r="A41" s="165" t="s">
        <v>714</v>
      </c>
      <c r="B41" s="104">
        <v>38</v>
      </c>
      <c r="C41" s="104">
        <v>3769</v>
      </c>
      <c r="D41" s="635">
        <v>99.184210526315795</v>
      </c>
      <c r="E41" s="104">
        <v>819297</v>
      </c>
      <c r="F41" s="635">
        <v>21560.447368421053</v>
      </c>
      <c r="G41" s="638">
        <v>217.37781905014592</v>
      </c>
      <c r="H41" s="213"/>
      <c r="I41" s="106"/>
    </row>
    <row r="42" spans="1:9" ht="12" customHeight="1">
      <c r="A42" s="165" t="s">
        <v>112</v>
      </c>
      <c r="B42" s="104">
        <v>96</v>
      </c>
      <c r="C42" s="104">
        <v>5756</v>
      </c>
      <c r="D42" s="635">
        <v>59.958333333333336</v>
      </c>
      <c r="E42" s="104">
        <v>848549</v>
      </c>
      <c r="F42" s="635">
        <v>8839.0520833333339</v>
      </c>
      <c r="G42" s="638">
        <v>147.41990965948577</v>
      </c>
      <c r="H42" s="213"/>
      <c r="I42" s="106"/>
    </row>
    <row r="43" spans="1:9" ht="12" customHeight="1">
      <c r="A43" s="165" t="s">
        <v>51</v>
      </c>
      <c r="B43" s="104">
        <v>24</v>
      </c>
      <c r="C43" s="104">
        <v>6999</v>
      </c>
      <c r="D43" s="635">
        <v>291.625</v>
      </c>
      <c r="E43" s="104">
        <v>1432346</v>
      </c>
      <c r="F43" s="635">
        <v>59681.083333333336</v>
      </c>
      <c r="G43" s="638">
        <v>204.65009287041005</v>
      </c>
      <c r="H43" s="213"/>
      <c r="I43" s="106"/>
    </row>
    <row r="44" spans="1:9" ht="12" customHeight="1">
      <c r="A44" s="165" t="s">
        <v>52</v>
      </c>
      <c r="B44" s="104">
        <v>16</v>
      </c>
      <c r="C44" s="104">
        <v>5611</v>
      </c>
      <c r="D44" s="635">
        <v>350.6875</v>
      </c>
      <c r="E44" s="104">
        <v>1815805</v>
      </c>
      <c r="F44" s="635">
        <v>113487.8125</v>
      </c>
      <c r="G44" s="638">
        <v>323.61522010336836</v>
      </c>
      <c r="H44" s="213"/>
      <c r="I44" s="106"/>
    </row>
    <row r="45" spans="1:9" ht="12" customHeight="1">
      <c r="A45" s="165" t="s">
        <v>715</v>
      </c>
      <c r="B45" s="104">
        <v>17</v>
      </c>
      <c r="C45" s="104">
        <v>1298</v>
      </c>
      <c r="D45" s="635">
        <v>76.352941176470594</v>
      </c>
      <c r="E45" s="104">
        <v>280136</v>
      </c>
      <c r="F45" s="635">
        <v>16478.588235294119</v>
      </c>
      <c r="G45" s="638">
        <v>215.82126348228044</v>
      </c>
      <c r="H45" s="213"/>
      <c r="I45" s="106"/>
    </row>
    <row r="46" spans="1:9" ht="12" customHeight="1">
      <c r="A46" s="165" t="s">
        <v>716</v>
      </c>
      <c r="B46" s="104">
        <v>69</v>
      </c>
      <c r="C46" s="104">
        <v>3191</v>
      </c>
      <c r="D46" s="635">
        <v>46.246376811594203</v>
      </c>
      <c r="E46" s="104">
        <v>217572</v>
      </c>
      <c r="F46" s="635">
        <v>3153.217391304348</v>
      </c>
      <c r="G46" s="638">
        <v>68.183014728925102</v>
      </c>
      <c r="H46" s="213"/>
      <c r="I46" s="106"/>
    </row>
    <row r="47" spans="1:9" ht="12" customHeight="1">
      <c r="A47" s="168" t="s">
        <v>717</v>
      </c>
      <c r="B47" s="104"/>
      <c r="C47" s="104"/>
      <c r="D47" s="635"/>
      <c r="E47" s="104"/>
      <c r="F47" s="635"/>
      <c r="G47" s="638"/>
      <c r="H47" s="213"/>
      <c r="I47" s="106"/>
    </row>
    <row r="48" spans="1:9" ht="12" customHeight="1">
      <c r="A48" s="167" t="s">
        <v>718</v>
      </c>
      <c r="B48" s="104">
        <v>158</v>
      </c>
      <c r="C48" s="104">
        <v>8983</v>
      </c>
      <c r="D48" s="635">
        <v>56.854430379746837</v>
      </c>
      <c r="E48" s="104">
        <v>1595945</v>
      </c>
      <c r="F48" s="635">
        <v>10100.917721518987</v>
      </c>
      <c r="G48" s="638">
        <v>177.6628075253256</v>
      </c>
      <c r="H48" s="213"/>
      <c r="I48" s="106"/>
    </row>
    <row r="49" spans="1:9" ht="12" customHeight="1">
      <c r="A49" s="170" t="s">
        <v>139</v>
      </c>
      <c r="B49" s="99">
        <v>1269</v>
      </c>
      <c r="C49" s="99">
        <v>102642</v>
      </c>
      <c r="D49" s="637">
        <v>80.884160756501188</v>
      </c>
      <c r="E49" s="99">
        <v>27271344</v>
      </c>
      <c r="F49" s="637">
        <v>21490.420803782505</v>
      </c>
      <c r="G49" s="639">
        <v>265.69380955164553</v>
      </c>
      <c r="H49" s="213"/>
      <c r="I49" s="106"/>
    </row>
    <row r="50" spans="1:9" ht="12" customHeight="1">
      <c r="A50" s="170"/>
      <c r="B50" s="99"/>
      <c r="C50" s="99"/>
      <c r="D50" s="99"/>
      <c r="E50" s="99"/>
      <c r="F50" s="635"/>
      <c r="G50" s="638"/>
      <c r="H50" s="213"/>
      <c r="I50" s="106"/>
    </row>
    <row r="51" spans="1:9" ht="12" customHeight="1">
      <c r="A51" s="164" t="s">
        <v>1008</v>
      </c>
      <c r="B51" s="104">
        <v>583</v>
      </c>
      <c r="C51" s="104">
        <v>44282</v>
      </c>
      <c r="D51" s="635">
        <v>75.955403087478558</v>
      </c>
      <c r="E51" s="104">
        <v>12770156</v>
      </c>
      <c r="F51" s="635">
        <v>21904.212692967409</v>
      </c>
      <c r="G51" s="638">
        <v>288.38254821372112</v>
      </c>
      <c r="H51" s="213"/>
      <c r="I51" s="106"/>
    </row>
    <row r="52" spans="1:9" ht="12" customHeight="1">
      <c r="A52" s="164" t="s">
        <v>1009</v>
      </c>
      <c r="B52" s="104">
        <v>452</v>
      </c>
      <c r="C52" s="104">
        <v>36016</v>
      </c>
      <c r="D52" s="635">
        <v>79.681415929203538</v>
      </c>
      <c r="E52" s="104">
        <v>6972942</v>
      </c>
      <c r="F52" s="635">
        <v>15426.862831858407</v>
      </c>
      <c r="G52" s="638">
        <v>193.60678587294535</v>
      </c>
      <c r="H52" s="213"/>
      <c r="I52" s="106"/>
    </row>
    <row r="53" spans="1:9" ht="12" customHeight="1">
      <c r="A53" s="164" t="s">
        <v>1010</v>
      </c>
      <c r="B53" s="104">
        <v>25</v>
      </c>
      <c r="C53" s="104">
        <v>2068</v>
      </c>
      <c r="D53" s="635">
        <v>82.72</v>
      </c>
      <c r="E53" s="104" t="s">
        <v>868</v>
      </c>
      <c r="F53" s="635" t="s">
        <v>868</v>
      </c>
      <c r="G53" s="638" t="s">
        <v>868</v>
      </c>
      <c r="H53" s="213"/>
      <c r="I53" s="106"/>
    </row>
    <row r="54" spans="1:9" ht="12" customHeight="1">
      <c r="A54" s="164" t="s">
        <v>942</v>
      </c>
      <c r="B54" s="104">
        <v>204</v>
      </c>
      <c r="C54" s="104">
        <v>15683</v>
      </c>
      <c r="D54" s="635">
        <v>76.877450980392155</v>
      </c>
      <c r="E54" s="104">
        <v>4249767</v>
      </c>
      <c r="F54" s="635">
        <v>20832.191176470587</v>
      </c>
      <c r="G54" s="638">
        <v>270.97921316074729</v>
      </c>
      <c r="H54" s="213"/>
      <c r="I54" s="106"/>
    </row>
    <row r="55" spans="1:9" ht="12" customHeight="1">
      <c r="A55" s="164" t="s">
        <v>100</v>
      </c>
      <c r="B55" s="104">
        <v>5</v>
      </c>
      <c r="C55" s="104">
        <v>4593</v>
      </c>
      <c r="D55" s="635">
        <v>918.6</v>
      </c>
      <c r="E55" s="104" t="s">
        <v>868</v>
      </c>
      <c r="F55" s="635" t="s">
        <v>868</v>
      </c>
      <c r="G55" s="638" t="s">
        <v>868</v>
      </c>
      <c r="H55" s="213"/>
      <c r="I55" s="106"/>
    </row>
    <row r="56" spans="1:9" ht="12" customHeight="1">
      <c r="A56" s="22" t="s">
        <v>218</v>
      </c>
      <c r="B56" s="63"/>
      <c r="C56" s="63"/>
      <c r="D56" s="63"/>
      <c r="E56" s="63"/>
      <c r="F56" s="63"/>
      <c r="G56" s="63"/>
    </row>
    <row r="57" spans="1:9" ht="12" customHeight="1">
      <c r="A57" s="723" t="s">
        <v>524</v>
      </c>
      <c r="B57" s="756"/>
      <c r="C57" s="756"/>
      <c r="D57" s="756"/>
      <c r="E57" s="756"/>
      <c r="F57" s="756"/>
      <c r="G57" s="16"/>
    </row>
    <row r="58" spans="1:9" ht="12" customHeight="1">
      <c r="A58" s="15" t="s">
        <v>768</v>
      </c>
      <c r="B58" s="16"/>
      <c r="C58" s="16"/>
      <c r="D58" s="16"/>
      <c r="E58" s="16"/>
      <c r="F58" s="16"/>
      <c r="G58" s="16"/>
    </row>
  </sheetData>
  <mergeCells count="12">
    <mergeCell ref="A57:F57"/>
    <mergeCell ref="A2:G2"/>
    <mergeCell ref="E4:G4"/>
    <mergeCell ref="A4:A7"/>
    <mergeCell ref="B4:B5"/>
    <mergeCell ref="B7:D7"/>
    <mergeCell ref="C4:D4"/>
    <mergeCell ref="E7:G7"/>
    <mergeCell ref="E5:E6"/>
    <mergeCell ref="F5:F6"/>
    <mergeCell ref="G5:G6"/>
    <mergeCell ref="B6:D6"/>
  </mergeCells>
  <phoneticPr fontId="6" type="noConversion"/>
  <hyperlinks>
    <hyperlink ref="A2:G2" location="Inhaltsverzeichnis!E37" display="Inhaltsverzeichnis!E37"/>
  </hyperlinks>
  <pageMargins left="0.59055118110236227" right="0.59055118110236227" top="0.78740157480314965" bottom="0.59055118110236227" header="0.31496062992125984" footer="0.23622047244094491"/>
  <pageSetup paperSize="9" firstPageNumber="15"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enableFormatConditionsCalculation="0"/>
  <dimension ref="A1:F40"/>
  <sheetViews>
    <sheetView workbookViewId="0">
      <pane ySplit="5" topLeftCell="A6" activePane="bottomLeft" state="frozen"/>
      <selection pane="bottomLeft" activeCell="A6" sqref="A6"/>
    </sheetView>
  </sheetViews>
  <sheetFormatPr baseColWidth="10" defaultColWidth="11.44140625" defaultRowHeight="13.2"/>
  <cols>
    <col min="1" max="1" width="46.77734375" style="6" customWidth="1"/>
    <col min="2" max="3" width="14.6640625" style="6" customWidth="1"/>
    <col min="4" max="16384" width="11.44140625" style="6"/>
  </cols>
  <sheetData>
    <row r="1" spans="1:6" s="39" customFormat="1" ht="12" customHeight="1">
      <c r="A1" s="38" t="s">
        <v>802</v>
      </c>
      <c r="B1" s="38"/>
      <c r="C1" s="38"/>
      <c r="D1" s="38"/>
      <c r="E1" s="38"/>
      <c r="F1" s="38"/>
    </row>
    <row r="2" spans="1:6" s="39" customFormat="1" ht="24" customHeight="1">
      <c r="A2" s="736" t="s">
        <v>1639</v>
      </c>
      <c r="B2" s="757"/>
      <c r="C2" s="757"/>
      <c r="D2" s="75"/>
      <c r="E2" s="75"/>
      <c r="F2" s="75"/>
    </row>
    <row r="3" spans="1:6" ht="12" customHeight="1"/>
    <row r="4" spans="1:6" ht="12" customHeight="1">
      <c r="A4" s="745" t="s">
        <v>719</v>
      </c>
      <c r="B4" s="47" t="s">
        <v>46</v>
      </c>
      <c r="C4" s="48" t="s">
        <v>720</v>
      </c>
    </row>
    <row r="5" spans="1:6" ht="12" customHeight="1">
      <c r="A5" s="753"/>
      <c r="B5" s="48" t="s">
        <v>203</v>
      </c>
      <c r="C5" s="48" t="s">
        <v>822</v>
      </c>
    </row>
    <row r="6" spans="1:6" ht="12" customHeight="1">
      <c r="A6" s="79"/>
      <c r="B6" s="25"/>
      <c r="C6" s="25"/>
    </row>
    <row r="7" spans="1:6" ht="12" customHeight="1">
      <c r="A7" s="161" t="s">
        <v>721</v>
      </c>
      <c r="B7" s="195">
        <v>1</v>
      </c>
      <c r="C7" s="114" t="s">
        <v>868</v>
      </c>
    </row>
    <row r="8" spans="1:6" ht="12" customHeight="1">
      <c r="A8" s="161" t="s">
        <v>690</v>
      </c>
      <c r="B8" s="195">
        <v>1</v>
      </c>
      <c r="C8" s="114" t="s">
        <v>868</v>
      </c>
    </row>
    <row r="9" spans="1:6" ht="12" customHeight="1">
      <c r="A9" s="161" t="s">
        <v>1021</v>
      </c>
      <c r="B9" s="195">
        <v>33</v>
      </c>
      <c r="C9" s="114">
        <v>85670</v>
      </c>
    </row>
    <row r="10" spans="1:6" ht="12" customHeight="1">
      <c r="A10" s="10" t="s">
        <v>213</v>
      </c>
      <c r="B10" s="195"/>
      <c r="C10" s="114"/>
    </row>
    <row r="11" spans="1:6" ht="12" customHeight="1">
      <c r="A11" s="165" t="s">
        <v>849</v>
      </c>
      <c r="B11" s="195">
        <v>3</v>
      </c>
      <c r="C11" s="114" t="s">
        <v>868</v>
      </c>
    </row>
    <row r="12" spans="1:6" ht="12" customHeight="1">
      <c r="A12" s="161" t="s">
        <v>1028</v>
      </c>
      <c r="B12" s="195">
        <v>171</v>
      </c>
      <c r="C12" s="114">
        <v>2809349</v>
      </c>
    </row>
    <row r="13" spans="1:6" ht="12" customHeight="1">
      <c r="A13" s="161" t="s">
        <v>1029</v>
      </c>
      <c r="B13" s="195">
        <v>13</v>
      </c>
      <c r="C13" s="114">
        <v>470296</v>
      </c>
    </row>
    <row r="14" spans="1:6" ht="12" customHeight="1">
      <c r="A14" s="161" t="s">
        <v>1022</v>
      </c>
      <c r="B14" s="195">
        <v>1</v>
      </c>
      <c r="C14" s="114" t="s">
        <v>868</v>
      </c>
    </row>
    <row r="15" spans="1:6" ht="12" customHeight="1">
      <c r="A15" s="161" t="s">
        <v>1023</v>
      </c>
      <c r="B15" s="195">
        <v>7</v>
      </c>
      <c r="C15" s="114">
        <v>18105</v>
      </c>
    </row>
    <row r="16" spans="1:6" ht="12" customHeight="1">
      <c r="A16" s="161" t="s">
        <v>947</v>
      </c>
      <c r="B16" s="195" t="s">
        <v>509</v>
      </c>
      <c r="C16" s="114" t="s">
        <v>509</v>
      </c>
    </row>
    <row r="17" spans="1:3" ht="12" customHeight="1">
      <c r="A17" s="161" t="s">
        <v>413</v>
      </c>
      <c r="B17" s="195">
        <v>5</v>
      </c>
      <c r="C17" s="114">
        <v>27322</v>
      </c>
    </row>
    <row r="18" spans="1:3" ht="12" customHeight="1">
      <c r="A18" s="10" t="s">
        <v>848</v>
      </c>
      <c r="B18" s="195"/>
      <c r="C18" s="114"/>
    </row>
    <row r="19" spans="1:3" ht="12" customHeight="1">
      <c r="A19" s="165" t="s">
        <v>847</v>
      </c>
      <c r="B19" s="195">
        <v>42</v>
      </c>
      <c r="C19" s="114">
        <v>1487465</v>
      </c>
    </row>
    <row r="20" spans="1:3" ht="12" customHeight="1">
      <c r="A20" s="161" t="s">
        <v>778</v>
      </c>
      <c r="B20" s="195">
        <v>27</v>
      </c>
      <c r="C20" s="114">
        <v>1610851</v>
      </c>
    </row>
    <row r="21" spans="1:3" ht="12" customHeight="1">
      <c r="A21" s="161" t="s">
        <v>763</v>
      </c>
      <c r="B21" s="195">
        <v>26</v>
      </c>
      <c r="C21" s="114">
        <v>179190</v>
      </c>
    </row>
    <row r="22" spans="1:3" ht="12" customHeight="1">
      <c r="A22" s="161" t="s">
        <v>1030</v>
      </c>
      <c r="B22" s="195">
        <v>5</v>
      </c>
      <c r="C22" s="114" t="s">
        <v>868</v>
      </c>
    </row>
    <row r="23" spans="1:3" ht="12" customHeight="1">
      <c r="A23" s="161" t="s">
        <v>414</v>
      </c>
      <c r="B23" s="195">
        <v>35</v>
      </c>
      <c r="C23" s="114">
        <v>2090569</v>
      </c>
    </row>
    <row r="24" spans="1:3" ht="12" customHeight="1">
      <c r="A24" s="161" t="s">
        <v>1031</v>
      </c>
      <c r="B24" s="195">
        <v>11</v>
      </c>
      <c r="C24" s="114">
        <v>579420</v>
      </c>
    </row>
    <row r="25" spans="1:3" ht="12" customHeight="1">
      <c r="A25" s="161" t="s">
        <v>415</v>
      </c>
      <c r="B25" s="195">
        <v>93</v>
      </c>
      <c r="C25" s="114">
        <v>1568773</v>
      </c>
    </row>
    <row r="26" spans="1:3" ht="12" customHeight="1">
      <c r="A26" s="161" t="s">
        <v>764</v>
      </c>
      <c r="B26" s="195">
        <v>168</v>
      </c>
      <c r="C26" s="114">
        <v>1169006</v>
      </c>
    </row>
    <row r="27" spans="1:3" ht="12" customHeight="1">
      <c r="A27" s="161" t="s">
        <v>477</v>
      </c>
      <c r="B27" s="195">
        <v>24</v>
      </c>
      <c r="C27" s="114">
        <v>1859766</v>
      </c>
    </row>
    <row r="28" spans="1:3" ht="12" customHeight="1">
      <c r="A28" s="161" t="s">
        <v>885</v>
      </c>
      <c r="B28" s="195">
        <v>215</v>
      </c>
      <c r="C28" s="114">
        <v>1375841</v>
      </c>
    </row>
    <row r="29" spans="1:3" ht="12" customHeight="1">
      <c r="A29" s="161" t="s">
        <v>765</v>
      </c>
      <c r="B29" s="195">
        <v>38</v>
      </c>
      <c r="C29" s="114">
        <v>502466</v>
      </c>
    </row>
    <row r="30" spans="1:3" ht="12" customHeight="1">
      <c r="A30" s="161" t="s">
        <v>1011</v>
      </c>
      <c r="B30" s="195">
        <v>40</v>
      </c>
      <c r="C30" s="114">
        <v>768489</v>
      </c>
    </row>
    <row r="31" spans="1:3" ht="12" customHeight="1">
      <c r="A31" s="161" t="s">
        <v>886</v>
      </c>
      <c r="B31" s="195">
        <v>101</v>
      </c>
      <c r="C31" s="114">
        <v>745385</v>
      </c>
    </row>
    <row r="32" spans="1:3" ht="12" customHeight="1">
      <c r="A32" s="161" t="s">
        <v>911</v>
      </c>
      <c r="B32" s="195">
        <v>28</v>
      </c>
      <c r="C32" s="114">
        <v>1293370</v>
      </c>
    </row>
    <row r="33" spans="1:6" ht="12" customHeight="1">
      <c r="A33" s="161" t="s">
        <v>1240</v>
      </c>
      <c r="B33" s="195">
        <v>16</v>
      </c>
      <c r="C33" s="114">
        <v>1218057</v>
      </c>
    </row>
    <row r="34" spans="1:6" ht="12" customHeight="1">
      <c r="A34" s="161" t="s">
        <v>1012</v>
      </c>
      <c r="B34" s="195">
        <v>18</v>
      </c>
      <c r="C34" s="114">
        <v>211418</v>
      </c>
    </row>
    <row r="35" spans="1:6" ht="12" customHeight="1">
      <c r="A35" s="161" t="s">
        <v>1013</v>
      </c>
      <c r="B35" s="195">
        <v>69</v>
      </c>
      <c r="C35" s="114">
        <v>304974</v>
      </c>
    </row>
    <row r="36" spans="1:6" ht="12" customHeight="1">
      <c r="A36" s="10" t="s">
        <v>215</v>
      </c>
      <c r="B36" s="195"/>
      <c r="C36" s="114"/>
    </row>
    <row r="37" spans="1:6" ht="12" customHeight="1">
      <c r="A37" s="165" t="s">
        <v>214</v>
      </c>
      <c r="B37" s="195">
        <v>223</v>
      </c>
      <c r="C37" s="114">
        <v>2163894</v>
      </c>
    </row>
    <row r="38" spans="1:6" ht="12" customHeight="1">
      <c r="A38" s="170" t="s">
        <v>139</v>
      </c>
      <c r="B38" s="239" t="s">
        <v>111</v>
      </c>
      <c r="C38" s="206">
        <v>23438108</v>
      </c>
    </row>
    <row r="39" spans="1:6" ht="12" customHeight="1">
      <c r="A39" s="22" t="s">
        <v>218</v>
      </c>
      <c r="B39" s="193"/>
      <c r="C39" s="193"/>
    </row>
    <row r="40" spans="1:6" ht="12" customHeight="1">
      <c r="A40" s="30" t="s">
        <v>148</v>
      </c>
      <c r="B40" s="514"/>
      <c r="C40" s="514"/>
      <c r="D40" s="30"/>
      <c r="E40" s="30"/>
      <c r="F40" s="30"/>
    </row>
  </sheetData>
  <mergeCells count="2">
    <mergeCell ref="A4:A5"/>
    <mergeCell ref="A2:C2"/>
  </mergeCells>
  <phoneticPr fontId="6" type="noConversion"/>
  <hyperlinks>
    <hyperlink ref="A2:C2" location="Inhaltsverzeichnis!E43" display="Inhaltsverzeichnis!E43"/>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enableFormatConditionsCalculation="0"/>
  <dimension ref="A1:I47"/>
  <sheetViews>
    <sheetView workbookViewId="0">
      <pane ySplit="7" topLeftCell="A8" activePane="bottomLeft" state="frozen"/>
      <selection pane="bottomLeft" activeCell="A8" sqref="A8"/>
    </sheetView>
  </sheetViews>
  <sheetFormatPr baseColWidth="10" defaultColWidth="11.44140625" defaultRowHeight="13.2"/>
  <cols>
    <col min="1" max="1" width="28" style="6" customWidth="1"/>
    <col min="2" max="6" width="7.88671875" style="6" customWidth="1"/>
    <col min="7" max="9" width="8.109375" style="6" customWidth="1"/>
    <col min="10" max="16384" width="11.44140625" style="6"/>
  </cols>
  <sheetData>
    <row r="1" spans="1:9" s="39" customFormat="1" ht="12" customHeight="1">
      <c r="A1" s="38" t="s">
        <v>802</v>
      </c>
      <c r="B1" s="38"/>
      <c r="C1" s="38"/>
      <c r="D1" s="38"/>
      <c r="E1" s="38"/>
      <c r="F1" s="38"/>
      <c r="G1" s="38"/>
      <c r="H1" s="38"/>
      <c r="I1" s="38"/>
    </row>
    <row r="2" spans="1:9" s="39" customFormat="1" ht="12" customHeight="1">
      <c r="A2" s="94" t="s">
        <v>1460</v>
      </c>
      <c r="B2" s="93"/>
      <c r="C2" s="93"/>
      <c r="D2" s="93"/>
      <c r="E2" s="93"/>
      <c r="F2" s="93"/>
      <c r="G2" s="93"/>
      <c r="H2" s="125"/>
      <c r="I2" s="125"/>
    </row>
    <row r="3" spans="1:9" ht="12" customHeight="1"/>
    <row r="4" spans="1:9" ht="12" customHeight="1">
      <c r="A4" s="745" t="s">
        <v>594</v>
      </c>
      <c r="B4" s="726" t="s">
        <v>46</v>
      </c>
      <c r="C4" s="726" t="s">
        <v>1361</v>
      </c>
      <c r="D4" s="726"/>
      <c r="E4" s="726" t="s">
        <v>289</v>
      </c>
      <c r="F4" s="726" t="s">
        <v>1362</v>
      </c>
      <c r="G4" s="726" t="s">
        <v>472</v>
      </c>
      <c r="H4" s="726"/>
      <c r="I4" s="727" t="s">
        <v>1459</v>
      </c>
    </row>
    <row r="5" spans="1:9" ht="48" customHeight="1">
      <c r="A5" s="758"/>
      <c r="B5" s="726"/>
      <c r="C5" s="47" t="s">
        <v>4</v>
      </c>
      <c r="D5" s="47" t="s">
        <v>399</v>
      </c>
      <c r="E5" s="726"/>
      <c r="F5" s="726"/>
      <c r="G5" s="47" t="s">
        <v>4</v>
      </c>
      <c r="H5" s="573" t="s">
        <v>473</v>
      </c>
      <c r="I5" s="727"/>
    </row>
    <row r="6" spans="1:9" ht="12" customHeight="1">
      <c r="A6" s="758"/>
      <c r="B6" s="726" t="s">
        <v>1457</v>
      </c>
      <c r="C6" s="726"/>
      <c r="D6" s="726"/>
      <c r="E6" s="726" t="s">
        <v>1458</v>
      </c>
      <c r="F6" s="726"/>
      <c r="G6" s="726"/>
      <c r="H6" s="726"/>
      <c r="I6" s="727"/>
    </row>
    <row r="7" spans="1:9" ht="12" customHeight="1">
      <c r="A7" s="753"/>
      <c r="B7" s="726" t="s">
        <v>203</v>
      </c>
      <c r="C7" s="726"/>
      <c r="D7" s="726"/>
      <c r="E7" s="47" t="s">
        <v>805</v>
      </c>
      <c r="F7" s="726" t="s">
        <v>822</v>
      </c>
      <c r="G7" s="726"/>
      <c r="H7" s="726"/>
      <c r="I7" s="727"/>
    </row>
    <row r="8" spans="1:9" s="109" customFormat="1" ht="12" customHeight="1">
      <c r="A8" s="79"/>
      <c r="B8" s="108"/>
      <c r="C8" s="108"/>
      <c r="D8" s="108"/>
      <c r="E8" s="658"/>
      <c r="F8" s="108"/>
      <c r="G8" s="108"/>
      <c r="H8" s="108"/>
      <c r="I8" s="108"/>
    </row>
    <row r="9" spans="1:9" s="109" customFormat="1" ht="12" customHeight="1">
      <c r="A9" s="161" t="s">
        <v>443</v>
      </c>
      <c r="B9" s="104">
        <v>867</v>
      </c>
      <c r="C9" s="104">
        <v>9168</v>
      </c>
      <c r="D9" s="104">
        <v>6544</v>
      </c>
      <c r="E9" s="104">
        <v>894</v>
      </c>
      <c r="F9" s="104">
        <v>23209</v>
      </c>
      <c r="G9" s="104">
        <v>151556</v>
      </c>
      <c r="H9" s="104">
        <v>151059</v>
      </c>
      <c r="I9" s="104">
        <v>1910688</v>
      </c>
    </row>
    <row r="10" spans="1:9" s="109" customFormat="1" ht="12" customHeight="1">
      <c r="A10" s="563" t="s">
        <v>1352</v>
      </c>
      <c r="B10" s="104">
        <v>827</v>
      </c>
      <c r="C10" s="104">
        <v>8900</v>
      </c>
      <c r="D10" s="104">
        <v>6375</v>
      </c>
      <c r="E10" s="104">
        <v>868</v>
      </c>
      <c r="F10" s="104">
        <v>22538</v>
      </c>
      <c r="G10" s="104">
        <v>149263</v>
      </c>
      <c r="H10" s="104">
        <v>148797</v>
      </c>
      <c r="I10" s="104">
        <v>1873493</v>
      </c>
    </row>
    <row r="11" spans="1:9" s="109" customFormat="1" ht="12" customHeight="1">
      <c r="A11" s="165" t="s">
        <v>69</v>
      </c>
      <c r="B11" s="104">
        <v>40</v>
      </c>
      <c r="C11" s="104">
        <v>268</v>
      </c>
      <c r="D11" s="107">
        <v>169</v>
      </c>
      <c r="E11" s="107">
        <v>26</v>
      </c>
      <c r="F11" s="104">
        <v>670</v>
      </c>
      <c r="G11" s="107">
        <v>2292</v>
      </c>
      <c r="H11" s="107">
        <v>2262</v>
      </c>
      <c r="I11" s="107">
        <v>37195</v>
      </c>
    </row>
    <row r="12" spans="1:9" s="109" customFormat="1" ht="12" customHeight="1">
      <c r="A12" s="161" t="s">
        <v>1173</v>
      </c>
      <c r="B12" s="104">
        <v>517</v>
      </c>
      <c r="C12" s="104">
        <v>11907</v>
      </c>
      <c r="D12" s="104">
        <v>9106</v>
      </c>
      <c r="E12" s="104">
        <v>1289</v>
      </c>
      <c r="F12" s="104">
        <v>34299</v>
      </c>
      <c r="G12" s="104">
        <v>158693</v>
      </c>
      <c r="H12" s="104">
        <v>158009</v>
      </c>
      <c r="I12" s="104">
        <v>1542259</v>
      </c>
    </row>
    <row r="13" spans="1:9" s="109" customFormat="1" ht="12" customHeight="1">
      <c r="A13" s="165" t="s">
        <v>1174</v>
      </c>
      <c r="B13" s="104">
        <v>172</v>
      </c>
      <c r="C13" s="104">
        <v>3951</v>
      </c>
      <c r="D13" s="104">
        <v>3023</v>
      </c>
      <c r="E13" s="104">
        <v>443</v>
      </c>
      <c r="F13" s="104">
        <v>11402</v>
      </c>
      <c r="G13" s="104">
        <v>61583</v>
      </c>
      <c r="H13" s="104">
        <v>61452</v>
      </c>
      <c r="I13" s="104">
        <v>623091</v>
      </c>
    </row>
    <row r="14" spans="1:9" s="109" customFormat="1" ht="12" customHeight="1">
      <c r="A14" s="165" t="s">
        <v>632</v>
      </c>
      <c r="B14" s="104">
        <v>18</v>
      </c>
      <c r="C14" s="104">
        <v>1203</v>
      </c>
      <c r="D14" s="104">
        <v>794</v>
      </c>
      <c r="E14" s="104">
        <v>104</v>
      </c>
      <c r="F14" s="104">
        <v>4832</v>
      </c>
      <c r="G14" s="104">
        <v>19995</v>
      </c>
      <c r="H14" s="104">
        <v>19989</v>
      </c>
      <c r="I14" s="104">
        <v>196375</v>
      </c>
    </row>
    <row r="15" spans="1:9" s="109" customFormat="1" ht="12" customHeight="1">
      <c r="A15" s="165" t="s">
        <v>1175</v>
      </c>
      <c r="B15" s="104">
        <v>3</v>
      </c>
      <c r="C15" s="104">
        <v>59</v>
      </c>
      <c r="D15" s="104">
        <v>42</v>
      </c>
      <c r="E15" s="104">
        <v>6</v>
      </c>
      <c r="F15" s="104">
        <v>222</v>
      </c>
      <c r="G15" s="104">
        <v>679</v>
      </c>
      <c r="H15" s="104">
        <v>679</v>
      </c>
      <c r="I15" s="104">
        <v>7807</v>
      </c>
    </row>
    <row r="16" spans="1:9" s="109" customFormat="1" ht="12" customHeight="1">
      <c r="A16" s="166" t="s">
        <v>1353</v>
      </c>
      <c r="B16" s="104"/>
      <c r="C16" s="99"/>
      <c r="D16" s="99"/>
      <c r="E16" s="99"/>
      <c r="F16" s="99"/>
      <c r="G16" s="99"/>
      <c r="H16" s="99"/>
      <c r="I16" s="99"/>
    </row>
    <row r="17" spans="1:9" s="109" customFormat="1" ht="12" customHeight="1">
      <c r="A17" s="167" t="s">
        <v>1354</v>
      </c>
      <c r="B17" s="104">
        <v>169</v>
      </c>
      <c r="C17" s="104">
        <v>3763</v>
      </c>
      <c r="D17" s="104">
        <v>2906</v>
      </c>
      <c r="E17" s="104">
        <v>401</v>
      </c>
      <c r="F17" s="104">
        <v>10398</v>
      </c>
      <c r="G17" s="104">
        <v>41924</v>
      </c>
      <c r="H17" s="104">
        <v>41689</v>
      </c>
      <c r="I17" s="104">
        <v>389702</v>
      </c>
    </row>
    <row r="18" spans="1:9" s="109" customFormat="1" ht="12" customHeight="1">
      <c r="A18" s="165" t="s">
        <v>534</v>
      </c>
      <c r="B18" s="104">
        <v>41</v>
      </c>
      <c r="C18" s="104">
        <v>752</v>
      </c>
      <c r="D18" s="104">
        <v>583</v>
      </c>
      <c r="E18" s="104">
        <v>95</v>
      </c>
      <c r="F18" s="104">
        <v>1903</v>
      </c>
      <c r="G18" s="104">
        <v>5467</v>
      </c>
      <c r="H18" s="104">
        <v>5467</v>
      </c>
      <c r="I18" s="104">
        <v>58166</v>
      </c>
    </row>
    <row r="19" spans="1:9" s="109" customFormat="1" ht="12" customHeight="1">
      <c r="A19" s="165" t="s">
        <v>633</v>
      </c>
      <c r="B19" s="104">
        <v>11</v>
      </c>
      <c r="C19" s="104">
        <v>100</v>
      </c>
      <c r="D19" s="104">
        <v>72</v>
      </c>
      <c r="E19" s="104">
        <v>12</v>
      </c>
      <c r="F19" s="104">
        <v>223</v>
      </c>
      <c r="G19" s="104">
        <v>902</v>
      </c>
      <c r="H19" s="104">
        <v>902</v>
      </c>
      <c r="I19" s="104">
        <v>10153</v>
      </c>
    </row>
    <row r="20" spans="1:9" s="109" customFormat="1" ht="12" customHeight="1">
      <c r="A20" s="165" t="s">
        <v>535</v>
      </c>
      <c r="B20" s="104">
        <v>103</v>
      </c>
      <c r="C20" s="104">
        <v>2079</v>
      </c>
      <c r="D20" s="104">
        <v>1686</v>
      </c>
      <c r="E20" s="104">
        <v>227</v>
      </c>
      <c r="F20" s="104">
        <v>5318</v>
      </c>
      <c r="G20" s="104">
        <v>28143</v>
      </c>
      <c r="H20" s="104">
        <v>27830</v>
      </c>
      <c r="I20" s="104">
        <v>256965</v>
      </c>
    </row>
    <row r="21" spans="1:9" s="109" customFormat="1" ht="12" customHeight="1">
      <c r="A21" s="163" t="s">
        <v>536</v>
      </c>
      <c r="B21" s="104"/>
      <c r="C21" s="104"/>
      <c r="D21" s="104"/>
      <c r="E21" s="104"/>
      <c r="F21" s="104"/>
      <c r="G21" s="104"/>
      <c r="H21" s="104"/>
      <c r="I21" s="104"/>
    </row>
    <row r="22" spans="1:9" s="109" customFormat="1" ht="12" customHeight="1">
      <c r="A22" s="563" t="s">
        <v>1356</v>
      </c>
      <c r="B22" s="104">
        <v>224</v>
      </c>
      <c r="C22" s="104">
        <v>1157</v>
      </c>
      <c r="D22" s="104">
        <v>782</v>
      </c>
      <c r="E22" s="104">
        <v>119</v>
      </c>
      <c r="F22" s="104">
        <v>2209</v>
      </c>
      <c r="G22" s="104">
        <v>10854</v>
      </c>
      <c r="H22" s="104">
        <v>9623</v>
      </c>
      <c r="I22" s="104">
        <v>134256</v>
      </c>
    </row>
    <row r="23" spans="1:9" s="109" customFormat="1" ht="12" customHeight="1">
      <c r="A23" s="165" t="s">
        <v>578</v>
      </c>
      <c r="B23" s="104">
        <v>114</v>
      </c>
      <c r="C23" s="104">
        <v>520</v>
      </c>
      <c r="D23" s="104">
        <v>324</v>
      </c>
      <c r="E23" s="104">
        <v>47</v>
      </c>
      <c r="F23" s="104">
        <v>873</v>
      </c>
      <c r="G23" s="104">
        <v>4706</v>
      </c>
      <c r="H23" s="104">
        <v>4612</v>
      </c>
      <c r="I23" s="104">
        <v>59824</v>
      </c>
    </row>
    <row r="24" spans="1:9" s="109" customFormat="1" ht="12" customHeight="1">
      <c r="A24" s="563" t="s">
        <v>1351</v>
      </c>
      <c r="B24" s="104">
        <v>99</v>
      </c>
      <c r="C24" s="104">
        <v>567</v>
      </c>
      <c r="D24" s="104">
        <v>410</v>
      </c>
      <c r="E24" s="104">
        <v>65</v>
      </c>
      <c r="F24" s="104">
        <v>1172</v>
      </c>
      <c r="G24" s="104">
        <v>5756</v>
      </c>
      <c r="H24" s="104">
        <v>4622</v>
      </c>
      <c r="I24" s="104">
        <v>69851</v>
      </c>
    </row>
    <row r="25" spans="1:9" s="109" customFormat="1" ht="12" customHeight="1">
      <c r="A25" s="165" t="s">
        <v>487</v>
      </c>
      <c r="B25" s="104">
        <v>11</v>
      </c>
      <c r="C25" s="104">
        <v>70</v>
      </c>
      <c r="D25" s="104">
        <v>48</v>
      </c>
      <c r="E25" s="104">
        <v>8</v>
      </c>
      <c r="F25" s="104">
        <v>164</v>
      </c>
      <c r="G25" s="104">
        <v>392</v>
      </c>
      <c r="H25" s="104">
        <v>390</v>
      </c>
      <c r="I25" s="104">
        <v>4580</v>
      </c>
    </row>
    <row r="26" spans="1:9" s="109" customFormat="1" ht="12" customHeight="1">
      <c r="A26" s="164" t="s">
        <v>1355</v>
      </c>
      <c r="B26" s="104">
        <v>3340</v>
      </c>
      <c r="C26" s="104">
        <v>13638</v>
      </c>
      <c r="D26" s="104">
        <v>8296</v>
      </c>
      <c r="E26" s="104">
        <v>1411</v>
      </c>
      <c r="F26" s="104">
        <v>26612</v>
      </c>
      <c r="G26" s="104">
        <v>113723</v>
      </c>
      <c r="H26" s="104">
        <v>113216</v>
      </c>
      <c r="I26" s="104">
        <v>1228271</v>
      </c>
    </row>
    <row r="27" spans="1:9" s="109" customFormat="1" ht="12" customHeight="1">
      <c r="A27" s="165" t="s">
        <v>70</v>
      </c>
      <c r="B27" s="104">
        <v>834</v>
      </c>
      <c r="C27" s="104">
        <v>4158</v>
      </c>
      <c r="D27" s="104">
        <v>2725</v>
      </c>
      <c r="E27" s="104">
        <v>441</v>
      </c>
      <c r="F27" s="104">
        <v>7986</v>
      </c>
      <c r="G27" s="104">
        <v>34259</v>
      </c>
      <c r="H27" s="104">
        <v>34120</v>
      </c>
      <c r="I27" s="104">
        <v>367044</v>
      </c>
    </row>
    <row r="28" spans="1:9" s="109" customFormat="1" ht="12" customHeight="1">
      <c r="A28" s="165" t="s">
        <v>631</v>
      </c>
      <c r="B28" s="104">
        <v>455</v>
      </c>
      <c r="C28" s="104">
        <v>1423</v>
      </c>
      <c r="D28" s="104">
        <v>792</v>
      </c>
      <c r="E28" s="104">
        <v>149</v>
      </c>
      <c r="F28" s="104">
        <v>2370</v>
      </c>
      <c r="G28" s="104">
        <v>11773</v>
      </c>
      <c r="H28" s="104">
        <v>11749</v>
      </c>
      <c r="I28" s="104">
        <v>110661</v>
      </c>
    </row>
    <row r="29" spans="1:9" s="109" customFormat="1" ht="12" customHeight="1">
      <c r="A29" s="165" t="s">
        <v>634</v>
      </c>
      <c r="B29" s="104">
        <v>168</v>
      </c>
      <c r="C29" s="104">
        <v>1946</v>
      </c>
      <c r="D29" s="104">
        <v>1413</v>
      </c>
      <c r="E29" s="104">
        <v>194</v>
      </c>
      <c r="F29" s="104">
        <v>4692</v>
      </c>
      <c r="G29" s="104">
        <v>16836</v>
      </c>
      <c r="H29" s="104">
        <v>16836</v>
      </c>
      <c r="I29" s="104">
        <v>187750</v>
      </c>
    </row>
    <row r="30" spans="1:9" s="109" customFormat="1" ht="12" customHeight="1">
      <c r="A30" s="166" t="s">
        <v>1357</v>
      </c>
      <c r="B30" s="104"/>
      <c r="C30" s="104"/>
      <c r="D30" s="104"/>
      <c r="E30" s="104"/>
      <c r="G30" s="104"/>
      <c r="H30" s="104"/>
      <c r="I30" s="104"/>
    </row>
    <row r="31" spans="1:9" s="109" customFormat="1" ht="12" customHeight="1">
      <c r="A31" s="564" t="s">
        <v>1358</v>
      </c>
      <c r="B31" s="104">
        <v>24</v>
      </c>
      <c r="C31" s="104">
        <v>144</v>
      </c>
      <c r="D31" s="104">
        <v>86</v>
      </c>
      <c r="E31" s="104">
        <v>13</v>
      </c>
      <c r="F31" s="104">
        <v>411</v>
      </c>
      <c r="G31" s="104">
        <v>1436</v>
      </c>
      <c r="H31" s="104">
        <v>1436</v>
      </c>
      <c r="I31" s="104">
        <v>17708</v>
      </c>
    </row>
    <row r="32" spans="1:9" s="109" customFormat="1" ht="12" customHeight="1">
      <c r="A32" s="165" t="s">
        <v>1007</v>
      </c>
      <c r="B32" s="104">
        <v>1859</v>
      </c>
      <c r="C32" s="104">
        <v>5967</v>
      </c>
      <c r="D32" s="104">
        <v>3280</v>
      </c>
      <c r="E32" s="104">
        <v>614</v>
      </c>
      <c r="F32" s="104">
        <v>11152</v>
      </c>
      <c r="G32" s="104">
        <v>49419</v>
      </c>
      <c r="H32" s="104">
        <v>49075</v>
      </c>
      <c r="I32" s="104">
        <v>545108</v>
      </c>
    </row>
    <row r="33" spans="1:9" s="109" customFormat="1" ht="12" customHeight="1">
      <c r="A33" s="170" t="s">
        <v>139</v>
      </c>
      <c r="B33" s="99">
        <v>4948</v>
      </c>
      <c r="C33" s="99">
        <v>35870</v>
      </c>
      <c r="D33" s="99">
        <v>24728</v>
      </c>
      <c r="E33" s="99">
        <v>3713</v>
      </c>
      <c r="F33" s="99">
        <v>86329</v>
      </c>
      <c r="G33" s="99">
        <v>434826</v>
      </c>
      <c r="H33" s="99">
        <v>431908</v>
      </c>
      <c r="I33" s="99">
        <v>4815473</v>
      </c>
    </row>
    <row r="34" spans="1:9" s="109" customFormat="1" ht="12" customHeight="1">
      <c r="A34" s="22" t="s">
        <v>218</v>
      </c>
      <c r="B34" s="104"/>
      <c r="C34" s="104"/>
      <c r="D34" s="104"/>
      <c r="E34" s="104"/>
      <c r="F34" s="104"/>
      <c r="G34" s="104"/>
      <c r="H34" s="104"/>
      <c r="I34" s="104"/>
    </row>
    <row r="35" spans="1:9" s="109" customFormat="1" ht="12" customHeight="1">
      <c r="A35" s="15" t="s">
        <v>787</v>
      </c>
      <c r="B35" s="6"/>
      <c r="C35" s="6"/>
      <c r="D35" s="6"/>
      <c r="E35" s="6"/>
      <c r="F35" s="6"/>
      <c r="G35" s="106"/>
      <c r="H35" s="6"/>
      <c r="I35" s="6"/>
    </row>
    <row r="36" spans="1:9" s="109" customFormat="1" ht="12" customHeight="1">
      <c r="A36" s="15" t="s">
        <v>149</v>
      </c>
      <c r="B36" s="6"/>
      <c r="C36" s="6"/>
      <c r="D36" s="106"/>
      <c r="E36" s="6"/>
      <c r="F36" s="6"/>
      <c r="G36" s="6"/>
      <c r="H36" s="6"/>
      <c r="I36" s="6"/>
    </row>
    <row r="37" spans="1:9" s="109" customFormat="1" ht="12" customHeight="1">
      <c r="A37" s="6"/>
      <c r="B37" s="6"/>
      <c r="C37" s="6"/>
      <c r="D37" s="6"/>
      <c r="E37" s="6"/>
      <c r="F37" s="6"/>
      <c r="G37" s="6"/>
      <c r="H37" s="6"/>
      <c r="I37" s="6"/>
    </row>
    <row r="38" spans="1:9" s="109" customFormat="1" ht="12" customHeight="1">
      <c r="A38" s="6"/>
      <c r="B38" s="6"/>
      <c r="C38" s="6"/>
      <c r="D38" s="6"/>
      <c r="E38" s="6"/>
      <c r="F38" s="6"/>
      <c r="G38" s="6"/>
      <c r="H38" s="6"/>
      <c r="I38" s="6"/>
    </row>
    <row r="39" spans="1:9" ht="12" customHeight="1"/>
    <row r="40" spans="1:9" ht="12" customHeight="1"/>
    <row r="41" spans="1:9" s="29" customFormat="1" ht="12" customHeight="1">
      <c r="A41" s="6"/>
      <c r="B41" s="6"/>
      <c r="C41" s="6"/>
      <c r="D41" s="6"/>
      <c r="E41" s="6"/>
      <c r="F41" s="6"/>
      <c r="G41" s="6"/>
      <c r="H41" s="6"/>
      <c r="I41" s="6"/>
    </row>
    <row r="42" spans="1:9" s="29" customFormat="1" ht="12" customHeight="1">
      <c r="A42" s="6"/>
      <c r="B42" s="6"/>
      <c r="C42" s="6"/>
      <c r="D42" s="6"/>
      <c r="E42" s="6"/>
      <c r="F42" s="6"/>
      <c r="G42" s="6"/>
      <c r="H42" s="6"/>
      <c r="I42" s="6"/>
    </row>
    <row r="43" spans="1:9" ht="12" customHeight="1"/>
    <row r="44" spans="1:9" ht="12" customHeight="1"/>
    <row r="45" spans="1:9" ht="12" customHeight="1"/>
    <row r="46" spans="1:9" ht="12" customHeight="1"/>
    <row r="47" spans="1:9" ht="12" customHeight="1"/>
  </sheetData>
  <mergeCells count="11">
    <mergeCell ref="A4:A7"/>
    <mergeCell ref="E6:H6"/>
    <mergeCell ref="B6:D6"/>
    <mergeCell ref="E4:E5"/>
    <mergeCell ref="F4:F5"/>
    <mergeCell ref="B4:B5"/>
    <mergeCell ref="B7:D7"/>
    <mergeCell ref="F7:I7"/>
    <mergeCell ref="C4:D4"/>
    <mergeCell ref="G4:H4"/>
    <mergeCell ref="I4:I6"/>
  </mergeCells>
  <phoneticPr fontId="6" type="noConversion"/>
  <hyperlinks>
    <hyperlink ref="A2:G2" location="Inhaltsverzeichnis!E48" display="1.2.6 Bauhauptgewerbe im Juni 2011 und im Kalenderjahr 2010 nach Wirtschaftszweigen"/>
  </hyperlinks>
  <pageMargins left="0.59055118110236227" right="0.59055118110236227" top="0.78740157480314965" bottom="0.59055118110236227" header="0.31496062992125984" footer="0.23622047244094491"/>
  <pageSetup paperSize="9" firstPageNumber="17"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ignoredErrors>
    <ignoredError sqref="E7" numberStoredAsText="1"/>
  </ignoredError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enableFormatConditionsCalculation="0"/>
  <dimension ref="A1:I38"/>
  <sheetViews>
    <sheetView workbookViewId="0">
      <pane ySplit="7" topLeftCell="A8" activePane="bottomLeft" state="frozen"/>
      <selection pane="bottomLeft" activeCell="A8" sqref="A8"/>
    </sheetView>
  </sheetViews>
  <sheetFormatPr baseColWidth="10" defaultColWidth="11.44140625" defaultRowHeight="13.2"/>
  <cols>
    <col min="1" max="1" width="28" style="6" customWidth="1"/>
    <col min="2" max="6" width="7.88671875" style="6" customWidth="1"/>
    <col min="7" max="9" width="8.109375" style="6" customWidth="1"/>
    <col min="10" max="16384" width="11.44140625" style="6"/>
  </cols>
  <sheetData>
    <row r="1" spans="1:9" s="39" customFormat="1" ht="12" customHeight="1">
      <c r="A1" s="38" t="s">
        <v>802</v>
      </c>
      <c r="B1" s="38"/>
      <c r="C1" s="38"/>
      <c r="D1" s="38"/>
      <c r="E1" s="38"/>
      <c r="F1" s="38"/>
      <c r="G1" s="38"/>
      <c r="H1" s="38"/>
      <c r="I1" s="38"/>
    </row>
    <row r="2" spans="1:9" s="39" customFormat="1" ht="12" customHeight="1">
      <c r="A2" s="94" t="s">
        <v>1461</v>
      </c>
      <c r="B2" s="125"/>
      <c r="C2" s="125"/>
      <c r="D2" s="125"/>
      <c r="E2" s="125"/>
      <c r="F2" s="125"/>
      <c r="G2" s="125"/>
      <c r="H2" s="125"/>
      <c r="I2" s="125"/>
    </row>
    <row r="3" spans="1:9" ht="12" customHeight="1"/>
    <row r="4" spans="1:9" s="109" customFormat="1" ht="12" customHeight="1">
      <c r="A4" s="745" t="s">
        <v>594</v>
      </c>
      <c r="B4" s="726" t="s">
        <v>46</v>
      </c>
      <c r="C4" s="726" t="s">
        <v>1361</v>
      </c>
      <c r="D4" s="726"/>
      <c r="E4" s="726" t="s">
        <v>289</v>
      </c>
      <c r="F4" s="726" t="s">
        <v>1362</v>
      </c>
      <c r="G4" s="726" t="s">
        <v>472</v>
      </c>
      <c r="H4" s="726"/>
      <c r="I4" s="727" t="s">
        <v>1459</v>
      </c>
    </row>
    <row r="5" spans="1:9" s="109" customFormat="1" ht="48" customHeight="1">
      <c r="A5" s="758"/>
      <c r="B5" s="726"/>
      <c r="C5" s="47" t="s">
        <v>4</v>
      </c>
      <c r="D5" s="47" t="s">
        <v>78</v>
      </c>
      <c r="E5" s="726"/>
      <c r="F5" s="726"/>
      <c r="G5" s="47" t="s">
        <v>4</v>
      </c>
      <c r="H5" s="573" t="s">
        <v>473</v>
      </c>
      <c r="I5" s="727"/>
    </row>
    <row r="6" spans="1:9" s="109" customFormat="1" ht="12" customHeight="1">
      <c r="A6" s="758"/>
      <c r="B6" s="726" t="s">
        <v>1457</v>
      </c>
      <c r="C6" s="726"/>
      <c r="D6" s="726"/>
      <c r="E6" s="726" t="s">
        <v>1462</v>
      </c>
      <c r="F6" s="726"/>
      <c r="G6" s="726"/>
      <c r="H6" s="726"/>
      <c r="I6" s="727"/>
    </row>
    <row r="7" spans="1:9" s="109" customFormat="1" ht="12" customHeight="1">
      <c r="A7" s="753"/>
      <c r="B7" s="726" t="s">
        <v>203</v>
      </c>
      <c r="C7" s="726"/>
      <c r="D7" s="726"/>
      <c r="E7" s="47" t="s">
        <v>805</v>
      </c>
      <c r="F7" s="726" t="s">
        <v>822</v>
      </c>
      <c r="G7" s="726"/>
      <c r="H7" s="726"/>
      <c r="I7" s="727"/>
    </row>
    <row r="8" spans="1:9" s="109" customFormat="1" ht="12" customHeight="1">
      <c r="A8" s="79"/>
      <c r="B8" s="7"/>
      <c r="C8" s="7"/>
      <c r="D8" s="7"/>
      <c r="E8" s="7"/>
      <c r="F8" s="7"/>
      <c r="G8" s="7"/>
      <c r="H8" s="7"/>
      <c r="I8" s="7"/>
    </row>
    <row r="9" spans="1:9" s="109" customFormat="1" ht="12" customHeight="1">
      <c r="A9" s="161" t="s">
        <v>961</v>
      </c>
      <c r="B9" s="104">
        <v>516</v>
      </c>
      <c r="C9" s="104">
        <v>12396</v>
      </c>
      <c r="D9" s="104">
        <v>9843</v>
      </c>
      <c r="E9" s="104">
        <v>4026</v>
      </c>
      <c r="F9" s="104">
        <v>91080</v>
      </c>
      <c r="G9" s="104">
        <v>355996</v>
      </c>
      <c r="H9" s="104">
        <v>352840</v>
      </c>
      <c r="I9" s="104">
        <v>1386682</v>
      </c>
    </row>
    <row r="10" spans="1:9" s="109" customFormat="1" ht="12" customHeight="1">
      <c r="A10" s="165" t="s">
        <v>635</v>
      </c>
      <c r="B10" s="104">
        <v>229</v>
      </c>
      <c r="C10" s="104">
        <v>5605</v>
      </c>
      <c r="D10" s="104">
        <v>4568</v>
      </c>
      <c r="E10" s="104">
        <v>1861</v>
      </c>
      <c r="F10" s="104">
        <v>41374</v>
      </c>
      <c r="G10" s="104">
        <v>145443</v>
      </c>
      <c r="H10" s="104">
        <v>143466</v>
      </c>
      <c r="I10" s="104">
        <v>583454</v>
      </c>
    </row>
    <row r="11" spans="1:9" s="109" customFormat="1" ht="12" customHeight="1">
      <c r="A11" s="166" t="s">
        <v>865</v>
      </c>
      <c r="B11" s="104"/>
      <c r="C11" s="104"/>
      <c r="D11" s="104"/>
      <c r="F11" s="104"/>
    </row>
    <row r="12" spans="1:9" s="109" customFormat="1" ht="12" customHeight="1">
      <c r="A12" s="167" t="s">
        <v>360</v>
      </c>
      <c r="B12" s="104">
        <v>237</v>
      </c>
      <c r="C12" s="104">
        <v>5667</v>
      </c>
      <c r="D12" s="104">
        <v>4405</v>
      </c>
      <c r="E12" s="104">
        <v>1821</v>
      </c>
      <c r="F12" s="104">
        <v>40858</v>
      </c>
      <c r="G12" s="104">
        <v>167935</v>
      </c>
      <c r="H12" s="104">
        <v>166956</v>
      </c>
      <c r="I12" s="104">
        <v>662201</v>
      </c>
    </row>
    <row r="13" spans="1:9" s="109" customFormat="1" ht="12" customHeight="1">
      <c r="A13" s="166" t="s">
        <v>623</v>
      </c>
      <c r="D13" s="104"/>
      <c r="F13" s="104"/>
    </row>
    <row r="14" spans="1:9" s="109" customFormat="1" ht="12" customHeight="1">
      <c r="A14" s="167" t="s">
        <v>625</v>
      </c>
      <c r="B14" s="104">
        <v>30</v>
      </c>
      <c r="C14" s="104">
        <v>606</v>
      </c>
      <c r="D14" s="104">
        <v>493</v>
      </c>
      <c r="E14" s="104">
        <v>203</v>
      </c>
      <c r="F14" s="104">
        <v>4886</v>
      </c>
      <c r="G14" s="104">
        <v>24921</v>
      </c>
      <c r="H14" s="104">
        <v>24900</v>
      </c>
      <c r="I14" s="104">
        <v>70391</v>
      </c>
    </row>
    <row r="15" spans="1:9" s="109" customFormat="1" ht="12" customHeight="1">
      <c r="A15" s="165" t="s">
        <v>1024</v>
      </c>
      <c r="B15" s="104">
        <v>20</v>
      </c>
      <c r="C15" s="104">
        <v>518</v>
      </c>
      <c r="D15" s="104">
        <v>377</v>
      </c>
      <c r="E15" s="104">
        <v>141</v>
      </c>
      <c r="F15" s="104">
        <v>3962</v>
      </c>
      <c r="G15" s="104">
        <v>17697</v>
      </c>
      <c r="H15" s="104">
        <v>17517</v>
      </c>
      <c r="I15" s="104">
        <v>70636</v>
      </c>
    </row>
    <row r="16" spans="1:9" s="109" customFormat="1" ht="12" customHeight="1">
      <c r="A16" s="161" t="s">
        <v>1025</v>
      </c>
      <c r="B16" s="104">
        <v>205</v>
      </c>
      <c r="C16" s="104">
        <v>4180</v>
      </c>
      <c r="D16" s="104">
        <v>3462</v>
      </c>
      <c r="E16" s="104">
        <v>1449</v>
      </c>
      <c r="F16" s="104">
        <v>28857</v>
      </c>
      <c r="G16" s="104">
        <v>104492</v>
      </c>
      <c r="H16" s="104">
        <v>102319</v>
      </c>
      <c r="I16" s="104">
        <v>398717</v>
      </c>
    </row>
    <row r="17" spans="1:9" s="109" customFormat="1" ht="12" customHeight="1">
      <c r="A17" s="166" t="s">
        <v>1026</v>
      </c>
      <c r="D17" s="104"/>
      <c r="F17" s="104"/>
    </row>
    <row r="18" spans="1:9" s="109" customFormat="1" ht="12" customHeight="1">
      <c r="A18" s="167" t="s">
        <v>1027</v>
      </c>
      <c r="B18" s="104">
        <v>20</v>
      </c>
      <c r="C18" s="104">
        <v>411</v>
      </c>
      <c r="D18" s="104">
        <v>338</v>
      </c>
      <c r="E18" s="104">
        <v>146</v>
      </c>
      <c r="F18" s="104">
        <v>2711</v>
      </c>
      <c r="G18" s="104">
        <v>9746</v>
      </c>
      <c r="H18" s="104">
        <v>9739</v>
      </c>
      <c r="I18" s="104">
        <v>33638</v>
      </c>
    </row>
    <row r="19" spans="1:9" s="109" customFormat="1" ht="12" customHeight="1">
      <c r="A19" s="165" t="s">
        <v>624</v>
      </c>
      <c r="B19" s="104">
        <v>39</v>
      </c>
      <c r="C19" s="104">
        <v>753</v>
      </c>
      <c r="D19" s="104">
        <v>614</v>
      </c>
      <c r="E19" s="104">
        <v>273</v>
      </c>
      <c r="F19" s="104">
        <v>5110</v>
      </c>
      <c r="G19" s="104">
        <v>22586</v>
      </c>
      <c r="H19" s="104">
        <v>21488</v>
      </c>
      <c r="I19" s="104">
        <v>89687</v>
      </c>
    </row>
    <row r="20" spans="1:9" s="109" customFormat="1" ht="12" customHeight="1">
      <c r="A20" s="166" t="s">
        <v>342</v>
      </c>
      <c r="B20" s="104"/>
      <c r="C20" s="104"/>
      <c r="D20" s="104"/>
      <c r="E20" s="104"/>
      <c r="F20" s="104"/>
      <c r="G20" s="104"/>
      <c r="H20" s="104"/>
      <c r="I20" s="104"/>
    </row>
    <row r="21" spans="1:9" s="109" customFormat="1" ht="12" customHeight="1">
      <c r="A21" s="167" t="s">
        <v>343</v>
      </c>
      <c r="B21" s="104">
        <v>51</v>
      </c>
      <c r="C21" s="104">
        <v>967</v>
      </c>
      <c r="D21" s="104">
        <v>772</v>
      </c>
      <c r="E21" s="104">
        <v>323</v>
      </c>
      <c r="F21" s="104">
        <v>6500</v>
      </c>
      <c r="G21" s="104">
        <v>26488</v>
      </c>
      <c r="H21" s="104">
        <v>26314</v>
      </c>
      <c r="I21" s="104">
        <v>107542</v>
      </c>
    </row>
    <row r="22" spans="1:9" s="109" customFormat="1" ht="12" customHeight="1">
      <c r="A22" s="165" t="s">
        <v>626</v>
      </c>
      <c r="B22" s="104">
        <v>84</v>
      </c>
      <c r="C22" s="104">
        <v>1732</v>
      </c>
      <c r="D22" s="104">
        <v>1475</v>
      </c>
      <c r="E22" s="104">
        <v>601</v>
      </c>
      <c r="F22" s="104">
        <v>12011</v>
      </c>
      <c r="G22" s="104">
        <v>38166</v>
      </c>
      <c r="H22" s="104">
        <v>37955</v>
      </c>
      <c r="I22" s="104">
        <v>140478</v>
      </c>
    </row>
    <row r="23" spans="1:9" s="109" customFormat="1" ht="12" customHeight="1">
      <c r="A23" s="165" t="s">
        <v>627</v>
      </c>
      <c r="B23" s="104">
        <v>4</v>
      </c>
      <c r="C23" s="104">
        <v>79</v>
      </c>
      <c r="D23" s="104">
        <v>50</v>
      </c>
      <c r="E23" s="104">
        <v>21</v>
      </c>
      <c r="F23" s="104">
        <v>702</v>
      </c>
      <c r="G23" s="104">
        <v>2573</v>
      </c>
      <c r="H23" s="104">
        <v>1894</v>
      </c>
      <c r="I23" s="104">
        <v>10007</v>
      </c>
    </row>
    <row r="24" spans="1:9" s="109" customFormat="1" ht="12" customHeight="1">
      <c r="A24" s="165" t="s">
        <v>1359</v>
      </c>
      <c r="B24" s="104">
        <v>7</v>
      </c>
      <c r="C24" s="104">
        <v>238</v>
      </c>
      <c r="D24" s="104">
        <v>213</v>
      </c>
      <c r="E24" s="104">
        <v>85</v>
      </c>
      <c r="F24" s="104">
        <v>1822</v>
      </c>
      <c r="G24" s="104">
        <v>4933</v>
      </c>
      <c r="H24" s="104">
        <v>4929</v>
      </c>
      <c r="I24" s="104">
        <v>17366</v>
      </c>
    </row>
    <row r="25" spans="1:9" s="109" customFormat="1" ht="12" customHeight="1">
      <c r="A25" s="170" t="s">
        <v>139</v>
      </c>
      <c r="B25" s="99">
        <v>721</v>
      </c>
      <c r="C25" s="99">
        <v>16576</v>
      </c>
      <c r="D25" s="99">
        <v>13305</v>
      </c>
      <c r="E25" s="99">
        <v>5475</v>
      </c>
      <c r="F25" s="99">
        <v>119937</v>
      </c>
      <c r="G25" s="99">
        <v>460488</v>
      </c>
      <c r="H25" s="99">
        <v>455159</v>
      </c>
      <c r="I25" s="99">
        <v>1785399</v>
      </c>
    </row>
    <row r="26" spans="1:9" s="109" customFormat="1" ht="12" customHeight="1">
      <c r="A26" s="22" t="s">
        <v>218</v>
      </c>
      <c r="B26" s="104"/>
      <c r="C26" s="104"/>
      <c r="D26" s="104"/>
      <c r="E26" s="104"/>
      <c r="F26" s="104"/>
      <c r="G26" s="104"/>
      <c r="H26" s="104"/>
      <c r="I26" s="104"/>
    </row>
    <row r="27" spans="1:9" s="109" customFormat="1" ht="12" customHeight="1">
      <c r="A27" s="30" t="s">
        <v>27</v>
      </c>
      <c r="B27" s="30"/>
      <c r="C27" s="30"/>
      <c r="D27" s="30"/>
      <c r="E27" s="514"/>
      <c r="F27" s="30"/>
      <c r="G27" s="30"/>
      <c r="H27" s="30"/>
      <c r="I27" s="30"/>
    </row>
    <row r="28" spans="1:9" s="109" customFormat="1" ht="12" customHeight="1">
      <c r="A28" s="30" t="s">
        <v>923</v>
      </c>
      <c r="B28" s="6"/>
      <c r="C28" s="6"/>
      <c r="D28" s="6"/>
      <c r="E28" s="6"/>
      <c r="F28" s="6"/>
      <c r="G28" s="6"/>
      <c r="H28" s="6"/>
      <c r="I28" s="6"/>
    </row>
    <row r="29" spans="1:9" s="109" customFormat="1" ht="12" customHeight="1">
      <c r="A29" s="6"/>
      <c r="B29" s="6"/>
      <c r="C29" s="6"/>
      <c r="D29" s="6"/>
      <c r="E29" s="6"/>
      <c r="F29" s="6"/>
      <c r="G29" s="6"/>
      <c r="H29" s="6"/>
      <c r="I29" s="6"/>
    </row>
    <row r="30" spans="1:9" s="109" customFormat="1" ht="12" customHeight="1">
      <c r="A30" s="6"/>
      <c r="B30" s="6"/>
      <c r="C30" s="6"/>
      <c r="D30" s="6"/>
      <c r="E30" s="6"/>
      <c r="F30" s="6"/>
      <c r="G30" s="6"/>
      <c r="H30" s="6"/>
      <c r="I30" s="6"/>
    </row>
    <row r="31" spans="1:9" s="109" customFormat="1" ht="12" customHeight="1">
      <c r="A31" s="6"/>
      <c r="B31" s="6"/>
      <c r="C31" s="6"/>
      <c r="D31" s="6"/>
      <c r="E31" s="6"/>
      <c r="F31" s="6"/>
      <c r="G31" s="6"/>
      <c r="H31" s="6"/>
      <c r="I31" s="6"/>
    </row>
    <row r="32" spans="1:9" s="109" customFormat="1" ht="12" customHeight="1">
      <c r="A32" s="6"/>
      <c r="B32" s="6"/>
      <c r="C32" s="6"/>
      <c r="D32" s="6"/>
      <c r="E32" s="6"/>
      <c r="F32" s="6"/>
      <c r="G32" s="6"/>
      <c r="H32" s="6"/>
      <c r="I32" s="6"/>
    </row>
    <row r="33" spans="1:9" s="109" customFormat="1" ht="12" customHeight="1">
      <c r="A33" s="6"/>
      <c r="B33" s="6"/>
      <c r="C33" s="6"/>
      <c r="D33" s="6"/>
      <c r="E33" s="6"/>
      <c r="F33" s="6"/>
      <c r="G33" s="6"/>
      <c r="H33" s="6"/>
      <c r="I33" s="6"/>
    </row>
    <row r="34" spans="1:9" s="109" customFormat="1" ht="12" customHeight="1">
      <c r="A34" s="6"/>
      <c r="B34" s="6"/>
      <c r="C34" s="6"/>
      <c r="D34" s="6"/>
      <c r="E34" s="6"/>
      <c r="F34" s="6"/>
      <c r="G34" s="6"/>
      <c r="H34" s="6"/>
      <c r="I34" s="6"/>
    </row>
    <row r="35" spans="1:9" s="29" customFormat="1" ht="12" customHeight="1">
      <c r="A35" s="6"/>
      <c r="B35" s="6"/>
      <c r="C35" s="6"/>
      <c r="D35" s="6"/>
      <c r="E35" s="6"/>
      <c r="F35" s="6"/>
      <c r="G35" s="6"/>
      <c r="H35" s="6"/>
      <c r="I35" s="6"/>
    </row>
    <row r="36" spans="1:9" s="30" customFormat="1" ht="12" customHeight="1">
      <c r="A36" s="6"/>
      <c r="B36" s="6"/>
      <c r="C36" s="6"/>
      <c r="D36" s="6"/>
      <c r="E36" s="6"/>
      <c r="F36" s="6"/>
      <c r="G36" s="6"/>
      <c r="H36" s="6"/>
      <c r="I36" s="6"/>
    </row>
    <row r="37" spans="1:9" s="30" customFormat="1" ht="12" customHeight="1">
      <c r="A37" s="6"/>
      <c r="B37" s="6"/>
      <c r="C37" s="6"/>
      <c r="D37" s="6"/>
      <c r="E37" s="6"/>
      <c r="F37" s="6"/>
      <c r="G37" s="6"/>
      <c r="H37" s="6"/>
      <c r="I37" s="6"/>
    </row>
    <row r="38" spans="1:9" s="30" customFormat="1" ht="12" customHeight="1">
      <c r="A38" s="6"/>
      <c r="B38" s="6"/>
      <c r="C38" s="6"/>
      <c r="D38" s="6"/>
      <c r="E38" s="6"/>
      <c r="F38" s="6"/>
      <c r="G38" s="6"/>
      <c r="H38" s="6"/>
      <c r="I38" s="6"/>
    </row>
  </sheetData>
  <mergeCells count="11">
    <mergeCell ref="A4:A7"/>
    <mergeCell ref="E6:H6"/>
    <mergeCell ref="F4:F5"/>
    <mergeCell ref="B4:B5"/>
    <mergeCell ref="B7:D7"/>
    <mergeCell ref="C4:D4"/>
    <mergeCell ref="I4:I6"/>
    <mergeCell ref="F7:I7"/>
    <mergeCell ref="E4:E5"/>
    <mergeCell ref="G4:H4"/>
    <mergeCell ref="B6:D6"/>
  </mergeCells>
  <phoneticPr fontId="6" type="noConversion"/>
  <hyperlinks>
    <hyperlink ref="A2:G2" location="Inhaltsverzeichnis!A50" display="1.2.6 Bauinstallation und Sonstiges Ausbaugewerbe¹ 2009 nach Wirtschaftszweigen"/>
    <hyperlink ref="A2" location="Inhaltsverzeichnis!A50" display="1.2.6 Bauinstallation und Sonstiges Ausbaugewerbe¹ 2009 nach Wirtschaftszweigen"/>
    <hyperlink ref="A2:H2" location="Inhaltsverzeichnis!E52" display="1.2.7 Ausbaugewerbe¹ im 2. Vierteljahr 2011 und im Kalenderjahr 2010 nach Wirtschaftszweigen"/>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ignoredErrors>
    <ignoredError sqref="E7" numberStoredAsText="1"/>
  </ignoredError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1"/>
  <sheetViews>
    <sheetView zoomScaleNormal="100" workbookViewId="0">
      <selection activeCell="A9" sqref="A9"/>
    </sheetView>
  </sheetViews>
  <sheetFormatPr baseColWidth="10" defaultColWidth="11.44140625" defaultRowHeight="13.2"/>
  <cols>
    <col min="1" max="1" width="6" style="6" customWidth="1"/>
    <col min="2" max="4" width="7.21875" style="6" customWidth="1"/>
    <col min="5" max="5" width="6.77734375" style="6" customWidth="1"/>
    <col min="6" max="6" width="7.21875" style="6" customWidth="1"/>
    <col min="7" max="7" width="6.77734375" style="6" customWidth="1"/>
    <col min="8" max="10" width="7.21875" style="6" customWidth="1"/>
    <col min="11" max="12" width="7.21875" style="500" customWidth="1"/>
    <col min="13" max="13" width="6.77734375" style="500" customWidth="1"/>
    <col min="14" max="14" width="4.6640625" style="6" customWidth="1"/>
    <col min="15" max="15" width="26.6640625" style="6" customWidth="1"/>
    <col min="16" max="17" width="7.6640625" style="6" customWidth="1"/>
    <col min="18" max="18" width="24.6640625" style="6" customWidth="1"/>
    <col min="19" max="16384" width="11.44140625" style="6"/>
  </cols>
  <sheetData>
    <row r="1" spans="1:16" s="39" customFormat="1" ht="12" customHeight="1">
      <c r="A1" s="38" t="s">
        <v>109</v>
      </c>
      <c r="B1" s="38"/>
      <c r="C1" s="38"/>
      <c r="D1" s="38"/>
      <c r="E1" s="38"/>
      <c r="F1" s="38"/>
      <c r="G1" s="38"/>
      <c r="H1" s="38"/>
      <c r="I1" s="38"/>
      <c r="J1" s="38"/>
      <c r="K1" s="380"/>
      <c r="L1" s="380"/>
      <c r="M1" s="380"/>
    </row>
    <row r="2" spans="1:16" s="39" customFormat="1" ht="12" customHeight="1">
      <c r="A2" s="94" t="s">
        <v>1463</v>
      </c>
      <c r="B2" s="93"/>
      <c r="C2" s="93"/>
      <c r="D2" s="93"/>
      <c r="E2" s="93"/>
      <c r="F2" s="93"/>
      <c r="G2" s="93"/>
      <c r="H2" s="93"/>
      <c r="I2" s="93"/>
      <c r="J2" s="93"/>
      <c r="K2" s="496"/>
      <c r="L2" s="496"/>
      <c r="M2" s="496"/>
    </row>
    <row r="3" spans="1:16" s="500" customFormat="1" ht="12" customHeight="1"/>
    <row r="4" spans="1:16" s="500" customFormat="1" ht="12" customHeight="1">
      <c r="A4" s="721" t="s">
        <v>784</v>
      </c>
      <c r="B4" s="724" t="s">
        <v>1130</v>
      </c>
      <c r="C4" s="726" t="s">
        <v>476</v>
      </c>
      <c r="D4" s="726"/>
      <c r="E4" s="726"/>
      <c r="F4" s="726"/>
      <c r="G4" s="726"/>
      <c r="H4" s="726"/>
      <c r="I4" s="726"/>
      <c r="J4" s="726"/>
      <c r="K4" s="727"/>
      <c r="L4" s="727"/>
      <c r="M4" s="727"/>
    </row>
    <row r="5" spans="1:16" s="500" customFormat="1" ht="12" customHeight="1">
      <c r="A5" s="721"/>
      <c r="B5" s="760"/>
      <c r="C5" s="726" t="s">
        <v>1300</v>
      </c>
      <c r="D5" s="711" t="s">
        <v>6</v>
      </c>
      <c r="E5" s="712"/>
      <c r="F5" s="721"/>
      <c r="G5" s="724" t="s">
        <v>1307</v>
      </c>
      <c r="H5" s="727" t="s">
        <v>6</v>
      </c>
      <c r="I5" s="729"/>
      <c r="J5" s="724" t="s">
        <v>1311</v>
      </c>
      <c r="K5" s="727" t="s">
        <v>6</v>
      </c>
      <c r="L5" s="729"/>
      <c r="M5" s="731" t="s">
        <v>1312</v>
      </c>
    </row>
    <row r="6" spans="1:16" s="500" customFormat="1" ht="36" customHeight="1">
      <c r="A6" s="721"/>
      <c r="B6" s="760"/>
      <c r="C6" s="726"/>
      <c r="D6" s="494" t="s">
        <v>1301</v>
      </c>
      <c r="E6" s="494" t="s">
        <v>1305</v>
      </c>
      <c r="F6" s="494" t="s">
        <v>1309</v>
      </c>
      <c r="G6" s="725"/>
      <c r="H6" s="494" t="s">
        <v>1308</v>
      </c>
      <c r="I6" s="494" t="s">
        <v>1303</v>
      </c>
      <c r="J6" s="725"/>
      <c r="K6" s="493" t="s">
        <v>1310</v>
      </c>
      <c r="L6" s="497" t="s">
        <v>1304</v>
      </c>
      <c r="M6" s="759"/>
    </row>
    <row r="7" spans="1:16" s="505" customFormat="1" ht="12" customHeight="1">
      <c r="A7" s="721"/>
      <c r="B7" s="725"/>
      <c r="C7" s="503" t="s">
        <v>1313</v>
      </c>
      <c r="D7" s="503" t="s">
        <v>1314</v>
      </c>
      <c r="E7" s="503" t="s">
        <v>1315</v>
      </c>
      <c r="F7" s="503" t="s">
        <v>1316</v>
      </c>
      <c r="G7" s="502" t="s">
        <v>1317</v>
      </c>
      <c r="H7" s="503" t="s">
        <v>1318</v>
      </c>
      <c r="I7" s="503" t="s">
        <v>1319</v>
      </c>
      <c r="J7" s="502" t="s">
        <v>1320</v>
      </c>
      <c r="K7" s="504" t="s">
        <v>1321</v>
      </c>
      <c r="L7" s="504" t="s">
        <v>1322</v>
      </c>
      <c r="M7" s="504" t="s">
        <v>1323</v>
      </c>
    </row>
    <row r="8" spans="1:16" s="500" customFormat="1" ht="12" customHeight="1">
      <c r="A8" s="721"/>
      <c r="B8" s="714" t="s">
        <v>419</v>
      </c>
      <c r="C8" s="714"/>
      <c r="D8" s="714"/>
      <c r="E8" s="714"/>
      <c r="F8" s="714"/>
      <c r="G8" s="714"/>
      <c r="H8" s="714"/>
      <c r="I8" s="714"/>
      <c r="J8" s="714"/>
      <c r="K8" s="711"/>
      <c r="L8" s="711"/>
      <c r="M8" s="711"/>
    </row>
    <row r="9" spans="1:16" s="500" customFormat="1" ht="12" customHeight="1">
      <c r="A9" s="498"/>
      <c r="B9" s="495"/>
      <c r="C9" s="495"/>
      <c r="D9" s="495"/>
      <c r="E9" s="495"/>
      <c r="F9" s="495"/>
      <c r="G9" s="495"/>
      <c r="H9" s="495"/>
      <c r="I9" s="495"/>
      <c r="J9" s="495"/>
      <c r="K9" s="495"/>
      <c r="L9" s="495"/>
      <c r="M9" s="495"/>
    </row>
    <row r="10" spans="1:16" s="528" customFormat="1" ht="12" customHeight="1">
      <c r="A10" s="14">
        <v>2016</v>
      </c>
      <c r="B10" s="98">
        <v>2965438</v>
      </c>
      <c r="C10" s="98">
        <v>202939</v>
      </c>
      <c r="D10" s="98">
        <v>63748</v>
      </c>
      <c r="E10" s="98">
        <v>44836</v>
      </c>
      <c r="F10" s="98">
        <v>26958</v>
      </c>
      <c r="G10" s="98">
        <v>110310</v>
      </c>
      <c r="H10" s="98">
        <v>68379</v>
      </c>
      <c r="I10" s="98">
        <v>24256</v>
      </c>
      <c r="J10" s="98">
        <v>2553057</v>
      </c>
      <c r="K10" s="98">
        <v>1446886</v>
      </c>
      <c r="L10" s="98">
        <v>1030796</v>
      </c>
      <c r="M10" s="98">
        <v>99132</v>
      </c>
    </row>
    <row r="11" spans="1:16" s="591" customFormat="1" ht="12" customHeight="1">
      <c r="A11" s="14">
        <v>2017</v>
      </c>
      <c r="B11" s="104">
        <v>2965437</v>
      </c>
      <c r="C11" s="104">
        <v>202996</v>
      </c>
      <c r="D11" s="104">
        <v>64318</v>
      </c>
      <c r="E11" s="104">
        <v>44545</v>
      </c>
      <c r="F11" s="104">
        <v>27006</v>
      </c>
      <c r="G11" s="104">
        <v>110373</v>
      </c>
      <c r="H11" s="104">
        <v>68295</v>
      </c>
      <c r="I11" s="104">
        <v>24504</v>
      </c>
      <c r="J11" s="104">
        <v>2552918</v>
      </c>
      <c r="K11" s="104">
        <v>1445898</v>
      </c>
      <c r="L11" s="104">
        <v>1031187</v>
      </c>
      <c r="M11" s="104">
        <v>99150</v>
      </c>
    </row>
    <row r="12" spans="1:16" s="651" customFormat="1" ht="12" customHeight="1">
      <c r="A12" s="14">
        <v>2018</v>
      </c>
      <c r="B12" s="104">
        <v>2965443</v>
      </c>
      <c r="C12" s="104">
        <v>201093</v>
      </c>
      <c r="D12" s="104">
        <v>65001</v>
      </c>
      <c r="E12" s="104">
        <v>44765</v>
      </c>
      <c r="F12" s="104">
        <v>26977</v>
      </c>
      <c r="G12" s="104">
        <v>110384</v>
      </c>
      <c r="H12" s="104">
        <v>67999</v>
      </c>
      <c r="I12" s="104">
        <v>24814</v>
      </c>
      <c r="J12" s="104">
        <v>2554115</v>
      </c>
      <c r="K12" s="104">
        <v>1444975</v>
      </c>
      <c r="L12" s="104">
        <v>1032008</v>
      </c>
      <c r="M12" s="104">
        <v>99851</v>
      </c>
      <c r="O12" s="106"/>
      <c r="P12" s="106"/>
    </row>
    <row r="13" spans="1:16" s="528" customFormat="1" ht="12" customHeight="1">
      <c r="A13" s="14">
        <v>2019</v>
      </c>
      <c r="B13" s="104">
        <v>2965443</v>
      </c>
      <c r="C13" s="104">
        <v>203677</v>
      </c>
      <c r="D13" s="104">
        <v>65728</v>
      </c>
      <c r="E13" s="104">
        <v>44928</v>
      </c>
      <c r="F13" s="104">
        <v>27178</v>
      </c>
      <c r="G13" s="104">
        <v>109981</v>
      </c>
      <c r="H13" s="104">
        <v>67658</v>
      </c>
      <c r="I13" s="104">
        <v>24999</v>
      </c>
      <c r="J13" s="104">
        <v>2552020</v>
      </c>
      <c r="K13" s="104">
        <v>1442613</v>
      </c>
      <c r="L13" s="104">
        <v>1032003</v>
      </c>
      <c r="M13" s="104">
        <v>99764</v>
      </c>
      <c r="O13" s="106"/>
      <c r="P13" s="106"/>
    </row>
    <row r="14" spans="1:16" s="29" customFormat="1" ht="12" customHeight="1">
      <c r="A14" s="22" t="s">
        <v>218</v>
      </c>
      <c r="B14" s="31"/>
      <c r="C14" s="141"/>
      <c r="D14" s="31"/>
      <c r="E14" s="31"/>
      <c r="F14" s="31"/>
      <c r="G14" s="31"/>
      <c r="H14" s="31"/>
      <c r="I14" s="31"/>
      <c r="J14" s="31"/>
      <c r="K14" s="31"/>
      <c r="L14" s="31"/>
      <c r="M14" s="31"/>
    </row>
    <row r="15" spans="1:16" s="379" customFormat="1" ht="20.100000000000001" customHeight="1">
      <c r="A15" s="723" t="s">
        <v>1326</v>
      </c>
      <c r="B15" s="723"/>
      <c r="C15" s="723"/>
      <c r="D15" s="723"/>
      <c r="E15" s="723"/>
      <c r="F15" s="723"/>
      <c r="G15" s="723"/>
      <c r="H15" s="723"/>
      <c r="I15" s="723"/>
      <c r="J15" s="723"/>
      <c r="K15" s="723"/>
      <c r="L15" s="723"/>
      <c r="M15" s="723"/>
      <c r="O15" s="514"/>
    </row>
    <row r="16" spans="1:16" s="29" customFormat="1" ht="12" customHeight="1">
      <c r="A16" s="499" t="s">
        <v>1325</v>
      </c>
      <c r="B16" s="31"/>
      <c r="C16" s="31"/>
      <c r="D16" s="31"/>
      <c r="E16" s="31"/>
      <c r="F16" s="31"/>
      <c r="G16" s="31"/>
      <c r="H16" s="31"/>
      <c r="I16" s="31"/>
      <c r="J16" s="31"/>
      <c r="K16" s="31"/>
      <c r="L16" s="31"/>
      <c r="M16" s="31"/>
    </row>
    <row r="17" spans="1:19" s="379" customFormat="1" ht="12" customHeight="1">
      <c r="A17" s="513" t="s">
        <v>1327</v>
      </c>
      <c r="B17" s="8"/>
      <c r="C17" s="8"/>
      <c r="D17" s="8"/>
      <c r="E17" s="8"/>
      <c r="F17" s="8"/>
      <c r="G17" s="8"/>
      <c r="H17" s="8"/>
      <c r="I17" s="8"/>
      <c r="J17" s="8"/>
      <c r="K17" s="8"/>
      <c r="L17" s="8"/>
      <c r="M17" s="8"/>
    </row>
    <row r="18" spans="1:19" s="379" customFormat="1" ht="12" customHeight="1">
      <c r="A18" s="513"/>
      <c r="B18" s="8"/>
      <c r="C18" s="8"/>
      <c r="D18" s="8"/>
      <c r="E18" s="8"/>
      <c r="F18" s="8"/>
      <c r="G18" s="8"/>
      <c r="H18" s="8"/>
      <c r="I18" s="8"/>
      <c r="J18" s="8"/>
      <c r="K18" s="8"/>
      <c r="L18" s="8"/>
      <c r="M18" s="8"/>
    </row>
    <row r="19" spans="1:19" s="379" customFormat="1" ht="12" customHeight="1">
      <c r="A19" s="513"/>
      <c r="B19" s="8"/>
      <c r="C19" s="8"/>
      <c r="D19" s="8"/>
      <c r="E19" s="8"/>
      <c r="F19" s="8"/>
      <c r="G19" s="8"/>
      <c r="H19" s="8"/>
      <c r="I19" s="8"/>
      <c r="J19" s="8"/>
      <c r="K19" s="8"/>
      <c r="L19" s="8"/>
      <c r="M19" s="8"/>
    </row>
    <row r="20" spans="1:19" ht="12" customHeight="1">
      <c r="A20" s="94" t="s">
        <v>1464</v>
      </c>
      <c r="B20" s="93"/>
      <c r="C20" s="93"/>
      <c r="D20" s="93"/>
      <c r="E20" s="93"/>
      <c r="F20" s="93"/>
      <c r="G20"/>
      <c r="P20" s="106"/>
    </row>
    <row r="21" spans="1:19" s="500" customFormat="1" ht="12" customHeight="1">
      <c r="A21" s="501"/>
      <c r="B21" s="496"/>
      <c r="C21" s="496"/>
      <c r="D21" s="496"/>
      <c r="E21" s="496"/>
      <c r="F21" s="496"/>
      <c r="G21"/>
    </row>
    <row r="22" spans="1:19" ht="12" customHeight="1">
      <c r="A22"/>
      <c r="B22"/>
      <c r="C22"/>
      <c r="D22"/>
      <c r="E22"/>
      <c r="F22"/>
      <c r="G22"/>
      <c r="O22" s="185" t="s">
        <v>135</v>
      </c>
      <c r="P22" s="104">
        <f>SUM(P23+P24+P25+P26+P27+P33)</f>
        <v>2965442</v>
      </c>
      <c r="Q22" s="621">
        <v>100</v>
      </c>
    </row>
    <row r="23" spans="1:19" ht="12" customHeight="1">
      <c r="A23"/>
      <c r="B23"/>
      <c r="C23"/>
      <c r="D23"/>
      <c r="O23" s="63" t="s">
        <v>1249</v>
      </c>
      <c r="P23" s="104">
        <f>SUM(K13)</f>
        <v>1442613</v>
      </c>
      <c r="Q23" s="622">
        <f>SUM(P23*100/$P$22)</f>
        <v>48.647486614137115</v>
      </c>
      <c r="R23" s="185" t="s">
        <v>144</v>
      </c>
    </row>
    <row r="24" spans="1:19" ht="12" customHeight="1">
      <c r="A24"/>
      <c r="B24"/>
      <c r="C24"/>
      <c r="D24"/>
      <c r="O24" s="63" t="s">
        <v>1304</v>
      </c>
      <c r="P24" s="104">
        <f>SUM(L13)</f>
        <v>1032003</v>
      </c>
      <c r="Q24" s="622">
        <f>SUM(P24*100/$P$22)</f>
        <v>34.800984136597513</v>
      </c>
      <c r="R24" s="185" t="s">
        <v>144</v>
      </c>
    </row>
    <row r="25" spans="1:19" ht="12" customHeight="1">
      <c r="A25"/>
      <c r="B25"/>
      <c r="C25"/>
      <c r="D25"/>
      <c r="O25" s="63" t="s">
        <v>1332</v>
      </c>
      <c r="P25" s="200">
        <f>SUM(J13-K13-L13)</f>
        <v>77404</v>
      </c>
      <c r="Q25" s="622">
        <f>SUM(P25*100/$P$22)</f>
        <v>2.6102011099863023</v>
      </c>
      <c r="R25" s="185" t="s">
        <v>144</v>
      </c>
      <c r="S25" s="106"/>
    </row>
    <row r="26" spans="1:19" ht="12" customHeight="1">
      <c r="A26" s="237"/>
      <c r="B26"/>
      <c r="C26"/>
      <c r="D26"/>
      <c r="O26" s="63" t="s">
        <v>1328</v>
      </c>
      <c r="P26" s="104">
        <f>SUM(M13)</f>
        <v>99764</v>
      </c>
      <c r="Q26" s="622">
        <f>SUM(P26*100/$P$22)</f>
        <v>3.3642202410298365</v>
      </c>
      <c r="R26" s="185" t="s">
        <v>144</v>
      </c>
    </row>
    <row r="27" spans="1:19" ht="12" customHeight="1">
      <c r="A27"/>
      <c r="B27"/>
      <c r="C27"/>
      <c r="D27"/>
      <c r="O27" s="63" t="s">
        <v>1329</v>
      </c>
      <c r="P27" s="104">
        <f>SUM(G13)</f>
        <v>109981</v>
      </c>
      <c r="Q27" s="622">
        <f>SUM(P27*100/$P$22)</f>
        <v>3.7087557268022775</v>
      </c>
      <c r="R27" s="185" t="s">
        <v>144</v>
      </c>
    </row>
    <row r="28" spans="1:19" ht="12" customHeight="1">
      <c r="A28"/>
      <c r="B28"/>
      <c r="C28"/>
      <c r="D28"/>
      <c r="O28" s="63" t="s">
        <v>1301</v>
      </c>
      <c r="P28" s="104">
        <f>SUM(D13)</f>
        <v>65728</v>
      </c>
      <c r="Q28" s="622">
        <f>SUM(P28*100/$P$33)</f>
        <v>32.270703123082136</v>
      </c>
      <c r="R28" s="63" t="s">
        <v>1337</v>
      </c>
    </row>
    <row r="29" spans="1:19" ht="12" customHeight="1">
      <c r="A29"/>
      <c r="B29"/>
      <c r="C29"/>
      <c r="D29"/>
      <c r="O29" s="63" t="s">
        <v>1302</v>
      </c>
      <c r="P29" s="104">
        <f>SUM(E13)</f>
        <v>44928</v>
      </c>
      <c r="Q29" s="622">
        <f>SUM(P29*100/$P$33)</f>
        <v>22.058455299321967</v>
      </c>
      <c r="R29" s="63" t="s">
        <v>1337</v>
      </c>
    </row>
    <row r="30" spans="1:19" ht="12" customHeight="1">
      <c r="A30"/>
      <c r="B30"/>
      <c r="C30"/>
      <c r="D30"/>
      <c r="O30" s="63" t="s">
        <v>1306</v>
      </c>
      <c r="P30" s="104">
        <f>SUM(F13)</f>
        <v>27178</v>
      </c>
      <c r="Q30" s="622">
        <f>SUM(P30*100/$P$33)</f>
        <v>13.343676507411244</v>
      </c>
      <c r="R30" s="63" t="s">
        <v>1337</v>
      </c>
    </row>
    <row r="31" spans="1:19" ht="12" customHeight="1">
      <c r="A31"/>
      <c r="B31"/>
      <c r="C31"/>
      <c r="D31"/>
      <c r="O31" s="63" t="s">
        <v>1333</v>
      </c>
      <c r="P31" s="104">
        <f>SUM(C13-D13-E13-F13)</f>
        <v>65843</v>
      </c>
      <c r="Q31" s="622">
        <f>SUM(P31*100/$P$33)</f>
        <v>32.327165070184655</v>
      </c>
      <c r="R31" s="63" t="s">
        <v>1337</v>
      </c>
    </row>
    <row r="32" spans="1:19" ht="12" customHeight="1">
      <c r="A32" s="234"/>
      <c r="B32"/>
      <c r="C32"/>
      <c r="D32"/>
      <c r="E32"/>
      <c r="F32"/>
      <c r="G32"/>
      <c r="O32" s="29"/>
      <c r="P32" s="29"/>
      <c r="Q32" s="622"/>
    </row>
    <row r="33" spans="1:18" ht="12" customHeight="1">
      <c r="A33"/>
      <c r="B33"/>
      <c r="C33"/>
      <c r="D33"/>
      <c r="E33"/>
      <c r="F33"/>
      <c r="G33"/>
      <c r="O33" s="29" t="s">
        <v>1330</v>
      </c>
      <c r="P33" s="104">
        <f>SUM(P28:P31)</f>
        <v>203677</v>
      </c>
      <c r="Q33" s="622">
        <f>SUM(P33*100/$P$22)</f>
        <v>6.8683521714469542</v>
      </c>
      <c r="R33" s="185" t="s">
        <v>144</v>
      </c>
    </row>
    <row r="34" spans="1:18" ht="12" customHeight="1">
      <c r="A34"/>
      <c r="B34"/>
      <c r="C34"/>
      <c r="D34"/>
      <c r="E34"/>
      <c r="F34"/>
      <c r="G34"/>
      <c r="O34" s="29" t="s">
        <v>1331</v>
      </c>
      <c r="P34" s="200">
        <f>SUM(P23:P25)</f>
        <v>2552020</v>
      </c>
      <c r="Q34" s="622">
        <f>SUM(P34*100/$P$22)</f>
        <v>86.058671860720935</v>
      </c>
      <c r="R34" s="185" t="s">
        <v>144</v>
      </c>
    </row>
    <row r="35" spans="1:18" ht="12" customHeight="1">
      <c r="A35"/>
      <c r="B35"/>
      <c r="C35"/>
      <c r="D35"/>
      <c r="E35"/>
      <c r="F35"/>
      <c r="G35"/>
      <c r="O35" s="185"/>
      <c r="P35" s="98"/>
      <c r="Q35" s="236"/>
      <c r="R35" s="185"/>
    </row>
    <row r="36" spans="1:18" ht="12" customHeight="1">
      <c r="A36"/>
      <c r="B36"/>
      <c r="C36"/>
      <c r="D36"/>
      <c r="E36"/>
      <c r="F36"/>
      <c r="G36"/>
      <c r="O36" s="63"/>
      <c r="P36" s="200"/>
      <c r="Q36" s="200"/>
    </row>
    <row r="37" spans="1:18" ht="12" customHeight="1">
      <c r="A37"/>
      <c r="B37"/>
      <c r="C37"/>
      <c r="D37"/>
      <c r="E37"/>
      <c r="F37"/>
      <c r="G37"/>
    </row>
    <row r="38" spans="1:18" ht="12" customHeight="1">
      <c r="A38"/>
      <c r="B38"/>
      <c r="C38"/>
      <c r="D38"/>
      <c r="E38"/>
      <c r="F38"/>
      <c r="G38"/>
    </row>
    <row r="39" spans="1:18" ht="12" customHeight="1">
      <c r="A39"/>
      <c r="B39"/>
      <c r="C39"/>
      <c r="D39"/>
      <c r="E39"/>
      <c r="F39"/>
      <c r="G39"/>
    </row>
    <row r="40" spans="1:18" ht="12" customHeight="1">
      <c r="A40"/>
      <c r="B40"/>
      <c r="C40"/>
      <c r="D40"/>
      <c r="E40"/>
      <c r="F40"/>
      <c r="G40"/>
    </row>
    <row r="41" spans="1:18" ht="12" customHeight="1">
      <c r="A41"/>
      <c r="B41"/>
      <c r="C41"/>
      <c r="D41"/>
      <c r="E41"/>
      <c r="F41"/>
      <c r="G41"/>
    </row>
    <row r="42" spans="1:18" ht="12" customHeight="1">
      <c r="A42"/>
      <c r="B42"/>
      <c r="C42"/>
      <c r="D42"/>
      <c r="E42"/>
      <c r="F42"/>
      <c r="G42"/>
    </row>
    <row r="43" spans="1:18" ht="12" customHeight="1">
      <c r="A43"/>
      <c r="B43"/>
      <c r="C43"/>
      <c r="D43"/>
      <c r="E43"/>
      <c r="F43"/>
      <c r="G43"/>
    </row>
    <row r="44" spans="1:18" ht="12" customHeight="1">
      <c r="A44"/>
      <c r="B44"/>
      <c r="C44"/>
      <c r="D44"/>
      <c r="E44"/>
      <c r="F44"/>
      <c r="G44"/>
    </row>
    <row r="45" spans="1:18" ht="12" customHeight="1">
      <c r="A45"/>
      <c r="B45"/>
      <c r="C45"/>
      <c r="D45"/>
      <c r="E45"/>
      <c r="F45"/>
      <c r="G45"/>
    </row>
    <row r="46" spans="1:18" ht="12" customHeight="1">
      <c r="A46"/>
      <c r="B46"/>
      <c r="C46"/>
      <c r="D46"/>
      <c r="E46"/>
      <c r="F46"/>
      <c r="G46"/>
    </row>
    <row r="47" spans="1:18" ht="12" customHeight="1"/>
    <row r="48" spans="1:1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sheetData>
  <mergeCells count="12">
    <mergeCell ref="A15:M15"/>
    <mergeCell ref="A4:A8"/>
    <mergeCell ref="C4:M4"/>
    <mergeCell ref="C5:C6"/>
    <mergeCell ref="J5:J6"/>
    <mergeCell ref="B8:M8"/>
    <mergeCell ref="G5:G6"/>
    <mergeCell ref="D5:F5"/>
    <mergeCell ref="H5:I5"/>
    <mergeCell ref="K5:L5"/>
    <mergeCell ref="M5:M6"/>
    <mergeCell ref="B4:B7"/>
  </mergeCells>
  <phoneticPr fontId="6" type="noConversion"/>
  <hyperlinks>
    <hyperlink ref="A20:F20" location="Inhaltsverzeichnis!A14" display="3 Bodenfläche 2011 nach Art der tatsächlichen Nutzung"/>
    <hyperlink ref="A2:G2" location="Inhaltsverzeichnis!A64" display="2.1.1 Bodenflächen 1992 – 2011 nach Art der tatsächlichen Nutzung"/>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ignoredErrors>
    <ignoredError sqref="P33:P34" formulaRange="1"/>
    <ignoredError sqref="C7:M7" numberStoredAsText="1"/>
  </ignoredErrors>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workbookViewId="0">
      <selection activeCell="A8" sqref="A8"/>
    </sheetView>
  </sheetViews>
  <sheetFormatPr baseColWidth="10" defaultColWidth="11.44140625" defaultRowHeight="13.2"/>
  <cols>
    <col min="1" max="1" width="6" style="432" customWidth="1"/>
    <col min="2" max="11" width="8.5546875" style="432" customWidth="1"/>
    <col min="12" max="16384" width="11.44140625" style="432"/>
  </cols>
  <sheetData>
    <row r="1" spans="1:12" s="39" customFormat="1" ht="12" customHeight="1">
      <c r="A1" s="380" t="s">
        <v>109</v>
      </c>
      <c r="B1" s="380"/>
      <c r="C1" s="380"/>
      <c r="D1" s="380"/>
      <c r="E1" s="380"/>
      <c r="F1" s="380"/>
      <c r="G1" s="380"/>
      <c r="H1" s="380"/>
      <c r="I1" s="380"/>
      <c r="J1" s="380"/>
      <c r="K1" s="380"/>
    </row>
    <row r="2" spans="1:12" ht="12" customHeight="1">
      <c r="A2" s="431" t="s">
        <v>1465</v>
      </c>
      <c r="B2" s="427"/>
      <c r="C2" s="427"/>
      <c r="D2" s="427"/>
      <c r="E2" s="427"/>
      <c r="F2" s="427"/>
      <c r="G2" s="427"/>
      <c r="H2" s="427"/>
      <c r="I2" s="427"/>
      <c r="J2" s="427"/>
      <c r="K2" s="427"/>
    </row>
    <row r="3" spans="1:12" ht="12" customHeight="1">
      <c r="A3" s="423"/>
      <c r="B3" s="438"/>
      <c r="C3" s="439"/>
      <c r="D3" s="439"/>
      <c r="E3" s="439"/>
      <c r="F3" s="439"/>
      <c r="G3" s="439"/>
      <c r="H3" s="439"/>
      <c r="I3" s="439"/>
      <c r="J3" s="439"/>
      <c r="K3" s="439"/>
    </row>
    <row r="4" spans="1:12" ht="12" customHeight="1">
      <c r="A4" s="729" t="s">
        <v>806</v>
      </c>
      <c r="B4" s="726" t="s">
        <v>1131</v>
      </c>
      <c r="C4" s="726" t="s">
        <v>1058</v>
      </c>
      <c r="D4" s="726"/>
      <c r="E4" s="726"/>
      <c r="F4" s="726"/>
      <c r="G4" s="726"/>
      <c r="H4" s="726"/>
      <c r="I4" s="726"/>
      <c r="J4" s="726"/>
      <c r="K4" s="727" t="s">
        <v>1134</v>
      </c>
    </row>
    <row r="5" spans="1:12" ht="24" customHeight="1">
      <c r="A5" s="729"/>
      <c r="B5" s="726"/>
      <c r="C5" s="726" t="s">
        <v>650</v>
      </c>
      <c r="D5" s="726"/>
      <c r="E5" s="726" t="s">
        <v>1132</v>
      </c>
      <c r="F5" s="727" t="s">
        <v>791</v>
      </c>
      <c r="G5" s="729"/>
      <c r="H5" s="726" t="s">
        <v>1133</v>
      </c>
      <c r="I5" s="726" t="s">
        <v>998</v>
      </c>
      <c r="J5" s="726" t="s">
        <v>793</v>
      </c>
      <c r="K5" s="727"/>
    </row>
    <row r="6" spans="1:12" ht="36" customHeight="1">
      <c r="A6" s="729"/>
      <c r="B6" s="726"/>
      <c r="C6" s="418" t="s">
        <v>4</v>
      </c>
      <c r="D6" s="418" t="s">
        <v>1135</v>
      </c>
      <c r="E6" s="726"/>
      <c r="F6" s="418" t="s">
        <v>4</v>
      </c>
      <c r="G6" s="418" t="s">
        <v>792</v>
      </c>
      <c r="H6" s="726"/>
      <c r="I6" s="726"/>
      <c r="J6" s="726"/>
      <c r="K6" s="727"/>
    </row>
    <row r="7" spans="1:12" ht="12" customHeight="1">
      <c r="A7" s="729"/>
      <c r="B7" s="726" t="s">
        <v>1119</v>
      </c>
      <c r="C7" s="726"/>
      <c r="D7" s="726"/>
      <c r="E7" s="726"/>
      <c r="F7" s="726"/>
      <c r="G7" s="726"/>
      <c r="H7" s="726"/>
      <c r="I7" s="726"/>
      <c r="J7" s="726"/>
      <c r="K7" s="727"/>
    </row>
    <row r="8" spans="1:12" ht="12" customHeight="1">
      <c r="A8" s="426"/>
      <c r="B8" s="429"/>
      <c r="C8" s="429"/>
      <c r="D8" s="429"/>
      <c r="E8" s="429"/>
      <c r="F8" s="429"/>
      <c r="G8" s="429"/>
      <c r="H8" s="429"/>
      <c r="I8" s="429"/>
      <c r="J8" s="429"/>
      <c r="K8" s="429"/>
    </row>
    <row r="9" spans="1:12" ht="12" customHeight="1">
      <c r="A9" s="436">
        <v>2002</v>
      </c>
      <c r="B9" s="361">
        <v>1037.2</v>
      </c>
      <c r="C9" s="361">
        <v>564.1</v>
      </c>
      <c r="D9" s="361">
        <v>46.2</v>
      </c>
      <c r="E9" s="361">
        <v>23.9</v>
      </c>
      <c r="F9" s="361">
        <v>131.9</v>
      </c>
      <c r="G9" s="361">
        <v>89.5</v>
      </c>
      <c r="H9" s="361">
        <v>43.5</v>
      </c>
      <c r="I9" s="361">
        <v>6.7</v>
      </c>
      <c r="J9" s="361">
        <v>131.6</v>
      </c>
      <c r="K9" s="361">
        <v>296.5</v>
      </c>
      <c r="L9" s="213"/>
    </row>
    <row r="10" spans="1:12" ht="12" customHeight="1">
      <c r="A10" s="436">
        <v>2003</v>
      </c>
      <c r="B10" s="361">
        <v>1030.4000000000001</v>
      </c>
      <c r="C10" s="361">
        <v>519.1</v>
      </c>
      <c r="D10" s="361">
        <v>61.6</v>
      </c>
      <c r="E10" s="361">
        <v>22.9</v>
      </c>
      <c r="F10" s="361">
        <v>138.5</v>
      </c>
      <c r="G10" s="361">
        <v>97.4</v>
      </c>
      <c r="H10" s="361">
        <v>46.5</v>
      </c>
      <c r="I10" s="361">
        <v>7.3</v>
      </c>
      <c r="J10" s="361">
        <v>151.1</v>
      </c>
      <c r="K10" s="361">
        <v>293.10000000000002</v>
      </c>
      <c r="L10" s="213"/>
    </row>
    <row r="11" spans="1:12" ht="12" customHeight="1">
      <c r="A11" s="436">
        <v>2004</v>
      </c>
      <c r="B11" s="361">
        <v>1041.7</v>
      </c>
      <c r="C11" s="361">
        <v>546.29999999999995</v>
      </c>
      <c r="D11" s="361">
        <v>53.3</v>
      </c>
      <c r="E11" s="361">
        <v>25.4</v>
      </c>
      <c r="F11" s="361">
        <v>144.80000000000001</v>
      </c>
      <c r="G11" s="361">
        <v>102</v>
      </c>
      <c r="H11" s="361">
        <v>36.4</v>
      </c>
      <c r="I11" s="361">
        <v>7.2</v>
      </c>
      <c r="J11" s="361">
        <v>140</v>
      </c>
      <c r="K11" s="361">
        <v>292.10000000000002</v>
      </c>
      <c r="L11" s="213"/>
    </row>
    <row r="12" spans="1:12" ht="12" customHeight="1">
      <c r="A12" s="436">
        <v>2005</v>
      </c>
      <c r="B12" s="361">
        <v>1048.8</v>
      </c>
      <c r="C12" s="361">
        <v>540.70000000000005</v>
      </c>
      <c r="D12" s="361">
        <v>53.7</v>
      </c>
      <c r="E12" s="361">
        <v>21.5</v>
      </c>
      <c r="F12" s="361">
        <v>168.7</v>
      </c>
      <c r="G12" s="361">
        <v>94</v>
      </c>
      <c r="H12" s="361">
        <v>38.299999999999997</v>
      </c>
      <c r="I12" s="361">
        <v>7.5</v>
      </c>
      <c r="J12" s="361">
        <v>122</v>
      </c>
      <c r="K12" s="361">
        <v>292.8</v>
      </c>
      <c r="L12" s="213"/>
    </row>
    <row r="13" spans="1:12" ht="12" customHeight="1">
      <c r="A13" s="436">
        <v>2006</v>
      </c>
      <c r="B13" s="361">
        <v>1042.2</v>
      </c>
      <c r="C13" s="361">
        <v>509.4</v>
      </c>
      <c r="D13" s="361">
        <v>45</v>
      </c>
      <c r="E13" s="361">
        <v>19.7</v>
      </c>
      <c r="F13" s="361">
        <v>200.4</v>
      </c>
      <c r="G13" s="361">
        <v>105.5</v>
      </c>
      <c r="H13" s="361">
        <v>32.1</v>
      </c>
      <c r="I13" s="361">
        <v>7.4</v>
      </c>
      <c r="J13" s="361">
        <v>114.2</v>
      </c>
      <c r="K13" s="361">
        <v>288.89999999999998</v>
      </c>
      <c r="L13" s="213"/>
    </row>
    <row r="14" spans="1:12" ht="12" customHeight="1">
      <c r="A14" s="436">
        <v>2007</v>
      </c>
      <c r="B14" s="361">
        <v>1034.9000000000001</v>
      </c>
      <c r="C14" s="361">
        <v>521.79999999999995</v>
      </c>
      <c r="D14" s="361">
        <v>52.4</v>
      </c>
      <c r="E14" s="361">
        <v>19.600000000000001</v>
      </c>
      <c r="F14" s="361">
        <v>200.5</v>
      </c>
      <c r="G14" s="361">
        <v>112.2</v>
      </c>
      <c r="H14" s="361">
        <v>27</v>
      </c>
      <c r="I14" s="361">
        <v>7.3</v>
      </c>
      <c r="J14" s="361">
        <v>102.9</v>
      </c>
      <c r="K14" s="361">
        <v>288.10000000000002</v>
      </c>
      <c r="L14" s="213"/>
    </row>
    <row r="15" spans="1:12" ht="12" customHeight="1">
      <c r="A15" s="436">
        <v>2008</v>
      </c>
      <c r="B15" s="361">
        <v>1035.9000000000001</v>
      </c>
      <c r="C15" s="361">
        <v>550.6</v>
      </c>
      <c r="D15" s="361">
        <v>53.7</v>
      </c>
      <c r="E15" s="361">
        <v>16.8</v>
      </c>
      <c r="F15" s="361">
        <v>233</v>
      </c>
      <c r="G15" s="361">
        <v>132</v>
      </c>
      <c r="H15" s="361">
        <v>19.899999999999999</v>
      </c>
      <c r="I15" s="361">
        <v>6.9</v>
      </c>
      <c r="J15" s="361">
        <v>57.3</v>
      </c>
      <c r="K15" s="361">
        <v>282</v>
      </c>
      <c r="L15" s="213"/>
    </row>
    <row r="16" spans="1:12" ht="12" customHeight="1">
      <c r="A16" s="436">
        <v>2009</v>
      </c>
      <c r="B16" s="361">
        <v>1035.9000000000001</v>
      </c>
      <c r="C16" s="361">
        <v>543.79999999999995</v>
      </c>
      <c r="D16" s="361">
        <v>39.299999999999997</v>
      </c>
      <c r="E16" s="361">
        <v>17</v>
      </c>
      <c r="F16" s="361">
        <v>242</v>
      </c>
      <c r="G16" s="361">
        <v>143.80000000000001</v>
      </c>
      <c r="H16" s="361">
        <v>16.899999999999999</v>
      </c>
      <c r="I16" s="361">
        <v>6.9</v>
      </c>
      <c r="J16" s="361">
        <v>48.5</v>
      </c>
      <c r="K16" s="361">
        <v>285.3</v>
      </c>
      <c r="L16" s="213"/>
    </row>
    <row r="17" spans="1:12" ht="12" customHeight="1">
      <c r="A17" s="436">
        <v>2010</v>
      </c>
      <c r="B17" s="361">
        <v>1031.9000000000001</v>
      </c>
      <c r="C17" s="361">
        <v>520</v>
      </c>
      <c r="D17" s="362">
        <v>42.7</v>
      </c>
      <c r="E17" s="361">
        <v>16.2</v>
      </c>
      <c r="F17" s="361">
        <v>263.2</v>
      </c>
      <c r="G17" s="361">
        <v>154.19999999999999</v>
      </c>
      <c r="H17" s="361">
        <v>21</v>
      </c>
      <c r="I17" s="361">
        <v>6.8</v>
      </c>
      <c r="J17" s="361">
        <v>45</v>
      </c>
      <c r="K17" s="361">
        <v>286.89999999999998</v>
      </c>
      <c r="L17" s="213"/>
    </row>
    <row r="18" spans="1:12" ht="12" customHeight="1">
      <c r="A18" s="436">
        <v>2011</v>
      </c>
      <c r="B18" s="361">
        <v>1029.3</v>
      </c>
      <c r="C18" s="361">
        <v>514</v>
      </c>
      <c r="D18" s="362">
        <v>57.4</v>
      </c>
      <c r="E18" s="361">
        <v>17.899999999999999</v>
      </c>
      <c r="F18" s="361">
        <v>279.8</v>
      </c>
      <c r="G18" s="361">
        <v>165.4</v>
      </c>
      <c r="H18" s="361">
        <v>20.9</v>
      </c>
      <c r="I18" s="361">
        <v>6.2</v>
      </c>
      <c r="J18" s="361">
        <v>42.7</v>
      </c>
      <c r="K18" s="361">
        <v>285.2</v>
      </c>
      <c r="L18" s="213"/>
    </row>
    <row r="19" spans="1:12" ht="12" customHeight="1">
      <c r="A19" s="436">
        <v>2012</v>
      </c>
      <c r="B19" s="361">
        <v>1028.8</v>
      </c>
      <c r="C19" s="361">
        <v>518.5</v>
      </c>
      <c r="D19" s="362">
        <v>74.7</v>
      </c>
      <c r="E19" s="361">
        <v>18.2</v>
      </c>
      <c r="F19" s="361">
        <v>278</v>
      </c>
      <c r="G19" s="361">
        <v>164.7</v>
      </c>
      <c r="H19" s="361">
        <v>18.100000000000001</v>
      </c>
      <c r="I19" s="361">
        <v>6</v>
      </c>
      <c r="J19" s="361">
        <v>37</v>
      </c>
      <c r="K19" s="361">
        <v>285.89999999999998</v>
      </c>
      <c r="L19" s="213"/>
    </row>
    <row r="20" spans="1:12" ht="12" customHeight="1">
      <c r="A20" s="436">
        <v>2013</v>
      </c>
      <c r="B20" s="361">
        <v>1025.2</v>
      </c>
      <c r="C20" s="361">
        <v>533.5</v>
      </c>
      <c r="D20" s="362">
        <v>46.8</v>
      </c>
      <c r="E20" s="361">
        <v>17.7</v>
      </c>
      <c r="F20" s="361">
        <v>267.10000000000002</v>
      </c>
      <c r="G20" s="361">
        <v>163.69999999999999</v>
      </c>
      <c r="H20" s="361">
        <v>15.2</v>
      </c>
      <c r="I20" s="361">
        <v>6.1</v>
      </c>
      <c r="J20" s="361">
        <v>33.5</v>
      </c>
      <c r="K20" s="361">
        <v>284</v>
      </c>
      <c r="L20" s="213"/>
    </row>
    <row r="21" spans="1:12" ht="12" customHeight="1">
      <c r="A21" s="436">
        <v>2014</v>
      </c>
      <c r="B21" s="361">
        <v>1027.9000000000001</v>
      </c>
      <c r="C21" s="361">
        <v>513.70000000000005</v>
      </c>
      <c r="D21" s="362">
        <v>43.8</v>
      </c>
      <c r="E21" s="361">
        <v>19.2</v>
      </c>
      <c r="F21" s="361">
        <v>281.89999999999998</v>
      </c>
      <c r="G21" s="361">
        <v>175.4</v>
      </c>
      <c r="H21" s="361">
        <v>18.2</v>
      </c>
      <c r="I21" s="361">
        <v>7.1</v>
      </c>
      <c r="J21" s="361">
        <v>31.2</v>
      </c>
      <c r="K21" s="361">
        <v>281.2</v>
      </c>
      <c r="L21" s="213"/>
    </row>
    <row r="22" spans="1:12" s="451" customFormat="1" ht="12" customHeight="1">
      <c r="A22" s="452">
        <v>2015</v>
      </c>
      <c r="B22" s="361">
        <v>1021</v>
      </c>
      <c r="C22" s="361">
        <v>532.20000000000005</v>
      </c>
      <c r="D22" s="362">
        <v>48.3</v>
      </c>
      <c r="E22" s="361">
        <v>16.600000000000001</v>
      </c>
      <c r="F22" s="361">
        <v>249.2</v>
      </c>
      <c r="G22" s="361">
        <v>179.3</v>
      </c>
      <c r="H22" s="361">
        <v>24.4</v>
      </c>
      <c r="I22" s="361">
        <v>6.9</v>
      </c>
      <c r="J22" s="361">
        <v>40.4</v>
      </c>
      <c r="K22" s="361">
        <v>296.3</v>
      </c>
      <c r="L22" s="213"/>
    </row>
    <row r="23" spans="1:12" s="528" customFormat="1" ht="12" customHeight="1">
      <c r="A23" s="529">
        <v>2016</v>
      </c>
      <c r="B23" s="361">
        <v>1014.9</v>
      </c>
      <c r="C23" s="361">
        <v>523.20000000000005</v>
      </c>
      <c r="D23" s="362">
        <v>43.2</v>
      </c>
      <c r="E23" s="361">
        <v>17.600000000000001</v>
      </c>
      <c r="F23" s="361">
        <v>254.3</v>
      </c>
      <c r="G23" s="361">
        <v>179.7</v>
      </c>
      <c r="H23" s="361">
        <v>23.8</v>
      </c>
      <c r="I23" s="361">
        <v>6.8</v>
      </c>
      <c r="J23" s="361">
        <v>37</v>
      </c>
      <c r="K23" s="361">
        <v>296.2</v>
      </c>
      <c r="L23" s="213"/>
    </row>
    <row r="24" spans="1:12" s="591" customFormat="1" ht="12" customHeight="1">
      <c r="A24" s="592">
        <v>2017</v>
      </c>
      <c r="B24" s="361">
        <v>1019</v>
      </c>
      <c r="C24" s="361">
        <v>513</v>
      </c>
      <c r="D24" s="362">
        <v>44</v>
      </c>
      <c r="E24" s="361">
        <v>16.7</v>
      </c>
      <c r="F24" s="361">
        <v>271.39999999999998</v>
      </c>
      <c r="G24" s="361">
        <v>192.4</v>
      </c>
      <c r="H24" s="361">
        <v>23</v>
      </c>
      <c r="I24" s="361">
        <v>7.5</v>
      </c>
      <c r="J24" s="361">
        <v>40.1</v>
      </c>
      <c r="K24" s="361">
        <v>299.5</v>
      </c>
      <c r="L24" s="213"/>
    </row>
    <row r="25" spans="1:12" s="651" customFormat="1" ht="12" customHeight="1">
      <c r="A25" s="654">
        <v>2018</v>
      </c>
      <c r="B25" s="361">
        <v>1018.1</v>
      </c>
      <c r="C25" s="361">
        <v>501.6</v>
      </c>
      <c r="D25" s="362">
        <v>47.7</v>
      </c>
      <c r="E25" s="361">
        <v>18.5</v>
      </c>
      <c r="F25" s="361">
        <v>281.60000000000002</v>
      </c>
      <c r="G25" s="361">
        <v>199.1</v>
      </c>
      <c r="H25" s="361">
        <v>21</v>
      </c>
      <c r="I25" s="361">
        <v>7.7</v>
      </c>
      <c r="J25" s="361">
        <v>45.1</v>
      </c>
      <c r="K25" s="361">
        <v>300.60000000000002</v>
      </c>
      <c r="L25" s="213"/>
    </row>
    <row r="26" spans="1:12" ht="12" customHeight="1">
      <c r="A26" s="436">
        <v>2019</v>
      </c>
      <c r="B26" s="361">
        <v>1011.3</v>
      </c>
      <c r="C26" s="361">
        <v>540.4</v>
      </c>
      <c r="D26" s="362">
        <v>41</v>
      </c>
      <c r="E26" s="361">
        <v>18.8</v>
      </c>
      <c r="F26" s="361">
        <v>297.2</v>
      </c>
      <c r="G26" s="361">
        <v>211.1</v>
      </c>
      <c r="H26" s="361">
        <v>20.3</v>
      </c>
      <c r="I26" s="361">
        <v>7.3</v>
      </c>
      <c r="J26" s="361">
        <v>41</v>
      </c>
      <c r="K26" s="361">
        <v>301.60000000000002</v>
      </c>
      <c r="L26" s="213"/>
    </row>
    <row r="27" spans="1:12" ht="12" customHeight="1">
      <c r="A27" s="22" t="s">
        <v>218</v>
      </c>
      <c r="B27" s="22"/>
      <c r="C27" s="22"/>
      <c r="D27" s="22"/>
      <c r="E27" s="22"/>
      <c r="F27" s="22"/>
      <c r="G27" s="22"/>
      <c r="H27" s="22"/>
      <c r="I27" s="22"/>
      <c r="J27" s="22"/>
      <c r="K27" s="22"/>
      <c r="L27" s="213"/>
    </row>
    <row r="28" spans="1:12" ht="30" customHeight="1">
      <c r="A28" s="723" t="s">
        <v>925</v>
      </c>
      <c r="B28" s="723"/>
      <c r="C28" s="723"/>
      <c r="D28" s="723"/>
      <c r="E28" s="723"/>
      <c r="F28" s="723"/>
      <c r="G28" s="723"/>
      <c r="H28" s="723"/>
      <c r="I28" s="723"/>
      <c r="J28" s="723"/>
      <c r="K28" s="723"/>
    </row>
    <row r="29" spans="1:12" ht="12" customHeight="1">
      <c r="A29" s="428" t="s">
        <v>1391</v>
      </c>
      <c r="B29" s="428"/>
      <c r="C29" s="428"/>
      <c r="D29" s="428"/>
      <c r="E29" s="428"/>
      <c r="F29" s="428"/>
      <c r="G29" s="428"/>
      <c r="H29" s="428"/>
      <c r="I29" s="428"/>
      <c r="J29" s="428"/>
      <c r="K29" s="428"/>
    </row>
    <row r="30" spans="1:12" ht="12" customHeight="1">
      <c r="A30" s="428" t="s">
        <v>1389</v>
      </c>
      <c r="B30" s="428"/>
      <c r="C30" s="428"/>
      <c r="D30" s="428"/>
      <c r="E30" s="428"/>
      <c r="F30" s="428"/>
      <c r="G30" s="428"/>
      <c r="H30" s="428"/>
      <c r="I30" s="428"/>
      <c r="J30" s="428"/>
      <c r="K30" s="428"/>
    </row>
    <row r="31" spans="1:12" s="572" customFormat="1" ht="12" customHeight="1">
      <c r="A31" s="571" t="s">
        <v>1388</v>
      </c>
      <c r="B31" s="571"/>
      <c r="C31" s="571"/>
      <c r="D31" s="571"/>
      <c r="E31" s="571"/>
      <c r="F31" s="571"/>
      <c r="G31" s="571"/>
      <c r="H31" s="571"/>
      <c r="I31" s="571"/>
      <c r="J31" s="571"/>
      <c r="K31" s="571"/>
    </row>
    <row r="32" spans="1:12" ht="20.100000000000001" customHeight="1">
      <c r="A32" s="723" t="s">
        <v>679</v>
      </c>
      <c r="B32" s="723"/>
      <c r="C32" s="723"/>
      <c r="D32" s="723"/>
      <c r="E32" s="723"/>
      <c r="F32" s="723"/>
      <c r="G32" s="723"/>
      <c r="H32" s="723"/>
      <c r="I32" s="723"/>
      <c r="J32" s="723"/>
      <c r="K32" s="723"/>
    </row>
    <row r="33" spans="1:13" ht="12" customHeight="1">
      <c r="A33" s="428" t="s">
        <v>300</v>
      </c>
      <c r="B33" s="428"/>
      <c r="C33" s="428"/>
      <c r="D33" s="428"/>
      <c r="E33" s="428"/>
      <c r="F33" s="428"/>
      <c r="G33" s="428"/>
      <c r="H33" s="428"/>
      <c r="I33" s="428"/>
      <c r="J33" s="428"/>
      <c r="K33" s="428"/>
    </row>
    <row r="34" spans="1:13" ht="12" customHeight="1"/>
    <row r="35" spans="1:13" ht="12" customHeight="1"/>
    <row r="36" spans="1:13" s="39" customFormat="1" ht="12" customHeight="1">
      <c r="A36" s="736" t="s">
        <v>1466</v>
      </c>
      <c r="B36" s="757"/>
      <c r="C36" s="757"/>
      <c r="D36" s="757"/>
      <c r="E36" s="757"/>
      <c r="F36" s="757"/>
      <c r="G36" s="757"/>
      <c r="H36" s="757"/>
      <c r="I36" s="757"/>
      <c r="J36" s="757"/>
      <c r="K36" s="757"/>
    </row>
    <row r="37" spans="1:13" ht="12" customHeight="1"/>
    <row r="38" spans="1:13" ht="12" customHeight="1">
      <c r="A38" s="764" t="s">
        <v>189</v>
      </c>
      <c r="B38" s="764"/>
      <c r="C38" s="764"/>
      <c r="D38" s="716"/>
      <c r="E38" s="526">
        <v>2013</v>
      </c>
      <c r="F38" s="526">
        <v>2014</v>
      </c>
      <c r="G38" s="526">
        <v>2015</v>
      </c>
      <c r="H38" s="526">
        <v>2016</v>
      </c>
      <c r="I38" s="526">
        <v>2017</v>
      </c>
      <c r="J38" s="526">
        <v>2018</v>
      </c>
      <c r="K38" s="419">
        <v>2019</v>
      </c>
    </row>
    <row r="39" spans="1:13" ht="12" customHeight="1">
      <c r="A39" s="719"/>
      <c r="B39" s="719"/>
      <c r="C39" s="719"/>
      <c r="D39" s="720"/>
      <c r="E39" s="765" t="s">
        <v>1119</v>
      </c>
      <c r="F39" s="765"/>
      <c r="G39" s="765"/>
      <c r="H39" s="765"/>
      <c r="I39" s="765"/>
      <c r="J39" s="765"/>
      <c r="K39" s="765"/>
    </row>
    <row r="40" spans="1:13" ht="12" customHeight="1">
      <c r="A40" s="424"/>
      <c r="B40" s="429"/>
      <c r="C40" s="429"/>
      <c r="D40" s="429"/>
      <c r="E40" s="429"/>
      <c r="F40" s="429"/>
      <c r="G40" s="429"/>
      <c r="H40" s="429"/>
      <c r="I40" s="429"/>
    </row>
    <row r="41" spans="1:13" ht="12" customHeight="1">
      <c r="A41" s="768" t="s">
        <v>1106</v>
      </c>
      <c r="B41" s="768"/>
      <c r="C41" s="768"/>
      <c r="D41" s="768"/>
      <c r="E41" s="429"/>
      <c r="F41" s="429"/>
      <c r="G41" s="429"/>
      <c r="H41" s="429"/>
      <c r="I41" s="429"/>
      <c r="J41" s="109"/>
      <c r="K41" s="109"/>
    </row>
    <row r="42" spans="1:13" ht="12" customHeight="1">
      <c r="A42" s="761" t="s">
        <v>4</v>
      </c>
      <c r="B42" s="761"/>
      <c r="C42" s="761"/>
      <c r="D42" s="761"/>
      <c r="E42" s="361">
        <v>1313.8</v>
      </c>
      <c r="F42" s="361">
        <v>1313.6</v>
      </c>
      <c r="G42" s="361">
        <v>1321.7</v>
      </c>
      <c r="H42" s="361">
        <v>1315.5</v>
      </c>
      <c r="I42" s="361">
        <v>1322.9</v>
      </c>
      <c r="J42" s="361">
        <v>1323.4</v>
      </c>
      <c r="K42" s="361">
        <v>1317.5</v>
      </c>
      <c r="L42" s="485"/>
      <c r="M42" s="213"/>
    </row>
    <row r="43" spans="1:13" ht="12" customHeight="1">
      <c r="A43" s="769" t="s">
        <v>5</v>
      </c>
      <c r="B43" s="769"/>
      <c r="C43" s="769"/>
      <c r="D43" s="769"/>
      <c r="E43" s="361"/>
      <c r="F43" s="361"/>
      <c r="G43" s="361"/>
      <c r="H43" s="361"/>
      <c r="I43" s="361"/>
      <c r="J43" s="361"/>
      <c r="K43" s="361"/>
    </row>
    <row r="44" spans="1:13" ht="12" customHeight="1">
      <c r="A44" s="761" t="s">
        <v>75</v>
      </c>
      <c r="B44" s="761"/>
      <c r="C44" s="761"/>
      <c r="D44" s="761"/>
      <c r="E44" s="361">
        <v>1025.2</v>
      </c>
      <c r="F44" s="361">
        <v>1027.9000000000001</v>
      </c>
      <c r="G44" s="361">
        <v>1021</v>
      </c>
      <c r="H44" s="361">
        <v>1014.9</v>
      </c>
      <c r="I44" s="361">
        <v>1019</v>
      </c>
      <c r="J44" s="361">
        <v>1018.1</v>
      </c>
      <c r="K44" s="361">
        <v>1011.3</v>
      </c>
      <c r="L44" s="485"/>
    </row>
    <row r="45" spans="1:13" ht="12" customHeight="1">
      <c r="A45" s="761" t="s">
        <v>86</v>
      </c>
      <c r="B45" s="761"/>
      <c r="C45" s="761"/>
      <c r="D45" s="761"/>
      <c r="E45" s="361">
        <v>0.1</v>
      </c>
      <c r="F45" s="361">
        <v>0.1</v>
      </c>
      <c r="G45" s="361">
        <v>0.1</v>
      </c>
      <c r="H45" s="361">
        <v>0.1</v>
      </c>
      <c r="I45" s="361">
        <v>0</v>
      </c>
      <c r="J45" s="361">
        <v>0.1</v>
      </c>
      <c r="K45" s="361">
        <v>0.1</v>
      </c>
    </row>
    <row r="46" spans="1:13" ht="12" customHeight="1">
      <c r="A46" s="770" t="s">
        <v>133</v>
      </c>
      <c r="B46" s="770"/>
      <c r="C46" s="770"/>
      <c r="D46" s="770"/>
      <c r="E46" s="361"/>
      <c r="F46" s="361"/>
      <c r="G46" s="361"/>
      <c r="H46" s="361"/>
      <c r="I46" s="361"/>
      <c r="J46" s="361"/>
      <c r="K46" s="361"/>
    </row>
    <row r="47" spans="1:13" ht="12" customHeight="1">
      <c r="A47" s="762" t="s">
        <v>1241</v>
      </c>
      <c r="B47" s="762"/>
      <c r="C47" s="762"/>
      <c r="D47" s="762"/>
      <c r="E47" s="361">
        <v>2.8</v>
      </c>
      <c r="F47" s="361">
        <v>2.6</v>
      </c>
      <c r="G47" s="361">
        <v>2.4</v>
      </c>
      <c r="H47" s="361">
        <v>2.6</v>
      </c>
      <c r="I47" s="361">
        <v>2.7</v>
      </c>
      <c r="J47" s="361">
        <v>2.7</v>
      </c>
      <c r="K47" s="361">
        <v>2.7</v>
      </c>
    </row>
    <row r="48" spans="1:13" ht="12" customHeight="1">
      <c r="A48" s="761" t="s">
        <v>87</v>
      </c>
      <c r="B48" s="761"/>
      <c r="C48" s="761"/>
      <c r="D48" s="761"/>
      <c r="E48" s="361">
        <v>1.3</v>
      </c>
      <c r="F48" s="361">
        <v>1.3</v>
      </c>
      <c r="G48" s="361">
        <v>1.3</v>
      </c>
      <c r="H48" s="361">
        <v>1.2</v>
      </c>
      <c r="I48" s="361">
        <v>1.1000000000000001</v>
      </c>
      <c r="J48" s="361">
        <v>1.1000000000000001</v>
      </c>
      <c r="K48" s="361">
        <v>1.1000000000000001</v>
      </c>
    </row>
    <row r="49" spans="1:13" ht="12" customHeight="1">
      <c r="A49" s="771" t="s">
        <v>89</v>
      </c>
      <c r="B49" s="771"/>
      <c r="C49" s="771"/>
      <c r="D49" s="771"/>
      <c r="E49" s="361">
        <v>0</v>
      </c>
      <c r="F49" s="361">
        <v>0</v>
      </c>
      <c r="G49" s="361">
        <v>0</v>
      </c>
      <c r="H49" s="361">
        <v>0</v>
      </c>
      <c r="I49" s="361">
        <v>0</v>
      </c>
      <c r="J49" s="361">
        <v>0</v>
      </c>
      <c r="K49" s="361">
        <v>0</v>
      </c>
    </row>
    <row r="50" spans="1:13" ht="12" customHeight="1">
      <c r="A50" s="771" t="s">
        <v>1294</v>
      </c>
      <c r="B50" s="771"/>
      <c r="C50" s="771"/>
      <c r="D50" s="771"/>
      <c r="E50" s="361" t="s">
        <v>428</v>
      </c>
      <c r="F50" s="361">
        <v>0.3</v>
      </c>
      <c r="G50" s="361" t="s">
        <v>428</v>
      </c>
      <c r="H50" s="361">
        <v>0.5</v>
      </c>
      <c r="I50" s="361">
        <v>0.5</v>
      </c>
      <c r="J50" s="361" t="s">
        <v>428</v>
      </c>
      <c r="K50" s="361">
        <v>0.6</v>
      </c>
    </row>
    <row r="51" spans="1:13" ht="12" customHeight="1">
      <c r="A51" s="761" t="s">
        <v>88</v>
      </c>
      <c r="B51" s="761"/>
      <c r="C51" s="761"/>
      <c r="D51" s="761"/>
      <c r="E51" s="361">
        <v>284</v>
      </c>
      <c r="F51" s="361">
        <v>281.2</v>
      </c>
      <c r="G51" s="361">
        <v>296.3</v>
      </c>
      <c r="H51" s="361">
        <v>296.2</v>
      </c>
      <c r="I51" s="361">
        <v>299.5</v>
      </c>
      <c r="J51" s="361">
        <v>300.60000000000002</v>
      </c>
      <c r="K51" s="361">
        <v>301.60000000000002</v>
      </c>
      <c r="L51" s="485"/>
      <c r="M51" s="213"/>
    </row>
    <row r="52" spans="1:13" ht="12" customHeight="1">
      <c r="A52" s="767" t="s">
        <v>5</v>
      </c>
      <c r="B52" s="767"/>
      <c r="C52" s="767"/>
      <c r="D52" s="767"/>
      <c r="E52" s="361"/>
      <c r="F52" s="361"/>
      <c r="G52" s="361"/>
      <c r="H52" s="361"/>
      <c r="I52" s="361"/>
      <c r="J52" s="361"/>
      <c r="K52" s="361"/>
    </row>
    <row r="53" spans="1:13" ht="12" customHeight="1">
      <c r="A53" s="762" t="s">
        <v>134</v>
      </c>
      <c r="B53" s="762"/>
      <c r="C53" s="762"/>
      <c r="D53" s="762"/>
      <c r="E53" s="361">
        <v>60.9</v>
      </c>
      <c r="F53" s="361">
        <v>62.3</v>
      </c>
      <c r="G53" s="361">
        <v>68.099999999999994</v>
      </c>
      <c r="H53" s="361">
        <v>69.3</v>
      </c>
      <c r="I53" s="361">
        <v>69.599999999999994</v>
      </c>
      <c r="J53" s="361">
        <v>71.5</v>
      </c>
      <c r="K53" s="361">
        <v>72.3</v>
      </c>
    </row>
    <row r="54" spans="1:13" ht="12" customHeight="1">
      <c r="A54" s="762" t="s">
        <v>251</v>
      </c>
      <c r="B54" s="762"/>
      <c r="C54" s="762"/>
      <c r="D54" s="762"/>
      <c r="E54" s="361">
        <v>211.3</v>
      </c>
      <c r="F54" s="361">
        <v>207.9</v>
      </c>
      <c r="G54" s="361">
        <v>216.8</v>
      </c>
      <c r="H54" s="361">
        <v>216.2</v>
      </c>
      <c r="I54" s="361">
        <v>218.6</v>
      </c>
      <c r="J54" s="361">
        <v>216.9</v>
      </c>
      <c r="K54" s="361">
        <v>215.3</v>
      </c>
    </row>
    <row r="55" spans="1:13" ht="12" customHeight="1">
      <c r="A55" s="762" t="s">
        <v>250</v>
      </c>
      <c r="B55" s="762"/>
      <c r="C55" s="762"/>
      <c r="D55" s="762"/>
      <c r="E55" s="361">
        <v>11.3</v>
      </c>
      <c r="F55" s="361">
        <v>10.5</v>
      </c>
      <c r="G55" s="361">
        <v>10.8</v>
      </c>
      <c r="H55" s="361">
        <v>10.1</v>
      </c>
      <c r="I55" s="361">
        <v>10.4</v>
      </c>
      <c r="J55" s="361">
        <v>11.4</v>
      </c>
      <c r="K55" s="361">
        <v>12.7</v>
      </c>
    </row>
    <row r="56" spans="1:13" ht="12" customHeight="1">
      <c r="A56" s="763" t="s">
        <v>894</v>
      </c>
      <c r="B56" s="763"/>
      <c r="C56" s="763"/>
      <c r="D56" s="763"/>
      <c r="E56" s="361"/>
      <c r="F56" s="361"/>
      <c r="G56" s="361"/>
      <c r="H56" s="361"/>
      <c r="I56" s="361"/>
      <c r="J56" s="361"/>
      <c r="K56" s="361"/>
    </row>
    <row r="57" spans="1:13" ht="12" customHeight="1">
      <c r="A57" s="766" t="s">
        <v>895</v>
      </c>
      <c r="B57" s="766"/>
      <c r="C57" s="766"/>
      <c r="D57" s="766"/>
      <c r="E57" s="361">
        <v>0.4</v>
      </c>
      <c r="F57" s="361">
        <v>0.5</v>
      </c>
      <c r="G57" s="361">
        <v>0.6</v>
      </c>
      <c r="H57" s="361">
        <v>0.5</v>
      </c>
      <c r="I57" s="361">
        <v>0.8</v>
      </c>
      <c r="J57" s="361">
        <v>0.7</v>
      </c>
      <c r="K57" s="361">
        <v>1.3</v>
      </c>
    </row>
    <row r="58" spans="1:13" s="29" customFormat="1" ht="12" customHeight="1">
      <c r="A58" s="22" t="s">
        <v>218</v>
      </c>
      <c r="B58" s="214"/>
      <c r="C58" s="214"/>
      <c r="D58" s="214"/>
      <c r="E58" s="214"/>
      <c r="F58" s="214"/>
      <c r="G58" s="214"/>
      <c r="H58" s="214"/>
      <c r="I58" s="214"/>
      <c r="J58" s="214"/>
    </row>
    <row r="59" spans="1:13" ht="20.100000000000001" customHeight="1">
      <c r="A59" s="723" t="s">
        <v>1295</v>
      </c>
      <c r="B59" s="723"/>
      <c r="C59" s="723"/>
      <c r="D59" s="723"/>
      <c r="E59" s="723"/>
      <c r="F59" s="723"/>
      <c r="G59" s="723"/>
      <c r="H59" s="723"/>
      <c r="I59" s="723"/>
      <c r="J59" s="723"/>
      <c r="K59" s="723"/>
    </row>
    <row r="60" spans="1:13" ht="12" customHeight="1">
      <c r="A60" s="428" t="s">
        <v>300</v>
      </c>
      <c r="B60" s="8"/>
      <c r="C60" s="8"/>
      <c r="D60" s="8"/>
      <c r="E60" s="8"/>
      <c r="F60" s="8"/>
      <c r="G60" s="8"/>
      <c r="H60" s="8"/>
      <c r="I60" s="379"/>
      <c r="J60" s="213"/>
    </row>
  </sheetData>
  <mergeCells count="34">
    <mergeCell ref="A57:D57"/>
    <mergeCell ref="A59:K59"/>
    <mergeCell ref="A52:D52"/>
    <mergeCell ref="A41:D41"/>
    <mergeCell ref="A42:D42"/>
    <mergeCell ref="A43:D43"/>
    <mergeCell ref="A44:D44"/>
    <mergeCell ref="A45:D45"/>
    <mergeCell ref="A46:D46"/>
    <mergeCell ref="A47:D47"/>
    <mergeCell ref="A48:D48"/>
    <mergeCell ref="A49:D49"/>
    <mergeCell ref="A50:D50"/>
    <mergeCell ref="J5:J6"/>
    <mergeCell ref="A54:D54"/>
    <mergeCell ref="F5:G5"/>
    <mergeCell ref="H5:H6"/>
    <mergeCell ref="A56:D56"/>
    <mergeCell ref="A55:D55"/>
    <mergeCell ref="B7:K7"/>
    <mergeCell ref="A28:K28"/>
    <mergeCell ref="A32:K32"/>
    <mergeCell ref="A36:K36"/>
    <mergeCell ref="A38:D39"/>
    <mergeCell ref="E39:K39"/>
    <mergeCell ref="A4:A7"/>
    <mergeCell ref="B4:B6"/>
    <mergeCell ref="C4:J4"/>
    <mergeCell ref="K4:K6"/>
    <mergeCell ref="C5:D5"/>
    <mergeCell ref="E5:E6"/>
    <mergeCell ref="A51:D51"/>
    <mergeCell ref="A53:D53"/>
    <mergeCell ref="I5:I6"/>
  </mergeCells>
  <hyperlinks>
    <hyperlink ref="A2:I2" location="Inhaltsverzeichnis!A67" display="2.1.2 Ackerland und Dauergrünland der landwirtschaftlichen Betriebe¹ 2001 – 2012"/>
    <hyperlink ref="A36:J36" location="Inhaltsverzeichnis!E20" display="Inhaltsverzeichnis!E20"/>
    <hyperlink ref="A36:K36" location="Inhaltsverzeichnis!A70" display="2.1.3 Landwirtschaftlich genutzte Fläche der landwirtschaftlichen Betriebe¹ 2006 – 2012 nach Nutzungsarten"/>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workbookViewId="0">
      <pane ySplit="6" topLeftCell="A7" activePane="bottomLeft" state="frozen"/>
      <selection pane="bottomLeft" activeCell="A7" sqref="A7"/>
    </sheetView>
  </sheetViews>
  <sheetFormatPr baseColWidth="10" defaultColWidth="11.44140625" defaultRowHeight="13.2"/>
  <cols>
    <col min="1" max="1" width="12.6640625" style="432" customWidth="1"/>
    <col min="2" max="2" width="4.5546875" style="432" customWidth="1"/>
    <col min="3" max="6" width="14.6640625" style="432" customWidth="1"/>
    <col min="7" max="16384" width="11.44140625" style="432"/>
  </cols>
  <sheetData>
    <row r="1" spans="1:6" s="39" customFormat="1" ht="12" customHeight="1">
      <c r="A1" s="380" t="s">
        <v>109</v>
      </c>
      <c r="B1" s="380"/>
      <c r="C1" s="380"/>
      <c r="D1" s="380"/>
      <c r="E1" s="380"/>
      <c r="F1" s="380"/>
    </row>
    <row r="2" spans="1:6" s="39" customFormat="1" ht="24" customHeight="1">
      <c r="A2" s="736" t="s">
        <v>1467</v>
      </c>
      <c r="B2" s="757"/>
      <c r="C2" s="757"/>
      <c r="D2" s="757"/>
      <c r="E2" s="757"/>
      <c r="F2" s="757"/>
    </row>
    <row r="3" spans="1:6" ht="12" customHeight="1"/>
    <row r="4" spans="1:6" ht="12" customHeight="1">
      <c r="A4" s="715" t="s">
        <v>1210</v>
      </c>
      <c r="B4" s="774"/>
      <c r="C4" s="726" t="s">
        <v>46</v>
      </c>
      <c r="D4" s="726" t="s">
        <v>9</v>
      </c>
      <c r="E4" s="726" t="s">
        <v>47</v>
      </c>
      <c r="F4" s="727"/>
    </row>
    <row r="5" spans="1:6" ht="60" customHeight="1">
      <c r="A5" s="775"/>
      <c r="B5" s="758"/>
      <c r="C5" s="726"/>
      <c r="D5" s="726"/>
      <c r="E5" s="418" t="s">
        <v>46</v>
      </c>
      <c r="F5" s="419" t="s">
        <v>10</v>
      </c>
    </row>
    <row r="6" spans="1:6" ht="12" customHeight="1">
      <c r="A6" s="776"/>
      <c r="B6" s="753"/>
      <c r="C6" s="418" t="s">
        <v>203</v>
      </c>
      <c r="D6" s="418" t="s">
        <v>419</v>
      </c>
      <c r="E6" s="726" t="s">
        <v>48</v>
      </c>
      <c r="F6" s="727"/>
    </row>
    <row r="7" spans="1:6" ht="12" customHeight="1">
      <c r="A7" s="426"/>
      <c r="B7" s="426"/>
      <c r="C7" s="429"/>
      <c r="D7" s="429"/>
      <c r="E7" s="429"/>
      <c r="F7" s="429"/>
    </row>
    <row r="8" spans="1:6" ht="12" customHeight="1">
      <c r="A8" s="772" t="s">
        <v>1214</v>
      </c>
      <c r="B8" s="773"/>
      <c r="C8" s="195">
        <v>6914</v>
      </c>
      <c r="D8" s="114">
        <v>1343012</v>
      </c>
      <c r="E8" s="691">
        <v>100</v>
      </c>
      <c r="F8" s="691">
        <v>100</v>
      </c>
    </row>
    <row r="9" spans="1:6" ht="12" customHeight="1">
      <c r="A9" s="772" t="s">
        <v>1215</v>
      </c>
      <c r="B9" s="773"/>
      <c r="C9" s="195">
        <v>6873</v>
      </c>
      <c r="D9" s="114">
        <v>1339118</v>
      </c>
      <c r="E9" s="691">
        <v>100</v>
      </c>
      <c r="F9" s="691">
        <v>100</v>
      </c>
    </row>
    <row r="10" spans="1:6" ht="12" customHeight="1">
      <c r="A10" s="772" t="s">
        <v>1216</v>
      </c>
      <c r="B10" s="773"/>
      <c r="C10" s="195">
        <v>6709</v>
      </c>
      <c r="D10" s="114">
        <v>1328474</v>
      </c>
      <c r="E10" s="691">
        <v>100</v>
      </c>
      <c r="F10" s="691">
        <v>100</v>
      </c>
    </row>
    <row r="11" spans="1:6" ht="12" customHeight="1">
      <c r="A11" s="772" t="s">
        <v>1070</v>
      </c>
      <c r="B11" s="773"/>
      <c r="C11" s="195">
        <v>6672</v>
      </c>
      <c r="D11" s="114">
        <v>1338806</v>
      </c>
      <c r="E11" s="691">
        <v>100</v>
      </c>
      <c r="F11" s="691">
        <v>100</v>
      </c>
    </row>
    <row r="12" spans="1:6" ht="12" customHeight="1">
      <c r="A12" s="772" t="s">
        <v>1071</v>
      </c>
      <c r="B12" s="773"/>
      <c r="C12" s="195">
        <v>6668</v>
      </c>
      <c r="D12" s="114">
        <v>1336335</v>
      </c>
      <c r="E12" s="691">
        <v>100</v>
      </c>
      <c r="F12" s="691">
        <v>100</v>
      </c>
    </row>
    <row r="13" spans="1:6" ht="12" customHeight="1">
      <c r="A13" s="772" t="s">
        <v>1072</v>
      </c>
      <c r="B13" s="773"/>
      <c r="C13" s="195">
        <v>6792</v>
      </c>
      <c r="D13" s="114">
        <v>1336383</v>
      </c>
      <c r="E13" s="691">
        <v>100</v>
      </c>
      <c r="F13" s="691">
        <v>100</v>
      </c>
    </row>
    <row r="14" spans="1:6" ht="12" customHeight="1">
      <c r="A14" s="772" t="s">
        <v>1073</v>
      </c>
      <c r="B14" s="773"/>
      <c r="C14" s="195">
        <v>6704</v>
      </c>
      <c r="D14" s="114">
        <v>1328124</v>
      </c>
      <c r="E14" s="691">
        <v>100</v>
      </c>
      <c r="F14" s="691">
        <v>100</v>
      </c>
    </row>
    <row r="15" spans="1:6" ht="12" customHeight="1">
      <c r="A15" s="772" t="s">
        <v>1074</v>
      </c>
      <c r="B15" s="773"/>
      <c r="C15" s="195">
        <v>6624</v>
      </c>
      <c r="D15" s="114">
        <v>1323600</v>
      </c>
      <c r="E15" s="691">
        <v>100</v>
      </c>
      <c r="F15" s="691">
        <v>100</v>
      </c>
    </row>
    <row r="16" spans="1:6" ht="12" customHeight="1">
      <c r="A16" s="772" t="s">
        <v>1075</v>
      </c>
      <c r="B16" s="773"/>
      <c r="C16" s="195">
        <v>6595</v>
      </c>
      <c r="D16" s="114">
        <v>1327100</v>
      </c>
      <c r="E16" s="691">
        <v>100</v>
      </c>
      <c r="F16" s="691">
        <v>100</v>
      </c>
    </row>
    <row r="17" spans="1:7" ht="12" customHeight="1">
      <c r="A17" s="777" t="s">
        <v>777</v>
      </c>
      <c r="B17" s="777"/>
      <c r="C17" s="195">
        <v>5566</v>
      </c>
      <c r="D17" s="114">
        <v>1323691</v>
      </c>
      <c r="E17" s="691">
        <v>100</v>
      </c>
      <c r="F17" s="691">
        <v>100</v>
      </c>
    </row>
    <row r="18" spans="1:7" ht="12" customHeight="1">
      <c r="A18" s="777" t="s">
        <v>999</v>
      </c>
      <c r="B18" s="777"/>
      <c r="C18" s="195">
        <v>5500</v>
      </c>
      <c r="D18" s="114">
        <v>1319400</v>
      </c>
      <c r="E18" s="691">
        <v>100</v>
      </c>
      <c r="F18" s="691">
        <v>100</v>
      </c>
    </row>
    <row r="19" spans="1:7" ht="12" customHeight="1">
      <c r="A19" s="777" t="s">
        <v>361</v>
      </c>
      <c r="B19" s="777"/>
      <c r="C19" s="195">
        <v>5500</v>
      </c>
      <c r="D19" s="114">
        <v>1319600</v>
      </c>
      <c r="E19" s="691">
        <v>100</v>
      </c>
      <c r="F19" s="691">
        <v>100</v>
      </c>
    </row>
    <row r="20" spans="1:7" ht="12" customHeight="1">
      <c r="A20" s="777" t="s">
        <v>756</v>
      </c>
      <c r="B20" s="777"/>
      <c r="C20" s="195">
        <v>5400</v>
      </c>
      <c r="D20" s="114">
        <v>1313800</v>
      </c>
      <c r="E20" s="691">
        <v>100</v>
      </c>
      <c r="F20" s="691">
        <v>100</v>
      </c>
    </row>
    <row r="21" spans="1:7" ht="12" customHeight="1">
      <c r="A21" s="777" t="s">
        <v>1228</v>
      </c>
      <c r="B21" s="777"/>
      <c r="C21" s="195">
        <v>5400</v>
      </c>
      <c r="D21" s="114">
        <v>1313600</v>
      </c>
      <c r="E21" s="691">
        <v>100</v>
      </c>
      <c r="F21" s="691">
        <v>100</v>
      </c>
    </row>
    <row r="22" spans="1:7" s="451" customFormat="1" ht="12" customHeight="1">
      <c r="A22" s="777" t="s">
        <v>1238</v>
      </c>
      <c r="B22" s="777"/>
      <c r="C22" s="195">
        <v>5300</v>
      </c>
      <c r="D22" s="114">
        <v>1321700</v>
      </c>
      <c r="E22" s="691">
        <v>100</v>
      </c>
      <c r="F22" s="691">
        <v>100</v>
      </c>
    </row>
    <row r="23" spans="1:7" s="528" customFormat="1" ht="12" customHeight="1">
      <c r="A23" s="777" t="s">
        <v>1283</v>
      </c>
      <c r="B23" s="777"/>
      <c r="C23" s="195">
        <v>5318</v>
      </c>
      <c r="D23" s="114">
        <v>1315469</v>
      </c>
      <c r="E23" s="691">
        <v>100</v>
      </c>
      <c r="F23" s="691">
        <v>100</v>
      </c>
    </row>
    <row r="24" spans="1:7" s="591" customFormat="1" ht="12" customHeight="1">
      <c r="A24" s="777" t="s">
        <v>1343</v>
      </c>
      <c r="B24" s="777"/>
      <c r="C24" s="195">
        <v>5380</v>
      </c>
      <c r="D24" s="114">
        <v>1322900</v>
      </c>
      <c r="E24" s="691">
        <v>100</v>
      </c>
      <c r="F24" s="691">
        <v>100</v>
      </c>
    </row>
    <row r="25" spans="1:7" s="651" customFormat="1" ht="12" customHeight="1">
      <c r="A25" s="777" t="s">
        <v>1420</v>
      </c>
      <c r="B25" s="777"/>
      <c r="C25" s="195">
        <v>5320</v>
      </c>
      <c r="D25" s="114">
        <v>1323400</v>
      </c>
      <c r="E25" s="691">
        <v>100</v>
      </c>
      <c r="F25" s="691">
        <v>100</v>
      </c>
      <c r="G25" s="106"/>
    </row>
    <row r="26" spans="1:7" ht="12" customHeight="1">
      <c r="A26" s="777" t="s">
        <v>1468</v>
      </c>
      <c r="B26" s="777"/>
      <c r="C26" s="195">
        <v>5350</v>
      </c>
      <c r="D26" s="114">
        <v>1317500</v>
      </c>
      <c r="E26" s="691">
        <v>100</v>
      </c>
      <c r="F26" s="691">
        <v>100</v>
      </c>
      <c r="G26" s="106"/>
    </row>
    <row r="27" spans="1:7" ht="12" customHeight="1">
      <c r="A27" s="436"/>
      <c r="B27" s="436"/>
      <c r="C27" s="104"/>
      <c r="D27" s="104"/>
      <c r="E27" s="104"/>
      <c r="F27" s="104"/>
    </row>
    <row r="28" spans="1:7" ht="12" customHeight="1">
      <c r="A28" s="768"/>
      <c r="B28" s="768"/>
      <c r="C28" s="778" t="s">
        <v>1469</v>
      </c>
      <c r="D28" s="778"/>
      <c r="E28" s="778"/>
      <c r="F28" s="778"/>
    </row>
    <row r="29" spans="1:7" ht="12" customHeight="1">
      <c r="A29" s="440" t="s">
        <v>400</v>
      </c>
      <c r="B29" s="159">
        <v>5</v>
      </c>
      <c r="C29" s="195">
        <v>290</v>
      </c>
      <c r="D29" s="114">
        <v>500</v>
      </c>
      <c r="E29" s="194">
        <v>5.4</v>
      </c>
      <c r="F29" s="194">
        <v>0</v>
      </c>
    </row>
    <row r="30" spans="1:7" ht="12" customHeight="1">
      <c r="A30" s="440" t="s">
        <v>90</v>
      </c>
      <c r="B30" s="159">
        <v>10</v>
      </c>
      <c r="C30" s="195">
        <v>700</v>
      </c>
      <c r="D30" s="114">
        <v>5100</v>
      </c>
      <c r="E30" s="194">
        <v>13</v>
      </c>
      <c r="F30" s="194">
        <v>0.4</v>
      </c>
    </row>
    <row r="31" spans="1:7" ht="12" customHeight="1">
      <c r="A31" s="440" t="s">
        <v>91</v>
      </c>
      <c r="B31" s="159" t="s">
        <v>316</v>
      </c>
      <c r="C31" s="195">
        <v>780</v>
      </c>
      <c r="D31" s="114">
        <v>11300</v>
      </c>
      <c r="E31" s="194">
        <v>14.6</v>
      </c>
      <c r="F31" s="194">
        <v>0.9</v>
      </c>
    </row>
    <row r="32" spans="1:7" ht="12" customHeight="1">
      <c r="A32" s="440" t="s">
        <v>857</v>
      </c>
      <c r="B32" s="159">
        <v>50</v>
      </c>
      <c r="C32" s="195">
        <v>900</v>
      </c>
      <c r="D32" s="114">
        <v>29500</v>
      </c>
      <c r="E32" s="194">
        <v>16.899999999999999</v>
      </c>
      <c r="F32" s="194">
        <v>2.2000000000000002</v>
      </c>
    </row>
    <row r="33" spans="1:7" ht="12" customHeight="1">
      <c r="A33" s="440" t="s">
        <v>712</v>
      </c>
      <c r="B33" s="159" t="s">
        <v>317</v>
      </c>
      <c r="C33" s="195">
        <v>580</v>
      </c>
      <c r="D33" s="114">
        <v>42000</v>
      </c>
      <c r="E33" s="194">
        <v>10.9</v>
      </c>
      <c r="F33" s="194">
        <v>3.2</v>
      </c>
    </row>
    <row r="34" spans="1:7" ht="12" customHeight="1">
      <c r="A34" s="440" t="s">
        <v>713</v>
      </c>
      <c r="B34" s="159" t="s">
        <v>318</v>
      </c>
      <c r="C34" s="195">
        <v>550</v>
      </c>
      <c r="D34" s="114">
        <v>80100</v>
      </c>
      <c r="E34" s="194">
        <v>10.3</v>
      </c>
      <c r="F34" s="194">
        <v>6.1</v>
      </c>
    </row>
    <row r="35" spans="1:7" ht="12" customHeight="1">
      <c r="A35" s="440" t="s">
        <v>180</v>
      </c>
      <c r="B35" s="159">
        <v>500</v>
      </c>
      <c r="C35" s="195">
        <v>730</v>
      </c>
      <c r="D35" s="114">
        <v>237100</v>
      </c>
      <c r="E35" s="194">
        <v>13.7</v>
      </c>
      <c r="F35" s="194">
        <v>18</v>
      </c>
    </row>
    <row r="36" spans="1:7" ht="12" customHeight="1">
      <c r="A36" s="440" t="s">
        <v>181</v>
      </c>
      <c r="B36" s="159" t="s">
        <v>805</v>
      </c>
      <c r="C36" s="195">
        <v>470</v>
      </c>
      <c r="D36" s="114">
        <v>340800</v>
      </c>
      <c r="E36" s="194">
        <v>8.8000000000000007</v>
      </c>
      <c r="F36" s="194">
        <v>25.9</v>
      </c>
    </row>
    <row r="37" spans="1:7" s="29" customFormat="1" ht="12" customHeight="1">
      <c r="A37" s="240" t="s">
        <v>145</v>
      </c>
      <c r="B37" s="138"/>
      <c r="C37" s="195">
        <v>340</v>
      </c>
      <c r="D37" s="114">
        <v>571200</v>
      </c>
      <c r="E37" s="194">
        <v>6.4</v>
      </c>
      <c r="F37" s="194">
        <v>43.4</v>
      </c>
    </row>
    <row r="38" spans="1:7" s="379" customFormat="1" ht="12" customHeight="1">
      <c r="A38" s="22" t="s">
        <v>218</v>
      </c>
      <c r="B38" s="31"/>
      <c r="C38" s="31"/>
      <c r="D38" s="31"/>
      <c r="E38" s="31"/>
      <c r="F38" s="31"/>
    </row>
    <row r="39" spans="1:7" ht="49.95" customHeight="1">
      <c r="A39" s="723" t="s">
        <v>1640</v>
      </c>
      <c r="B39" s="723"/>
      <c r="C39" s="723"/>
      <c r="D39" s="723"/>
      <c r="E39" s="723"/>
      <c r="F39" s="723"/>
      <c r="G39" s="723"/>
    </row>
    <row r="40" spans="1:7" ht="12" customHeight="1">
      <c r="A40" s="428" t="s">
        <v>300</v>
      </c>
      <c r="B40" s="8"/>
      <c r="C40" s="8"/>
      <c r="D40" s="8"/>
      <c r="E40" s="8"/>
      <c r="F40" s="8"/>
    </row>
  </sheetData>
  <mergeCells count="28">
    <mergeCell ref="A39:G39"/>
    <mergeCell ref="A14:B14"/>
    <mergeCell ref="A15:B15"/>
    <mergeCell ref="A16:B16"/>
    <mergeCell ref="A17:B17"/>
    <mergeCell ref="A18:B18"/>
    <mergeCell ref="A19:B19"/>
    <mergeCell ref="A20:B20"/>
    <mergeCell ref="A21:B21"/>
    <mergeCell ref="A26:B26"/>
    <mergeCell ref="A28:B28"/>
    <mergeCell ref="C28:F28"/>
    <mergeCell ref="A22:B22"/>
    <mergeCell ref="A23:B23"/>
    <mergeCell ref="A24:B24"/>
    <mergeCell ref="A25:B25"/>
    <mergeCell ref="A13:B13"/>
    <mergeCell ref="A2:F2"/>
    <mergeCell ref="A4:B6"/>
    <mergeCell ref="C4:C5"/>
    <mergeCell ref="D4:D5"/>
    <mergeCell ref="E4:F4"/>
    <mergeCell ref="E6:F6"/>
    <mergeCell ref="A8:B8"/>
    <mergeCell ref="A9:B9"/>
    <mergeCell ref="A10:B10"/>
    <mergeCell ref="A11:B11"/>
    <mergeCell ref="A12:B12"/>
  </mergeCells>
  <hyperlinks>
    <hyperlink ref="A2:F2" location="Inhaltsverzeichnis!A74" display="Inhaltsverzeichnis!A74"/>
  </hyperlinks>
  <pageMargins left="0.59055118110236227" right="0.59055118110236227" top="0.78740157480314965" bottom="0.59055118110236227" header="0.31496062992125984" footer="0.23622047244094491"/>
  <pageSetup paperSize="9" firstPageNumber="21"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ignoredErrors>
    <ignoredError sqref="B31:B36 A8:B21 A22:B22 A23:B23 A24:B24 B26 A25:B25 A26" numberStoredAsText="1"/>
  </ignoredError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workbookViewId="0">
      <pane ySplit="6" topLeftCell="A7" activePane="bottomLeft" state="frozen"/>
      <selection pane="bottomLeft" activeCell="A7" sqref="A7"/>
    </sheetView>
  </sheetViews>
  <sheetFormatPr baseColWidth="10" defaultColWidth="11.44140625" defaultRowHeight="13.2"/>
  <cols>
    <col min="1" max="1" width="21.5546875" style="432" customWidth="1"/>
    <col min="2" max="9" width="8.6640625" style="432" customWidth="1"/>
    <col min="10" max="16384" width="11.44140625" style="432"/>
  </cols>
  <sheetData>
    <row r="1" spans="1:11" s="39" customFormat="1" ht="12" customHeight="1">
      <c r="A1" s="380" t="s">
        <v>109</v>
      </c>
      <c r="B1" s="380"/>
      <c r="C1" s="380"/>
      <c r="D1" s="380"/>
      <c r="E1" s="380"/>
      <c r="F1" s="380"/>
      <c r="G1" s="380"/>
    </row>
    <row r="2" spans="1:11" s="39" customFormat="1" ht="24" customHeight="1">
      <c r="A2" s="757" t="s">
        <v>1641</v>
      </c>
      <c r="B2" s="737"/>
      <c r="C2" s="737"/>
      <c r="D2" s="737"/>
      <c r="E2" s="737"/>
      <c r="F2" s="737"/>
      <c r="G2" s="737"/>
      <c r="H2" s="737"/>
      <c r="I2" s="737"/>
    </row>
    <row r="3" spans="1:11" ht="12" customHeight="1"/>
    <row r="4" spans="1:11" ht="24" customHeight="1">
      <c r="A4" s="745" t="s">
        <v>431</v>
      </c>
      <c r="B4" s="727" t="s">
        <v>1220</v>
      </c>
      <c r="C4" s="729"/>
      <c r="D4" s="727" t="s">
        <v>1221</v>
      </c>
      <c r="E4" s="728"/>
      <c r="F4" s="728"/>
      <c r="G4" s="729"/>
      <c r="H4" s="727" t="s">
        <v>1222</v>
      </c>
      <c r="I4" s="728"/>
    </row>
    <row r="5" spans="1:11" ht="14.1" customHeight="1">
      <c r="A5" s="758"/>
      <c r="B5" s="525">
        <v>2018</v>
      </c>
      <c r="C5" s="418">
        <v>2019</v>
      </c>
      <c r="D5" s="525">
        <v>2016</v>
      </c>
      <c r="E5" s="526">
        <v>2017</v>
      </c>
      <c r="F5" s="526">
        <v>2018</v>
      </c>
      <c r="G5" s="419">
        <v>2019</v>
      </c>
      <c r="H5" s="526">
        <v>2018</v>
      </c>
      <c r="I5" s="419">
        <v>2019</v>
      </c>
    </row>
    <row r="6" spans="1:11" ht="14.1" customHeight="1">
      <c r="A6" s="753"/>
      <c r="B6" s="727" t="s">
        <v>1119</v>
      </c>
      <c r="C6" s="729"/>
      <c r="D6" s="728" t="s">
        <v>190</v>
      </c>
      <c r="E6" s="728"/>
      <c r="F6" s="728"/>
      <c r="G6" s="729"/>
      <c r="H6" s="727" t="s">
        <v>1120</v>
      </c>
      <c r="I6" s="728"/>
    </row>
    <row r="7" spans="1:11" ht="12" customHeight="1">
      <c r="A7" s="426"/>
      <c r="B7" s="429"/>
      <c r="C7" s="429"/>
      <c r="D7" s="429"/>
      <c r="E7" s="429"/>
      <c r="F7" s="429"/>
      <c r="G7" s="429"/>
    </row>
    <row r="8" spans="1:11" ht="12" customHeight="1">
      <c r="A8" s="434" t="s">
        <v>873</v>
      </c>
      <c r="B8" s="211">
        <v>499.3</v>
      </c>
      <c r="C8" s="211">
        <v>537.79999999999995</v>
      </c>
      <c r="D8" s="211">
        <v>55.5</v>
      </c>
      <c r="E8" s="211">
        <v>53.2</v>
      </c>
      <c r="F8" s="211">
        <v>40.6</v>
      </c>
      <c r="G8" s="211">
        <v>47.3</v>
      </c>
      <c r="H8" s="211">
        <v>2026.4</v>
      </c>
      <c r="I8" s="211">
        <v>2543.5</v>
      </c>
      <c r="J8" s="366"/>
    </row>
    <row r="9" spans="1:11" ht="12" customHeight="1">
      <c r="A9" s="422" t="s">
        <v>1183</v>
      </c>
      <c r="B9" s="211">
        <v>173.6</v>
      </c>
      <c r="C9" s="211">
        <v>177.8</v>
      </c>
      <c r="D9" s="211">
        <v>66.400000000000006</v>
      </c>
      <c r="E9" s="211">
        <v>62.7</v>
      </c>
      <c r="F9" s="211">
        <v>49.4</v>
      </c>
      <c r="G9" s="211">
        <v>55.1</v>
      </c>
      <c r="H9" s="211">
        <v>857.6</v>
      </c>
      <c r="I9" s="211">
        <v>979.3</v>
      </c>
      <c r="K9" s="213"/>
    </row>
    <row r="10" spans="1:11" ht="12" customHeight="1">
      <c r="A10" s="430" t="s">
        <v>1184</v>
      </c>
      <c r="B10" s="211">
        <v>166.1</v>
      </c>
      <c r="C10" s="211">
        <v>175.4</v>
      </c>
      <c r="D10" s="211">
        <v>66.900000000000006</v>
      </c>
      <c r="E10" s="211">
        <v>63.5</v>
      </c>
      <c r="F10" s="211">
        <v>50.3</v>
      </c>
      <c r="G10" s="211">
        <v>55.5</v>
      </c>
      <c r="H10" s="211">
        <v>835.6</v>
      </c>
      <c r="I10" s="211">
        <v>973.2</v>
      </c>
      <c r="K10" s="215"/>
    </row>
    <row r="11" spans="1:11" ht="12" customHeight="1">
      <c r="A11" s="217" t="s">
        <v>1086</v>
      </c>
      <c r="B11" s="211"/>
      <c r="C11" s="211"/>
      <c r="D11" s="211"/>
      <c r="E11" s="211"/>
      <c r="F11" s="211"/>
      <c r="G11" s="211"/>
      <c r="H11" s="211"/>
      <c r="I11" s="211"/>
      <c r="K11" s="215"/>
    </row>
    <row r="12" spans="1:11" ht="12" customHeight="1">
      <c r="A12" s="425" t="s">
        <v>1092</v>
      </c>
      <c r="B12" s="211">
        <v>7.5</v>
      </c>
      <c r="C12" s="211">
        <v>2.4</v>
      </c>
      <c r="D12" s="211">
        <v>33.299999999999997</v>
      </c>
      <c r="E12" s="211">
        <v>31.5</v>
      </c>
      <c r="F12" s="211">
        <v>29.4</v>
      </c>
      <c r="G12" s="211">
        <v>24.7</v>
      </c>
      <c r="H12" s="211">
        <v>22</v>
      </c>
      <c r="I12" s="211">
        <v>6</v>
      </c>
    </row>
    <row r="13" spans="1:11" ht="12" customHeight="1">
      <c r="A13" s="435" t="s">
        <v>303</v>
      </c>
      <c r="B13" s="324"/>
      <c r="C13" s="324"/>
      <c r="D13" s="324"/>
      <c r="E13" s="324"/>
      <c r="F13" s="324"/>
      <c r="G13" s="324"/>
      <c r="H13" s="324"/>
      <c r="I13" s="324"/>
    </row>
    <row r="14" spans="1:11" ht="12" customHeight="1">
      <c r="A14" s="430" t="s">
        <v>1093</v>
      </c>
      <c r="B14" s="324">
        <v>158.1</v>
      </c>
      <c r="C14" s="324">
        <v>184.9</v>
      </c>
      <c r="D14" s="324">
        <v>45.9</v>
      </c>
      <c r="E14" s="324">
        <v>38.299999999999997</v>
      </c>
      <c r="F14" s="324">
        <v>31.4</v>
      </c>
      <c r="G14" s="324">
        <v>38.700000000000003</v>
      </c>
      <c r="H14" s="324">
        <v>497</v>
      </c>
      <c r="I14" s="324">
        <v>716.1</v>
      </c>
      <c r="J14" s="29"/>
    </row>
    <row r="15" spans="1:11" ht="12" customHeight="1">
      <c r="A15" s="422" t="s">
        <v>150</v>
      </c>
      <c r="B15" s="211">
        <v>102.1</v>
      </c>
      <c r="C15" s="211">
        <v>106.5</v>
      </c>
      <c r="D15" s="211">
        <v>56.5</v>
      </c>
      <c r="E15" s="211">
        <v>59.7</v>
      </c>
      <c r="F15" s="211">
        <v>43.9</v>
      </c>
      <c r="G15" s="211">
        <v>52.7</v>
      </c>
      <c r="H15" s="211">
        <v>447.8</v>
      </c>
      <c r="I15" s="211">
        <v>561.6</v>
      </c>
      <c r="J15" s="215"/>
    </row>
    <row r="16" spans="1:11" ht="12" customHeight="1">
      <c r="A16" s="430" t="s">
        <v>151</v>
      </c>
      <c r="B16" s="211">
        <v>93</v>
      </c>
      <c r="C16" s="211">
        <v>101.2</v>
      </c>
      <c r="D16" s="211">
        <v>58.4</v>
      </c>
      <c r="E16" s="211">
        <v>62</v>
      </c>
      <c r="F16" s="211">
        <v>45.8</v>
      </c>
      <c r="G16" s="211">
        <v>54.1</v>
      </c>
      <c r="H16" s="211">
        <v>425.9</v>
      </c>
      <c r="I16" s="211">
        <v>547.79999999999995</v>
      </c>
    </row>
    <row r="17" spans="1:10" ht="12" customHeight="1">
      <c r="A17" s="430" t="s">
        <v>152</v>
      </c>
      <c r="B17" s="211">
        <v>9</v>
      </c>
      <c r="C17" s="211">
        <v>5.3</v>
      </c>
      <c r="D17" s="211">
        <v>33.799999999999997</v>
      </c>
      <c r="E17" s="211">
        <v>30</v>
      </c>
      <c r="F17" s="211">
        <v>24.2</v>
      </c>
      <c r="G17" s="211">
        <v>26.1</v>
      </c>
      <c r="H17" s="211">
        <v>21.9</v>
      </c>
      <c r="I17" s="211">
        <v>13.8</v>
      </c>
    </row>
    <row r="18" spans="1:10" ht="12" customHeight="1">
      <c r="A18" s="422" t="s">
        <v>153</v>
      </c>
      <c r="B18" s="211">
        <v>16</v>
      </c>
      <c r="C18" s="211">
        <v>15.1</v>
      </c>
      <c r="D18" s="211">
        <v>30.8</v>
      </c>
      <c r="E18" s="211">
        <v>30.1</v>
      </c>
      <c r="F18" s="211">
        <v>17.399999999999999</v>
      </c>
      <c r="G18" s="211">
        <v>21.5</v>
      </c>
      <c r="H18" s="211">
        <v>27.9</v>
      </c>
      <c r="I18" s="211">
        <v>32.5</v>
      </c>
    </row>
    <row r="19" spans="1:10" ht="12" customHeight="1">
      <c r="A19" s="422" t="s">
        <v>154</v>
      </c>
      <c r="B19" s="211">
        <v>0.6</v>
      </c>
      <c r="C19" s="211">
        <v>0.4</v>
      </c>
      <c r="D19" s="211">
        <v>27.8</v>
      </c>
      <c r="E19" s="211">
        <v>18</v>
      </c>
      <c r="F19" s="211">
        <v>13.2</v>
      </c>
      <c r="G19" s="211">
        <v>17.399999999999999</v>
      </c>
      <c r="H19" s="211">
        <v>0.8</v>
      </c>
      <c r="I19" s="211">
        <v>0.7</v>
      </c>
    </row>
    <row r="20" spans="1:10" ht="12" customHeight="1">
      <c r="A20" s="422" t="s">
        <v>155</v>
      </c>
      <c r="B20" s="211">
        <v>34.4</v>
      </c>
      <c r="C20" s="211">
        <v>35.299999999999997</v>
      </c>
      <c r="D20" s="211">
        <v>47.1</v>
      </c>
      <c r="E20" s="211">
        <v>45.6</v>
      </c>
      <c r="F20" s="211">
        <v>35.4</v>
      </c>
      <c r="G20" s="211">
        <v>41.8</v>
      </c>
      <c r="H20" s="211">
        <v>121.5</v>
      </c>
      <c r="I20" s="211">
        <v>147.6</v>
      </c>
    </row>
    <row r="21" spans="1:10" ht="12" customHeight="1">
      <c r="A21" s="435" t="s">
        <v>797</v>
      </c>
      <c r="B21" s="211"/>
      <c r="C21" s="211"/>
      <c r="D21" s="211"/>
      <c r="E21" s="211"/>
      <c r="F21" s="211"/>
      <c r="G21" s="211"/>
      <c r="H21" s="211"/>
      <c r="I21" s="211"/>
    </row>
    <row r="22" spans="1:10" ht="12" customHeight="1">
      <c r="A22" s="430" t="s">
        <v>1091</v>
      </c>
      <c r="B22" s="211">
        <v>14.5</v>
      </c>
      <c r="C22" s="211">
        <v>17.8</v>
      </c>
      <c r="D22" s="211">
        <v>76.099999999999994</v>
      </c>
      <c r="E22" s="211">
        <v>87.8</v>
      </c>
      <c r="F22" s="211">
        <v>50.9</v>
      </c>
      <c r="G22" s="211">
        <v>59.4</v>
      </c>
      <c r="H22" s="211">
        <v>73.8</v>
      </c>
      <c r="I22" s="211">
        <v>105.7</v>
      </c>
    </row>
    <row r="23" spans="1:10" ht="12" customHeight="1">
      <c r="A23" s="434" t="s">
        <v>852</v>
      </c>
      <c r="B23" s="211">
        <v>8.4</v>
      </c>
      <c r="C23" s="211">
        <v>8.6999999999999993</v>
      </c>
      <c r="D23" s="211">
        <v>28.2</v>
      </c>
      <c r="E23" s="211">
        <v>28.1</v>
      </c>
      <c r="F23" s="211">
        <v>18.399999999999999</v>
      </c>
      <c r="G23" s="211">
        <v>25.6</v>
      </c>
      <c r="H23" s="211">
        <v>15.4</v>
      </c>
      <c r="I23" s="211">
        <v>22.3</v>
      </c>
    </row>
    <row r="24" spans="1:10" ht="12" customHeight="1">
      <c r="A24" s="434" t="s">
        <v>853</v>
      </c>
      <c r="B24" s="211">
        <v>0.4</v>
      </c>
      <c r="C24" s="211">
        <v>0.5</v>
      </c>
      <c r="D24" s="211">
        <v>31.9</v>
      </c>
      <c r="E24" s="211">
        <v>17.8</v>
      </c>
      <c r="F24" s="211">
        <v>9.3000000000000007</v>
      </c>
      <c r="G24" s="211">
        <v>18.2</v>
      </c>
      <c r="H24" s="211">
        <v>0.3</v>
      </c>
      <c r="I24" s="211">
        <v>0.8</v>
      </c>
    </row>
    <row r="25" spans="1:10" ht="12" customHeight="1">
      <c r="A25" s="434" t="s">
        <v>596</v>
      </c>
      <c r="B25" s="211">
        <v>10.8</v>
      </c>
      <c r="C25" s="211">
        <v>11</v>
      </c>
      <c r="D25" s="211">
        <v>333.5</v>
      </c>
      <c r="E25" s="211">
        <v>355.8</v>
      </c>
      <c r="F25" s="211">
        <v>251</v>
      </c>
      <c r="G25" s="211">
        <v>298.7</v>
      </c>
      <c r="H25" s="211">
        <v>270.60000000000002</v>
      </c>
      <c r="I25" s="211">
        <v>329.3</v>
      </c>
    </row>
    <row r="26" spans="1:10" ht="12" customHeight="1">
      <c r="A26" s="434" t="s">
        <v>854</v>
      </c>
      <c r="B26" s="211">
        <v>7.5</v>
      </c>
      <c r="C26" s="211">
        <v>7.5</v>
      </c>
      <c r="D26" s="211">
        <v>667.4</v>
      </c>
      <c r="E26" s="211">
        <v>711.6</v>
      </c>
      <c r="F26" s="211">
        <v>510.9</v>
      </c>
      <c r="G26" s="211">
        <v>611.5</v>
      </c>
      <c r="H26" s="211">
        <v>383.5</v>
      </c>
      <c r="I26" s="211">
        <v>457</v>
      </c>
    </row>
    <row r="27" spans="1:10" ht="12" customHeight="1">
      <c r="A27" s="434" t="s">
        <v>98</v>
      </c>
      <c r="B27" s="211">
        <v>122.6</v>
      </c>
      <c r="C27" s="211">
        <v>66</v>
      </c>
      <c r="D27" s="211">
        <v>27.1</v>
      </c>
      <c r="E27" s="211">
        <v>27.3</v>
      </c>
      <c r="F27" s="211">
        <v>24.3</v>
      </c>
      <c r="G27" s="211">
        <v>24.7</v>
      </c>
      <c r="H27" s="211">
        <v>297.5</v>
      </c>
      <c r="I27" s="211">
        <v>163.19999999999999</v>
      </c>
    </row>
    <row r="28" spans="1:10" ht="12" customHeight="1">
      <c r="A28" s="434" t="s">
        <v>74</v>
      </c>
      <c r="B28" s="211">
        <v>0.3</v>
      </c>
      <c r="C28" s="211">
        <v>1</v>
      </c>
      <c r="D28" s="211">
        <v>21.1</v>
      </c>
      <c r="E28" s="211">
        <v>19.8</v>
      </c>
      <c r="F28" s="211">
        <v>7.3</v>
      </c>
      <c r="G28" s="211">
        <v>6.7</v>
      </c>
      <c r="H28" s="211">
        <v>0.2</v>
      </c>
      <c r="I28" s="211">
        <v>0.7</v>
      </c>
    </row>
    <row r="29" spans="1:10" ht="12" customHeight="1">
      <c r="A29" s="434" t="s">
        <v>374</v>
      </c>
      <c r="B29" s="211">
        <v>10.3</v>
      </c>
      <c r="C29" s="211">
        <v>10.5</v>
      </c>
      <c r="D29" s="211">
        <v>19.899999999999999</v>
      </c>
      <c r="E29" s="211">
        <v>19</v>
      </c>
      <c r="F29" s="211">
        <v>16</v>
      </c>
      <c r="G29" s="211">
        <v>16.8</v>
      </c>
      <c r="H29" s="211">
        <v>16.5</v>
      </c>
      <c r="I29" s="211">
        <v>17.7</v>
      </c>
    </row>
    <row r="30" spans="1:10" ht="12" customHeight="1">
      <c r="A30" s="437" t="s">
        <v>1211</v>
      </c>
      <c r="B30" s="211"/>
      <c r="C30" s="211"/>
      <c r="D30" s="211"/>
      <c r="E30" s="211"/>
      <c r="F30" s="211"/>
      <c r="G30" s="211"/>
      <c r="H30" s="211"/>
      <c r="I30" s="211"/>
    </row>
    <row r="31" spans="1:10" ht="12" customHeight="1">
      <c r="A31" s="422" t="s">
        <v>1090</v>
      </c>
      <c r="B31" s="324">
        <v>36.1</v>
      </c>
      <c r="C31" s="324">
        <v>36.700000000000003</v>
      </c>
      <c r="D31" s="324">
        <v>53.9</v>
      </c>
      <c r="E31" s="324">
        <v>58.7</v>
      </c>
      <c r="F31" s="324">
        <v>38</v>
      </c>
      <c r="G31" s="324">
        <v>50.1</v>
      </c>
      <c r="H31" s="324">
        <v>137.30000000000001</v>
      </c>
      <c r="I31" s="324">
        <v>183.8</v>
      </c>
      <c r="J31" s="29"/>
    </row>
    <row r="32" spans="1:10" ht="12" customHeight="1">
      <c r="A32" s="437" t="s">
        <v>565</v>
      </c>
      <c r="B32" s="324"/>
      <c r="C32" s="324"/>
      <c r="D32" s="324"/>
      <c r="E32" s="324"/>
      <c r="F32" s="324"/>
      <c r="G32" s="324"/>
      <c r="H32" s="324"/>
      <c r="I32" s="324"/>
      <c r="J32" s="29"/>
    </row>
    <row r="33" spans="1:11" ht="12" customHeight="1">
      <c r="A33" s="422" t="s">
        <v>1087</v>
      </c>
      <c r="B33" s="324">
        <v>36.5</v>
      </c>
      <c r="C33" s="324">
        <v>35.9</v>
      </c>
      <c r="D33" s="324">
        <v>46.6</v>
      </c>
      <c r="E33" s="324">
        <v>52.5</v>
      </c>
      <c r="F33" s="324">
        <v>26.6</v>
      </c>
      <c r="G33" s="324">
        <v>37.4</v>
      </c>
      <c r="H33" s="324">
        <v>96.9</v>
      </c>
      <c r="I33" s="324">
        <v>134</v>
      </c>
      <c r="J33" s="29"/>
    </row>
    <row r="34" spans="1:11" ht="12" customHeight="1">
      <c r="A34" s="437" t="s">
        <v>566</v>
      </c>
      <c r="B34" s="324"/>
      <c r="C34" s="324"/>
      <c r="D34" s="324"/>
      <c r="E34" s="324"/>
      <c r="F34" s="324"/>
      <c r="G34" s="324"/>
      <c r="H34" s="324"/>
      <c r="I34" s="324"/>
      <c r="J34" s="29"/>
    </row>
    <row r="35" spans="1:11" ht="12" customHeight="1">
      <c r="A35" s="422" t="s">
        <v>1088</v>
      </c>
      <c r="B35" s="324">
        <v>71.5</v>
      </c>
      <c r="C35" s="324">
        <v>72.3</v>
      </c>
      <c r="D35" s="324">
        <v>49.8</v>
      </c>
      <c r="E35" s="324">
        <v>55</v>
      </c>
      <c r="F35" s="324">
        <v>37.200000000000003</v>
      </c>
      <c r="G35" s="324">
        <v>44.2</v>
      </c>
      <c r="H35" s="324">
        <v>265.89999999999998</v>
      </c>
      <c r="I35" s="324">
        <v>319.39999999999998</v>
      </c>
      <c r="J35" s="29"/>
    </row>
    <row r="36" spans="1:11" ht="12" customHeight="1">
      <c r="A36" s="437" t="s">
        <v>567</v>
      </c>
      <c r="B36" s="324"/>
      <c r="C36" s="324"/>
      <c r="D36" s="324"/>
      <c r="E36" s="324"/>
      <c r="F36" s="324"/>
      <c r="G36" s="324"/>
      <c r="H36" s="324"/>
      <c r="I36" s="324"/>
      <c r="J36" s="29"/>
    </row>
    <row r="37" spans="1:11" ht="12" customHeight="1">
      <c r="A37" s="422" t="s">
        <v>1089</v>
      </c>
      <c r="B37" s="324">
        <v>216.9</v>
      </c>
      <c r="C37" s="324">
        <v>215.3</v>
      </c>
      <c r="D37" s="324">
        <v>49.1</v>
      </c>
      <c r="E37" s="324">
        <v>48.4</v>
      </c>
      <c r="F37" s="324">
        <v>35.9</v>
      </c>
      <c r="G37" s="324">
        <v>39.299999999999997</v>
      </c>
      <c r="H37" s="324">
        <v>779.2</v>
      </c>
      <c r="I37" s="324">
        <v>846.2</v>
      </c>
      <c r="J37" s="29"/>
    </row>
    <row r="38" spans="1:11" ht="12" customHeight="1">
      <c r="A38" s="184" t="s">
        <v>345</v>
      </c>
      <c r="B38" s="324"/>
      <c r="C38" s="324"/>
      <c r="D38" s="324"/>
      <c r="E38" s="324"/>
      <c r="F38" s="324"/>
      <c r="G38" s="324"/>
      <c r="H38" s="324"/>
      <c r="I38" s="324"/>
      <c r="J38" s="29"/>
    </row>
    <row r="39" spans="1:11" ht="12" customHeight="1">
      <c r="A39" s="422" t="s">
        <v>346</v>
      </c>
      <c r="B39" s="211">
        <v>199.1</v>
      </c>
      <c r="C39" s="211">
        <v>211.1</v>
      </c>
      <c r="D39" s="211">
        <v>324.10000000000002</v>
      </c>
      <c r="E39" s="211">
        <v>385.4</v>
      </c>
      <c r="F39" s="211">
        <v>214.2</v>
      </c>
      <c r="G39" s="211">
        <v>244</v>
      </c>
      <c r="H39" s="211">
        <v>4265</v>
      </c>
      <c r="I39" s="211">
        <v>5150.3</v>
      </c>
    </row>
    <row r="40" spans="1:11" s="29" customFormat="1" ht="12" customHeight="1">
      <c r="A40" s="22" t="s">
        <v>218</v>
      </c>
      <c r="B40" s="31"/>
      <c r="C40" s="31"/>
      <c r="D40" s="31"/>
      <c r="E40" s="31"/>
      <c r="F40" s="31"/>
      <c r="G40" s="31"/>
    </row>
    <row r="41" spans="1:11" ht="12" customHeight="1">
      <c r="A41" s="428" t="s">
        <v>700</v>
      </c>
      <c r="B41" s="428"/>
      <c r="C41" s="428"/>
      <c r="D41" s="428"/>
      <c r="E41" s="428"/>
      <c r="F41" s="428"/>
      <c r="G41" s="428"/>
      <c r="H41" s="428"/>
      <c r="I41" s="428"/>
      <c r="J41" s="421"/>
      <c r="K41" s="421"/>
    </row>
    <row r="42" spans="1:11" s="379" customFormat="1" ht="12" customHeight="1">
      <c r="A42" s="428" t="s">
        <v>1392</v>
      </c>
      <c r="B42" s="8"/>
      <c r="C42" s="8"/>
      <c r="D42" s="8"/>
      <c r="E42" s="8"/>
      <c r="F42" s="8"/>
      <c r="G42" s="8"/>
    </row>
    <row r="43" spans="1:11" s="379" customFormat="1" ht="12" customHeight="1">
      <c r="A43" s="428" t="s">
        <v>1094</v>
      </c>
      <c r="B43" s="8"/>
      <c r="C43" s="8"/>
      <c r="D43" s="8"/>
      <c r="E43" s="8"/>
      <c r="F43" s="8"/>
      <c r="G43" s="8"/>
    </row>
    <row r="44" spans="1:11" s="379" customFormat="1" ht="12" customHeight="1">
      <c r="A44" s="428" t="s">
        <v>664</v>
      </c>
      <c r="B44" s="8"/>
      <c r="C44" s="8"/>
      <c r="D44" s="8"/>
      <c r="E44" s="8"/>
      <c r="F44" s="8"/>
      <c r="G44" s="8"/>
    </row>
  </sheetData>
  <mergeCells count="8">
    <mergeCell ref="A2:I2"/>
    <mergeCell ref="A4:A6"/>
    <mergeCell ref="B4:C4"/>
    <mergeCell ref="D4:G4"/>
    <mergeCell ref="H4:I4"/>
    <mergeCell ref="B6:C6"/>
    <mergeCell ref="D6:G6"/>
    <mergeCell ref="H6:I6"/>
  </mergeCells>
  <hyperlinks>
    <hyperlink ref="A2:I2" location="Inhaltsverzeichnis!A79" display="Inhaltsverzeichnis!A79"/>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workbookViewId="0">
      <selection activeCell="A7" sqref="A7"/>
    </sheetView>
  </sheetViews>
  <sheetFormatPr baseColWidth="10" defaultColWidth="11.44140625" defaultRowHeight="13.2"/>
  <cols>
    <col min="1" max="1" width="6.6640625" style="432" customWidth="1"/>
    <col min="2" max="3" width="8.44140625" style="432" customWidth="1"/>
    <col min="4" max="11" width="8.33203125" style="432" customWidth="1"/>
    <col min="12" max="16384" width="11.44140625" style="432"/>
  </cols>
  <sheetData>
    <row r="1" spans="1:12" s="39" customFormat="1" ht="12" customHeight="1">
      <c r="A1" s="380" t="s">
        <v>109</v>
      </c>
      <c r="B1" s="380"/>
      <c r="D1" s="380"/>
      <c r="E1" s="380"/>
      <c r="F1" s="380"/>
      <c r="G1" s="380"/>
      <c r="H1" s="380"/>
      <c r="I1" s="380"/>
      <c r="J1" s="380"/>
      <c r="K1" s="380"/>
    </row>
    <row r="2" spans="1:12" s="39" customFormat="1" ht="12" customHeight="1">
      <c r="A2" s="431" t="s">
        <v>1519</v>
      </c>
      <c r="B2" s="427"/>
      <c r="C2" s="427"/>
      <c r="D2" s="427"/>
      <c r="E2" s="427"/>
      <c r="F2" s="427"/>
      <c r="G2" s="427"/>
      <c r="H2" s="427"/>
      <c r="I2" s="427"/>
      <c r="J2" s="427"/>
    </row>
    <row r="3" spans="1:12" ht="12" customHeight="1"/>
    <row r="4" spans="1:12" s="29" customFormat="1" ht="12" customHeight="1">
      <c r="A4" s="715" t="s">
        <v>140</v>
      </c>
      <c r="B4" s="715"/>
      <c r="C4" s="745"/>
      <c r="D4" s="726" t="s">
        <v>1106</v>
      </c>
      <c r="E4" s="726"/>
      <c r="F4" s="726"/>
      <c r="G4" s="726"/>
      <c r="H4" s="726"/>
      <c r="I4" s="726"/>
      <c r="J4" s="726"/>
      <c r="K4" s="727"/>
    </row>
    <row r="5" spans="1:12" s="29" customFormat="1" ht="12" customHeight="1">
      <c r="A5" s="779"/>
      <c r="B5" s="779"/>
      <c r="C5" s="752"/>
      <c r="D5" s="726" t="s">
        <v>45</v>
      </c>
      <c r="E5" s="726"/>
      <c r="F5" s="726"/>
      <c r="G5" s="726"/>
      <c r="H5" s="726"/>
      <c r="I5" s="726"/>
      <c r="J5" s="726"/>
      <c r="K5" s="727"/>
    </row>
    <row r="6" spans="1:12" s="29" customFormat="1" ht="24" customHeight="1">
      <c r="A6" s="780"/>
      <c r="B6" s="780"/>
      <c r="C6" s="781"/>
      <c r="D6" s="111" t="s">
        <v>651</v>
      </c>
      <c r="E6" s="111" t="s">
        <v>980</v>
      </c>
      <c r="F6" s="111" t="s">
        <v>433</v>
      </c>
      <c r="G6" s="527" t="s">
        <v>1107</v>
      </c>
      <c r="H6" s="51" t="s">
        <v>981</v>
      </c>
      <c r="I6" s="51" t="s">
        <v>286</v>
      </c>
      <c r="J6" s="51" t="s">
        <v>1044</v>
      </c>
      <c r="K6" s="52" t="s">
        <v>4</v>
      </c>
    </row>
    <row r="7" spans="1:12" s="29" customFormat="1" ht="12" customHeight="1">
      <c r="A7" s="81"/>
      <c r="B7" s="81"/>
      <c r="C7" s="81"/>
      <c r="D7" s="433"/>
      <c r="E7" s="433"/>
      <c r="F7" s="433"/>
      <c r="G7" s="433"/>
      <c r="H7" s="433"/>
      <c r="I7" s="433"/>
      <c r="J7" s="433"/>
      <c r="K7" s="433"/>
    </row>
    <row r="8" spans="1:12" s="29" customFormat="1" ht="12" customHeight="1">
      <c r="A8" s="768"/>
      <c r="B8" s="768"/>
      <c r="C8" s="768"/>
      <c r="D8" s="782" t="s">
        <v>46</v>
      </c>
      <c r="E8" s="782"/>
      <c r="F8" s="782"/>
      <c r="G8" s="782"/>
      <c r="H8" s="782"/>
      <c r="I8" s="782"/>
      <c r="J8" s="782"/>
      <c r="K8" s="782"/>
    </row>
    <row r="9" spans="1:12" s="29" customFormat="1" ht="12" customHeight="1">
      <c r="A9" s="783" t="s">
        <v>160</v>
      </c>
      <c r="B9" s="783"/>
      <c r="C9" s="783"/>
      <c r="D9" s="104">
        <v>334</v>
      </c>
      <c r="E9" s="104">
        <v>676</v>
      </c>
      <c r="F9" s="104">
        <v>1645</v>
      </c>
      <c r="G9" s="104">
        <v>586</v>
      </c>
      <c r="H9" s="104">
        <v>1265</v>
      </c>
      <c r="I9" s="104">
        <v>462</v>
      </c>
      <c r="J9" s="104">
        <v>350</v>
      </c>
      <c r="K9" s="104">
        <v>5318</v>
      </c>
      <c r="L9" s="193"/>
    </row>
    <row r="10" spans="1:12" s="29" customFormat="1" ht="12" customHeight="1">
      <c r="A10" s="783" t="s">
        <v>117</v>
      </c>
      <c r="B10" s="783"/>
      <c r="C10" s="783"/>
      <c r="D10" s="104">
        <v>198</v>
      </c>
      <c r="E10" s="104">
        <v>476</v>
      </c>
      <c r="F10" s="104">
        <v>1167</v>
      </c>
      <c r="G10" s="104">
        <v>419</v>
      </c>
      <c r="H10" s="104">
        <v>833</v>
      </c>
      <c r="I10" s="104">
        <v>283</v>
      </c>
      <c r="J10" s="104">
        <v>273</v>
      </c>
      <c r="K10" s="104">
        <v>3649</v>
      </c>
      <c r="L10" s="193"/>
    </row>
    <row r="11" spans="1:12" s="29" customFormat="1" ht="12" customHeight="1">
      <c r="A11" s="769" t="s">
        <v>709</v>
      </c>
      <c r="B11" s="769"/>
      <c r="C11" s="769"/>
      <c r="D11" s="104"/>
      <c r="E11" s="104"/>
      <c r="F11" s="104"/>
      <c r="G11" s="104"/>
      <c r="H11" s="104"/>
      <c r="I11" s="104"/>
      <c r="J11" s="104"/>
      <c r="K11" s="104"/>
    </row>
    <row r="12" spans="1:12" s="29" customFormat="1" ht="12" customHeight="1">
      <c r="A12" s="761" t="s">
        <v>1393</v>
      </c>
      <c r="B12" s="761"/>
      <c r="C12" s="761"/>
      <c r="D12" s="107" t="s">
        <v>868</v>
      </c>
      <c r="E12" s="107" t="s">
        <v>868</v>
      </c>
      <c r="F12" s="107" t="s">
        <v>868</v>
      </c>
      <c r="G12" s="107" t="s">
        <v>868</v>
      </c>
      <c r="H12" s="107" t="s">
        <v>868</v>
      </c>
      <c r="I12" s="107" t="s">
        <v>868</v>
      </c>
      <c r="J12" s="107" t="s">
        <v>868</v>
      </c>
      <c r="K12" s="107">
        <v>1138</v>
      </c>
    </row>
    <row r="13" spans="1:12" s="29" customFormat="1" ht="12" customHeight="1">
      <c r="A13" s="761" t="s">
        <v>665</v>
      </c>
      <c r="B13" s="761"/>
      <c r="C13" s="761"/>
      <c r="D13" s="104">
        <v>86</v>
      </c>
      <c r="E13" s="104">
        <v>199</v>
      </c>
      <c r="F13" s="104">
        <v>640</v>
      </c>
      <c r="G13" s="104">
        <v>287</v>
      </c>
      <c r="H13" s="104">
        <v>668</v>
      </c>
      <c r="I13" s="104">
        <v>243</v>
      </c>
      <c r="J13" s="104">
        <v>252</v>
      </c>
      <c r="K13" s="104">
        <v>2375</v>
      </c>
    </row>
    <row r="14" spans="1:12" s="29" customFormat="1" ht="12" customHeight="1">
      <c r="A14" s="784" t="s">
        <v>20</v>
      </c>
      <c r="B14" s="784"/>
      <c r="C14" s="784"/>
      <c r="D14" s="104">
        <v>11</v>
      </c>
      <c r="E14" s="104">
        <v>8</v>
      </c>
      <c r="F14" s="104">
        <v>37</v>
      </c>
      <c r="G14" s="104">
        <v>26</v>
      </c>
      <c r="H14" s="104">
        <v>161</v>
      </c>
      <c r="I14" s="104">
        <v>104</v>
      </c>
      <c r="J14" s="104">
        <v>192</v>
      </c>
      <c r="K14" s="104">
        <v>539</v>
      </c>
    </row>
    <row r="15" spans="1:12" s="29" customFormat="1" ht="12" customHeight="1">
      <c r="A15" s="761" t="s">
        <v>710</v>
      </c>
      <c r="B15" s="761"/>
      <c r="C15" s="761"/>
      <c r="D15" s="104">
        <v>51</v>
      </c>
      <c r="E15" s="104">
        <v>58</v>
      </c>
      <c r="F15" s="104">
        <v>163</v>
      </c>
      <c r="G15" s="104">
        <v>50</v>
      </c>
      <c r="H15" s="104">
        <v>96</v>
      </c>
      <c r="I15" s="104">
        <v>46</v>
      </c>
      <c r="J15" s="104">
        <v>55</v>
      </c>
      <c r="K15" s="104">
        <v>519</v>
      </c>
    </row>
    <row r="16" spans="1:12" s="29" customFormat="1" ht="12" customHeight="1">
      <c r="A16" s="761" t="s">
        <v>708</v>
      </c>
      <c r="B16" s="761"/>
      <c r="C16" s="761"/>
      <c r="D16" s="104">
        <v>37</v>
      </c>
      <c r="E16" s="104">
        <v>94</v>
      </c>
      <c r="F16" s="104">
        <v>179</v>
      </c>
      <c r="G16" s="104">
        <v>64</v>
      </c>
      <c r="H16" s="104">
        <v>107</v>
      </c>
      <c r="I16" s="104">
        <v>21</v>
      </c>
      <c r="J16" s="104">
        <v>17</v>
      </c>
      <c r="K16" s="104">
        <v>519</v>
      </c>
      <c r="L16" s="193"/>
    </row>
    <row r="17" spans="1:13" s="29" customFormat="1" ht="12" customHeight="1">
      <c r="A17" s="761" t="s">
        <v>674</v>
      </c>
      <c r="B17" s="761"/>
      <c r="C17" s="761"/>
      <c r="D17" s="104">
        <v>47</v>
      </c>
      <c r="E17" s="104">
        <v>171</v>
      </c>
      <c r="F17" s="104">
        <v>353</v>
      </c>
      <c r="G17" s="104">
        <v>93</v>
      </c>
      <c r="H17" s="104">
        <v>84</v>
      </c>
      <c r="I17" s="104">
        <v>9</v>
      </c>
      <c r="J17" s="104">
        <v>7</v>
      </c>
      <c r="K17" s="104">
        <v>764</v>
      </c>
      <c r="L17" s="193"/>
    </row>
    <row r="18" spans="1:13" s="29" customFormat="1" ht="12" customHeight="1">
      <c r="A18" s="761" t="s">
        <v>302</v>
      </c>
      <c r="B18" s="761"/>
      <c r="C18" s="761"/>
      <c r="D18" s="104" t="s">
        <v>868</v>
      </c>
      <c r="E18" s="104" t="s">
        <v>868</v>
      </c>
      <c r="F18" s="104" t="s">
        <v>868</v>
      </c>
      <c r="G18" s="104" t="s">
        <v>868</v>
      </c>
      <c r="H18" s="104" t="s">
        <v>868</v>
      </c>
      <c r="I18" s="104" t="s">
        <v>868</v>
      </c>
      <c r="J18" s="104" t="s">
        <v>868</v>
      </c>
      <c r="K18" s="104">
        <v>61</v>
      </c>
      <c r="L18" s="193"/>
    </row>
    <row r="19" spans="1:13" s="29" customFormat="1" ht="12" customHeight="1">
      <c r="A19" s="761" t="s">
        <v>301</v>
      </c>
      <c r="B19" s="761"/>
      <c r="C19" s="761"/>
      <c r="D19" s="107" t="s">
        <v>868</v>
      </c>
      <c r="E19" s="107" t="s">
        <v>868</v>
      </c>
      <c r="F19" s="107" t="s">
        <v>868</v>
      </c>
      <c r="G19" s="107" t="s">
        <v>868</v>
      </c>
      <c r="H19" s="107" t="s">
        <v>868</v>
      </c>
      <c r="I19" s="107" t="s">
        <v>868</v>
      </c>
      <c r="J19" s="107" t="s">
        <v>868</v>
      </c>
      <c r="K19" s="107">
        <v>84</v>
      </c>
    </row>
    <row r="20" spans="1:13" s="29" customFormat="1" ht="12" customHeight="1">
      <c r="A20" s="761" t="s">
        <v>19</v>
      </c>
      <c r="B20" s="761"/>
      <c r="C20" s="761"/>
      <c r="D20" s="107" t="s">
        <v>868</v>
      </c>
      <c r="E20" s="107" t="s">
        <v>868</v>
      </c>
      <c r="F20" s="107" t="s">
        <v>868</v>
      </c>
      <c r="G20" s="295" t="s">
        <v>868</v>
      </c>
      <c r="H20" s="295" t="s">
        <v>868</v>
      </c>
      <c r="I20" s="295" t="s">
        <v>868</v>
      </c>
      <c r="J20" s="295" t="s">
        <v>868</v>
      </c>
      <c r="K20" s="107">
        <v>317</v>
      </c>
    </row>
    <row r="21" spans="1:13" s="29" customFormat="1" ht="12" customHeight="1">
      <c r="A21" s="423"/>
      <c r="B21" s="423"/>
      <c r="C21" s="423"/>
      <c r="D21" s="21"/>
      <c r="E21" s="21"/>
      <c r="F21" s="21"/>
      <c r="G21" s="21"/>
      <c r="H21" s="21"/>
      <c r="I21" s="21"/>
      <c r="J21" s="21"/>
      <c r="K21" s="21"/>
    </row>
    <row r="22" spans="1:13" s="29" customFormat="1" ht="12" customHeight="1">
      <c r="A22" s="768"/>
      <c r="B22" s="768"/>
      <c r="C22" s="768"/>
      <c r="D22" s="785" t="s">
        <v>1659</v>
      </c>
      <c r="E22" s="785"/>
      <c r="F22" s="785"/>
      <c r="G22" s="785"/>
      <c r="H22" s="785"/>
      <c r="I22" s="785"/>
      <c r="J22" s="785"/>
      <c r="K22" s="785"/>
    </row>
    <row r="23" spans="1:13" s="29" customFormat="1" ht="12" customHeight="1">
      <c r="A23" s="783" t="s">
        <v>1394</v>
      </c>
      <c r="B23" s="783"/>
      <c r="C23" s="783"/>
      <c r="D23" s="107" t="s">
        <v>868</v>
      </c>
      <c r="E23" s="107" t="s">
        <v>868</v>
      </c>
      <c r="F23" s="107" t="s">
        <v>868</v>
      </c>
      <c r="G23" s="107" t="s">
        <v>868</v>
      </c>
      <c r="H23" s="107" t="s">
        <v>868</v>
      </c>
      <c r="I23" s="107" t="s">
        <v>868</v>
      </c>
      <c r="J23" s="107" t="s">
        <v>868</v>
      </c>
      <c r="K23" s="107">
        <v>17635</v>
      </c>
    </row>
    <row r="24" spans="1:13" s="29" customFormat="1" ht="12" customHeight="1">
      <c r="A24" s="783" t="s">
        <v>976</v>
      </c>
      <c r="B24" s="783"/>
      <c r="C24" s="783"/>
      <c r="D24" s="104">
        <v>6579</v>
      </c>
      <c r="E24" s="104">
        <v>2142</v>
      </c>
      <c r="F24" s="104">
        <v>13358</v>
      </c>
      <c r="G24" s="104">
        <v>13497</v>
      </c>
      <c r="H24" s="104">
        <v>114809</v>
      </c>
      <c r="I24" s="104">
        <v>116750</v>
      </c>
      <c r="J24" s="104">
        <v>264365</v>
      </c>
      <c r="K24" s="104">
        <v>531500</v>
      </c>
      <c r="L24" s="193"/>
      <c r="M24" s="193"/>
    </row>
    <row r="25" spans="1:13" s="29" customFormat="1" ht="12" customHeight="1">
      <c r="A25" s="761" t="s">
        <v>707</v>
      </c>
      <c r="B25" s="761"/>
      <c r="C25" s="761"/>
      <c r="D25" s="104">
        <v>2452</v>
      </c>
      <c r="E25" s="104" t="s">
        <v>868</v>
      </c>
      <c r="F25" s="104" t="s">
        <v>868</v>
      </c>
      <c r="G25" s="104">
        <v>792</v>
      </c>
      <c r="H25" s="104">
        <v>23467</v>
      </c>
      <c r="I25" s="104">
        <v>33089</v>
      </c>
      <c r="J25" s="104">
        <v>99844</v>
      </c>
      <c r="K25" s="104">
        <v>159964</v>
      </c>
    </row>
    <row r="26" spans="1:13" s="29" customFormat="1" ht="12" customHeight="1">
      <c r="A26" s="783" t="s">
        <v>978</v>
      </c>
      <c r="B26" s="783"/>
      <c r="C26" s="783"/>
      <c r="D26" s="104">
        <v>301506</v>
      </c>
      <c r="E26" s="104">
        <v>3062</v>
      </c>
      <c r="F26" s="104">
        <v>60930</v>
      </c>
      <c r="G26" s="104">
        <v>6165</v>
      </c>
      <c r="H26" s="104">
        <v>137735</v>
      </c>
      <c r="I26" s="104">
        <v>106287</v>
      </c>
      <c r="J26" s="104">
        <v>187727</v>
      </c>
      <c r="K26" s="104">
        <v>803412</v>
      </c>
      <c r="L26" s="193"/>
    </row>
    <row r="27" spans="1:13" s="29" customFormat="1" ht="12" customHeight="1">
      <c r="A27" s="783" t="s">
        <v>977</v>
      </c>
      <c r="B27" s="783"/>
      <c r="C27" s="783"/>
      <c r="D27" s="104">
        <v>2004</v>
      </c>
      <c r="E27" s="104">
        <v>1990</v>
      </c>
      <c r="F27" s="104">
        <v>8225</v>
      </c>
      <c r="G27" s="104">
        <v>10685</v>
      </c>
      <c r="H27" s="104">
        <v>38903</v>
      </c>
      <c r="I27" s="104">
        <v>13056</v>
      </c>
      <c r="J27" s="104">
        <v>5782</v>
      </c>
      <c r="K27" s="104">
        <v>80645</v>
      </c>
      <c r="L27" s="193"/>
    </row>
    <row r="28" spans="1:13" s="29" customFormat="1" ht="12" customHeight="1">
      <c r="A28" s="783" t="s">
        <v>674</v>
      </c>
      <c r="B28" s="783"/>
      <c r="C28" s="783"/>
      <c r="D28" s="104">
        <v>2790174</v>
      </c>
      <c r="E28" s="104">
        <v>99687</v>
      </c>
      <c r="F28" s="104">
        <v>232101</v>
      </c>
      <c r="G28" s="104">
        <v>69918</v>
      </c>
      <c r="H28" s="104">
        <v>173773</v>
      </c>
      <c r="I28" s="104">
        <v>78307</v>
      </c>
      <c r="J28" s="104">
        <v>34068</v>
      </c>
      <c r="K28" s="104">
        <v>3478028</v>
      </c>
      <c r="L28" s="193"/>
    </row>
    <row r="29" spans="1:13" s="29" customFormat="1" ht="12" customHeight="1">
      <c r="A29" s="783" t="s">
        <v>302</v>
      </c>
      <c r="B29" s="783"/>
      <c r="C29" s="783"/>
      <c r="D29" s="104" t="s">
        <v>868</v>
      </c>
      <c r="E29" s="104" t="s">
        <v>868</v>
      </c>
      <c r="F29" s="104" t="s">
        <v>868</v>
      </c>
      <c r="G29" s="104" t="s">
        <v>868</v>
      </c>
      <c r="H29" s="104" t="s">
        <v>868</v>
      </c>
      <c r="I29" s="104" t="s">
        <v>868</v>
      </c>
      <c r="J29" s="104" t="s">
        <v>868</v>
      </c>
      <c r="K29" s="104">
        <v>579805</v>
      </c>
      <c r="L29" s="193"/>
    </row>
    <row r="30" spans="1:13" s="29" customFormat="1" ht="12" customHeight="1">
      <c r="A30" s="783" t="s">
        <v>301</v>
      </c>
      <c r="B30" s="783"/>
      <c r="C30" s="783"/>
      <c r="D30" s="107" t="s">
        <v>868</v>
      </c>
      <c r="E30" s="107" t="s">
        <v>868</v>
      </c>
      <c r="F30" s="107" t="s">
        <v>868</v>
      </c>
      <c r="G30" s="107" t="s">
        <v>868</v>
      </c>
      <c r="H30" s="107" t="s">
        <v>868</v>
      </c>
      <c r="I30" s="107" t="s">
        <v>868</v>
      </c>
      <c r="J30" s="107" t="s">
        <v>868</v>
      </c>
      <c r="K30" s="107">
        <v>4544074</v>
      </c>
    </row>
    <row r="31" spans="1:13" s="29" customFormat="1" ht="12" customHeight="1">
      <c r="A31" s="783" t="s">
        <v>979</v>
      </c>
      <c r="B31" s="783"/>
      <c r="C31" s="783"/>
      <c r="D31" s="107" t="s">
        <v>868</v>
      </c>
      <c r="E31" s="295" t="s">
        <v>868</v>
      </c>
      <c r="F31" s="295" t="s">
        <v>868</v>
      </c>
      <c r="G31" s="295" t="s">
        <v>868</v>
      </c>
      <c r="H31" s="295" t="s">
        <v>868</v>
      </c>
      <c r="I31" s="295" t="s">
        <v>868</v>
      </c>
      <c r="J31" s="295" t="s">
        <v>868</v>
      </c>
      <c r="K31" s="107">
        <v>1718710</v>
      </c>
    </row>
    <row r="32" spans="1:13" s="29" customFormat="1" ht="12" customHeight="1">
      <c r="A32" s="22" t="s">
        <v>218</v>
      </c>
      <c r="B32" s="22"/>
      <c r="C32" s="31"/>
      <c r="D32" s="31"/>
      <c r="E32" s="31"/>
      <c r="F32" s="31"/>
      <c r="G32" s="31"/>
      <c r="H32" s="31"/>
      <c r="I32" s="31"/>
      <c r="J32" s="31"/>
      <c r="K32" s="141"/>
    </row>
    <row r="33" spans="1:12" s="29" customFormat="1" ht="12" customHeight="1">
      <c r="A33" s="723" t="s">
        <v>700</v>
      </c>
      <c r="B33" s="723"/>
      <c r="C33" s="723"/>
      <c r="D33" s="723"/>
      <c r="E33" s="723"/>
      <c r="F33" s="723"/>
      <c r="G33" s="723"/>
      <c r="H33" s="723"/>
      <c r="I33" s="723"/>
      <c r="J33" s="723"/>
      <c r="K33" s="723"/>
    </row>
    <row r="34" spans="1:12" s="379" customFormat="1" ht="12" customHeight="1">
      <c r="A34" s="428" t="s">
        <v>570</v>
      </c>
      <c r="B34" s="428"/>
      <c r="C34" s="8"/>
      <c r="D34" s="8"/>
      <c r="E34" s="8"/>
      <c r="F34" s="8"/>
      <c r="G34" s="8"/>
      <c r="H34" s="8"/>
      <c r="I34" s="8"/>
      <c r="J34" s="8"/>
      <c r="K34" s="8"/>
    </row>
    <row r="35" spans="1:12" s="379" customFormat="1" ht="12" customHeight="1">
      <c r="A35" s="428"/>
      <c r="B35" s="428"/>
      <c r="C35" s="8"/>
      <c r="D35" s="8"/>
      <c r="E35" s="8"/>
      <c r="F35" s="8"/>
      <c r="G35" s="8"/>
      <c r="H35" s="8"/>
      <c r="I35" s="8"/>
      <c r="J35" s="8"/>
      <c r="K35" s="8"/>
    </row>
    <row r="36" spans="1:12" s="379" customFormat="1" ht="12" customHeight="1">
      <c r="A36" s="432"/>
      <c r="B36" s="432"/>
      <c r="C36" s="432"/>
      <c r="D36" s="432"/>
      <c r="E36" s="432"/>
      <c r="F36" s="432"/>
      <c r="G36" s="432"/>
      <c r="H36" s="432"/>
      <c r="I36" s="432"/>
      <c r="J36" s="432"/>
      <c r="K36" s="432"/>
    </row>
    <row r="37" spans="1:12" s="29" customFormat="1" ht="12" customHeight="1">
      <c r="A37" s="431" t="s">
        <v>1470</v>
      </c>
      <c r="B37" s="427"/>
      <c r="C37" s="427"/>
      <c r="D37" s="427"/>
      <c r="E37" s="427"/>
      <c r="F37" s="427"/>
      <c r="G37" s="427"/>
      <c r="H37"/>
      <c r="I37" s="31"/>
      <c r="J37" s="31"/>
      <c r="K37" s="31"/>
    </row>
    <row r="38" spans="1:12" s="29" customFormat="1" ht="12" customHeight="1">
      <c r="A38" s="423"/>
      <c r="B38" s="423"/>
      <c r="D38" s="21"/>
      <c r="E38" s="21"/>
      <c r="F38" s="21"/>
      <c r="G38" s="21"/>
      <c r="H38" s="21"/>
      <c r="I38" s="21"/>
      <c r="J38" s="21"/>
      <c r="K38" s="21"/>
    </row>
    <row r="39" spans="1:12" s="29" customFormat="1" ht="24" customHeight="1">
      <c r="A39" s="729" t="s">
        <v>784</v>
      </c>
      <c r="B39" s="726" t="s">
        <v>236</v>
      </c>
      <c r="C39" s="727"/>
      <c r="D39" s="726" t="s">
        <v>978</v>
      </c>
      <c r="E39" s="726"/>
      <c r="F39" s="727" t="s">
        <v>977</v>
      </c>
      <c r="G39" s="728"/>
      <c r="H39" s="727" t="s">
        <v>235</v>
      </c>
      <c r="I39" s="729"/>
      <c r="J39" s="726" t="s">
        <v>234</v>
      </c>
      <c r="K39" s="727"/>
    </row>
    <row r="40" spans="1:12" s="29" customFormat="1" ht="12" customHeight="1">
      <c r="A40" s="787"/>
      <c r="B40" s="418" t="s">
        <v>46</v>
      </c>
      <c r="C40" s="418" t="s">
        <v>188</v>
      </c>
      <c r="D40" s="418" t="s">
        <v>46</v>
      </c>
      <c r="E40" s="418" t="s">
        <v>188</v>
      </c>
      <c r="F40" s="418" t="s">
        <v>46</v>
      </c>
      <c r="G40" s="526" t="s">
        <v>188</v>
      </c>
      <c r="H40" s="418" t="s">
        <v>46</v>
      </c>
      <c r="I40" s="418" t="s">
        <v>188</v>
      </c>
      <c r="J40" s="418" t="s">
        <v>46</v>
      </c>
      <c r="K40" s="419" t="s">
        <v>188</v>
      </c>
    </row>
    <row r="41" spans="1:12" s="29" customFormat="1" ht="12" customHeight="1">
      <c r="A41" s="158"/>
      <c r="B41" s="429"/>
      <c r="C41" s="429"/>
      <c r="D41" s="429"/>
      <c r="E41" s="429"/>
      <c r="F41" s="429"/>
      <c r="G41" s="429"/>
      <c r="H41" s="429"/>
      <c r="I41" s="429"/>
      <c r="J41" s="429"/>
      <c r="K41" s="429"/>
    </row>
    <row r="42" spans="1:12" s="29" customFormat="1" ht="12" customHeight="1">
      <c r="A42" s="298" t="s">
        <v>1070</v>
      </c>
      <c r="B42" s="104" t="s">
        <v>868</v>
      </c>
      <c r="C42" s="104">
        <v>594229</v>
      </c>
      <c r="D42" s="104" t="s">
        <v>868</v>
      </c>
      <c r="E42" s="104">
        <v>738843</v>
      </c>
      <c r="F42" s="104" t="s">
        <v>868</v>
      </c>
      <c r="G42" s="104">
        <v>144489</v>
      </c>
      <c r="H42" s="104" t="s">
        <v>868</v>
      </c>
      <c r="I42" s="104" t="s">
        <v>868</v>
      </c>
      <c r="J42" s="104" t="s">
        <v>868</v>
      </c>
      <c r="K42" s="104" t="s">
        <v>868</v>
      </c>
    </row>
    <row r="43" spans="1:12" s="29" customFormat="1" ht="12" customHeight="1">
      <c r="A43" s="298" t="s">
        <v>1071</v>
      </c>
      <c r="B43" s="104">
        <v>3102</v>
      </c>
      <c r="C43" s="104">
        <v>580900</v>
      </c>
      <c r="D43" s="104">
        <v>1100</v>
      </c>
      <c r="E43" s="104">
        <v>773600</v>
      </c>
      <c r="F43" s="104">
        <v>649</v>
      </c>
      <c r="G43" s="104">
        <v>136500</v>
      </c>
      <c r="H43" s="104">
        <v>1800</v>
      </c>
      <c r="I43" s="104">
        <v>17500</v>
      </c>
      <c r="J43" s="104">
        <v>1648</v>
      </c>
      <c r="K43" s="104">
        <v>7454400</v>
      </c>
    </row>
    <row r="44" spans="1:12" s="29" customFormat="1" ht="12" customHeight="1">
      <c r="A44" s="298" t="s">
        <v>1072</v>
      </c>
      <c r="B44" s="104" t="s">
        <v>868</v>
      </c>
      <c r="C44" s="104">
        <v>572300</v>
      </c>
      <c r="D44" s="104" t="s">
        <v>868</v>
      </c>
      <c r="E44" s="104">
        <v>797500</v>
      </c>
      <c r="F44" s="104" t="s">
        <v>868</v>
      </c>
      <c r="G44" s="104">
        <v>133700</v>
      </c>
      <c r="H44" s="104" t="s">
        <v>868</v>
      </c>
      <c r="I44" s="104" t="s">
        <v>868</v>
      </c>
      <c r="J44" s="104" t="s">
        <v>868</v>
      </c>
      <c r="K44" s="104" t="s">
        <v>868</v>
      </c>
    </row>
    <row r="45" spans="1:12" s="29" customFormat="1" ht="12" customHeight="1">
      <c r="A45" s="298" t="s">
        <v>1073</v>
      </c>
      <c r="B45" s="104">
        <v>2913</v>
      </c>
      <c r="C45" s="104">
        <v>566399</v>
      </c>
      <c r="D45" s="104">
        <v>1043</v>
      </c>
      <c r="E45" s="104">
        <v>808195</v>
      </c>
      <c r="F45" s="104">
        <v>750</v>
      </c>
      <c r="G45" s="104">
        <v>129105</v>
      </c>
      <c r="H45" s="104">
        <v>1981</v>
      </c>
      <c r="I45" s="104">
        <v>20174</v>
      </c>
      <c r="J45" s="104">
        <v>1696</v>
      </c>
      <c r="K45" s="104">
        <v>8480526</v>
      </c>
    </row>
    <row r="46" spans="1:12" s="29" customFormat="1" ht="12" customHeight="1">
      <c r="A46" s="298" t="s">
        <v>1074</v>
      </c>
      <c r="B46" s="104">
        <v>4801</v>
      </c>
      <c r="C46" s="104">
        <v>588965</v>
      </c>
      <c r="D46" s="104" t="s">
        <v>868</v>
      </c>
      <c r="E46" s="104">
        <v>756300</v>
      </c>
      <c r="F46" s="104" t="s">
        <v>868</v>
      </c>
      <c r="G46" s="104">
        <v>126100</v>
      </c>
      <c r="H46" s="104" t="s">
        <v>868</v>
      </c>
      <c r="I46" s="104" t="s">
        <v>868</v>
      </c>
      <c r="J46" s="104" t="s">
        <v>868</v>
      </c>
      <c r="K46" s="104" t="s">
        <v>868</v>
      </c>
    </row>
    <row r="47" spans="1:12" s="29" customFormat="1" ht="12" customHeight="1">
      <c r="A47" s="298" t="s">
        <v>1075</v>
      </c>
      <c r="B47" s="104">
        <v>4733</v>
      </c>
      <c r="C47" s="104">
        <v>586647</v>
      </c>
      <c r="D47" s="104">
        <v>937</v>
      </c>
      <c r="E47" s="104">
        <v>772317</v>
      </c>
      <c r="F47" s="104">
        <v>789</v>
      </c>
      <c r="G47" s="104">
        <v>123943</v>
      </c>
      <c r="H47" s="104" t="s">
        <v>868</v>
      </c>
      <c r="I47" s="104" t="s">
        <v>868</v>
      </c>
      <c r="J47" s="104" t="s">
        <v>868</v>
      </c>
      <c r="K47" s="104" t="s">
        <v>868</v>
      </c>
    </row>
    <row r="48" spans="1:12" s="29" customFormat="1" ht="12" customHeight="1">
      <c r="A48" s="298" t="s">
        <v>777</v>
      </c>
      <c r="B48" s="104">
        <v>4596</v>
      </c>
      <c r="C48" s="104">
        <v>580654</v>
      </c>
      <c r="D48" s="104">
        <v>715</v>
      </c>
      <c r="E48" s="104">
        <v>804603</v>
      </c>
      <c r="F48" s="104">
        <v>630</v>
      </c>
      <c r="G48" s="104">
        <v>102916</v>
      </c>
      <c r="H48" s="107">
        <v>1391</v>
      </c>
      <c r="I48" s="107">
        <v>17892</v>
      </c>
      <c r="J48" s="104">
        <v>1212</v>
      </c>
      <c r="K48" s="104">
        <v>9517705</v>
      </c>
      <c r="L48" s="193"/>
    </row>
    <row r="49" spans="1:12" s="29" customFormat="1" ht="12" customHeight="1">
      <c r="A49" s="298" t="s">
        <v>999</v>
      </c>
      <c r="B49" s="104">
        <v>4504</v>
      </c>
      <c r="C49" s="104">
        <v>564745</v>
      </c>
      <c r="D49" s="104">
        <v>227</v>
      </c>
      <c r="E49" s="104">
        <v>813836</v>
      </c>
      <c r="F49" s="104">
        <v>300</v>
      </c>
      <c r="G49" s="104">
        <v>78000</v>
      </c>
      <c r="H49" s="107" t="s">
        <v>868</v>
      </c>
      <c r="I49" s="107" t="s">
        <v>868</v>
      </c>
      <c r="J49" s="104" t="s">
        <v>868</v>
      </c>
      <c r="K49" s="104" t="s">
        <v>868</v>
      </c>
      <c r="L49" s="193"/>
    </row>
    <row r="50" spans="1:12" s="29" customFormat="1" ht="12" customHeight="1">
      <c r="A50" s="298" t="s">
        <v>361</v>
      </c>
      <c r="B50" s="104">
        <v>4379</v>
      </c>
      <c r="C50" s="104">
        <v>557243</v>
      </c>
      <c r="D50" s="104">
        <v>214</v>
      </c>
      <c r="E50" s="104">
        <v>784610</v>
      </c>
      <c r="F50" s="104">
        <v>300</v>
      </c>
      <c r="G50" s="104">
        <v>79700</v>
      </c>
      <c r="H50" s="107" t="s">
        <v>868</v>
      </c>
      <c r="I50" s="107" t="s">
        <v>868</v>
      </c>
      <c r="J50" s="104" t="s">
        <v>868</v>
      </c>
      <c r="K50" s="104" t="s">
        <v>868</v>
      </c>
      <c r="L50" s="193"/>
    </row>
    <row r="51" spans="1:12" s="29" customFormat="1" ht="12" customHeight="1">
      <c r="A51" s="298" t="s">
        <v>756</v>
      </c>
      <c r="B51" s="104">
        <v>4332</v>
      </c>
      <c r="C51" s="104">
        <v>558834</v>
      </c>
      <c r="D51" s="104">
        <v>209</v>
      </c>
      <c r="E51" s="104">
        <v>761465</v>
      </c>
      <c r="F51" s="104">
        <v>300</v>
      </c>
      <c r="G51" s="104">
        <v>72800</v>
      </c>
      <c r="H51" s="107">
        <v>1200</v>
      </c>
      <c r="I51" s="107">
        <v>17100</v>
      </c>
      <c r="J51" s="104">
        <v>1000</v>
      </c>
      <c r="K51" s="104">
        <v>10693600</v>
      </c>
      <c r="L51" s="193"/>
    </row>
    <row r="52" spans="1:12" s="29" customFormat="1" ht="12" customHeight="1">
      <c r="A52" s="298" t="s">
        <v>1228</v>
      </c>
      <c r="B52" s="104">
        <v>4381</v>
      </c>
      <c r="C52" s="104">
        <v>569318</v>
      </c>
      <c r="D52" s="104">
        <v>200</v>
      </c>
      <c r="E52" s="104">
        <v>786275</v>
      </c>
      <c r="F52" s="104">
        <v>270</v>
      </c>
      <c r="G52" s="104">
        <v>77500</v>
      </c>
      <c r="H52" s="107" t="s">
        <v>868</v>
      </c>
      <c r="I52" s="107" t="s">
        <v>868</v>
      </c>
      <c r="J52" s="104" t="s">
        <v>868</v>
      </c>
      <c r="K52" s="104" t="s">
        <v>868</v>
      </c>
      <c r="L52" s="193"/>
    </row>
    <row r="53" spans="1:12" s="29" customFormat="1" ht="12" customHeight="1">
      <c r="A53" s="298" t="s">
        <v>1238</v>
      </c>
      <c r="B53" s="104">
        <v>4389</v>
      </c>
      <c r="C53" s="104">
        <v>566855</v>
      </c>
      <c r="D53" s="104">
        <v>191</v>
      </c>
      <c r="E53" s="104">
        <v>843273</v>
      </c>
      <c r="F53" s="104">
        <v>260</v>
      </c>
      <c r="G53" s="104">
        <v>74300</v>
      </c>
      <c r="H53" s="107" t="s">
        <v>868</v>
      </c>
      <c r="I53" s="107" t="s">
        <v>868</v>
      </c>
      <c r="J53" s="104" t="s">
        <v>868</v>
      </c>
      <c r="K53" s="104" t="s">
        <v>868</v>
      </c>
      <c r="L53" s="193"/>
    </row>
    <row r="54" spans="1:12" s="29" customFormat="1" ht="12" customHeight="1">
      <c r="A54" s="298" t="s">
        <v>1283</v>
      </c>
      <c r="B54" s="104">
        <v>4330</v>
      </c>
      <c r="C54" s="104">
        <v>557196</v>
      </c>
      <c r="D54" s="104">
        <v>180</v>
      </c>
      <c r="E54" s="104">
        <v>795218</v>
      </c>
      <c r="F54" s="104">
        <v>260</v>
      </c>
      <c r="G54" s="104">
        <v>72500</v>
      </c>
      <c r="H54" s="104">
        <v>1138</v>
      </c>
      <c r="I54" s="104">
        <v>17635</v>
      </c>
      <c r="J54" s="104">
        <v>912</v>
      </c>
      <c r="K54" s="104">
        <v>10320617</v>
      </c>
      <c r="L54" s="193"/>
    </row>
    <row r="55" spans="1:12" s="29" customFormat="1" ht="12" customHeight="1">
      <c r="A55" s="298" t="s">
        <v>1343</v>
      </c>
      <c r="B55" s="104">
        <v>4246</v>
      </c>
      <c r="C55" s="104">
        <v>539239</v>
      </c>
      <c r="D55" s="104">
        <v>176</v>
      </c>
      <c r="E55" s="104">
        <v>771153</v>
      </c>
      <c r="F55" s="104">
        <v>250</v>
      </c>
      <c r="G55" s="104">
        <v>69300</v>
      </c>
      <c r="H55" s="104" t="s">
        <v>868</v>
      </c>
      <c r="I55" s="104" t="s">
        <v>868</v>
      </c>
      <c r="J55" s="104" t="s">
        <v>868</v>
      </c>
      <c r="K55" s="104" t="s">
        <v>868</v>
      </c>
      <c r="L55" s="193"/>
    </row>
    <row r="56" spans="1:12" s="29" customFormat="1" ht="12" customHeight="1">
      <c r="A56" s="298" t="s">
        <v>1420</v>
      </c>
      <c r="B56" s="104">
        <v>4179</v>
      </c>
      <c r="C56" s="104">
        <v>529071</v>
      </c>
      <c r="D56" s="104">
        <v>168</v>
      </c>
      <c r="E56" s="104">
        <v>754479</v>
      </c>
      <c r="F56" s="104">
        <v>220</v>
      </c>
      <c r="G56" s="104">
        <v>66900</v>
      </c>
      <c r="H56" s="104" t="s">
        <v>868</v>
      </c>
      <c r="I56" s="104" t="s">
        <v>868</v>
      </c>
      <c r="J56" s="104" t="s">
        <v>868</v>
      </c>
      <c r="K56" s="104" t="s">
        <v>868</v>
      </c>
      <c r="L56" s="193"/>
    </row>
    <row r="57" spans="1:12" s="29" customFormat="1" ht="12" customHeight="1">
      <c r="A57" s="298" t="s">
        <v>1468</v>
      </c>
      <c r="B57" s="104">
        <v>4048</v>
      </c>
      <c r="C57" s="104">
        <v>513663</v>
      </c>
      <c r="D57" s="104">
        <v>158</v>
      </c>
      <c r="E57" s="104">
        <v>757804</v>
      </c>
      <c r="F57" s="104">
        <v>260</v>
      </c>
      <c r="G57" s="104">
        <v>71900</v>
      </c>
      <c r="H57" s="104" t="s">
        <v>868</v>
      </c>
      <c r="I57" s="104" t="s">
        <v>868</v>
      </c>
      <c r="J57" s="104" t="s">
        <v>868</v>
      </c>
      <c r="K57" s="104" t="s">
        <v>868</v>
      </c>
      <c r="L57" s="193"/>
    </row>
    <row r="58" spans="1:12" ht="12" customHeight="1">
      <c r="A58" s="22" t="s">
        <v>218</v>
      </c>
      <c r="B58" s="22"/>
      <c r="C58" s="31"/>
      <c r="D58" s="31"/>
      <c r="E58" s="31"/>
      <c r="F58" s="31"/>
      <c r="G58" s="31"/>
      <c r="H58" s="31"/>
      <c r="I58" s="31"/>
      <c r="J58" s="31"/>
      <c r="K58" s="31"/>
      <c r="L58" s="112"/>
    </row>
    <row r="59" spans="1:12" ht="39.9" customHeight="1">
      <c r="A59" s="723" t="s">
        <v>1237</v>
      </c>
      <c r="B59" s="723"/>
      <c r="C59" s="723"/>
      <c r="D59" s="723"/>
      <c r="E59" s="723"/>
      <c r="F59" s="723"/>
      <c r="G59" s="723"/>
      <c r="H59" s="723"/>
      <c r="I59" s="723"/>
      <c r="J59" s="723"/>
      <c r="K59" s="723"/>
    </row>
    <row r="60" spans="1:12" ht="20.100000000000001" customHeight="1">
      <c r="A60" s="723" t="s">
        <v>1395</v>
      </c>
      <c r="B60" s="786"/>
      <c r="C60" s="786"/>
      <c r="D60" s="786"/>
      <c r="E60" s="786"/>
      <c r="F60" s="786"/>
      <c r="G60" s="786"/>
      <c r="H60" s="786"/>
      <c r="I60" s="786"/>
      <c r="J60" s="786"/>
      <c r="K60" s="786"/>
      <c r="L60" s="29"/>
    </row>
    <row r="61" spans="1:12">
      <c r="A61" s="428" t="s">
        <v>569</v>
      </c>
      <c r="B61" s="428"/>
      <c r="C61" s="8"/>
      <c r="D61" s="8"/>
      <c r="E61" s="8"/>
      <c r="F61" s="8"/>
      <c r="G61" s="8"/>
      <c r="H61" s="8"/>
      <c r="I61" s="8"/>
      <c r="J61" s="8"/>
      <c r="K61" s="8"/>
    </row>
  </sheetData>
  <mergeCells count="37">
    <mergeCell ref="J39:K39"/>
    <mergeCell ref="A59:K59"/>
    <mergeCell ref="A60:K60"/>
    <mergeCell ref="A28:C28"/>
    <mergeCell ref="A29:C29"/>
    <mergeCell ref="A30:C30"/>
    <mergeCell ref="A31:C31"/>
    <mergeCell ref="A33:K33"/>
    <mergeCell ref="A39:A40"/>
    <mergeCell ref="B39:C39"/>
    <mergeCell ref="D39:E39"/>
    <mergeCell ref="H39:I39"/>
    <mergeCell ref="F39:G39"/>
    <mergeCell ref="D22:K22"/>
    <mergeCell ref="A23:C23"/>
    <mergeCell ref="A24:C24"/>
    <mergeCell ref="A25:C25"/>
    <mergeCell ref="A26:C26"/>
    <mergeCell ref="A27:C27"/>
    <mergeCell ref="A16:C16"/>
    <mergeCell ref="A17:C17"/>
    <mergeCell ref="A18:C18"/>
    <mergeCell ref="A19:C19"/>
    <mergeCell ref="A20:C20"/>
    <mergeCell ref="A22:C22"/>
    <mergeCell ref="A15:C15"/>
    <mergeCell ref="A4:C6"/>
    <mergeCell ref="D4:K4"/>
    <mergeCell ref="D5:K5"/>
    <mergeCell ref="A8:C8"/>
    <mergeCell ref="D8:K8"/>
    <mergeCell ref="A9:C9"/>
    <mergeCell ref="A10:C10"/>
    <mergeCell ref="A11:C11"/>
    <mergeCell ref="A12:C12"/>
    <mergeCell ref="A13:C13"/>
    <mergeCell ref="A14:C14"/>
  </mergeCells>
  <hyperlinks>
    <hyperlink ref="A2:F2" location="Inhaltsverzeichnis!A84" display="2.1.6 Landwirtschaftliche Betriebe¹ mit Viehhaltung 2010"/>
    <hyperlink ref="A37:G37" location="Inhaltsverzeichnis!A87" display="2.1.7 Viehbestände der landwirtschaftlichen Betriebe¹ 2001 – 2011²"/>
  </hyperlinks>
  <pageMargins left="0.59055118110236227" right="0.59055118110236227"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ignoredErrors>
    <ignoredError sqref="A42:A55 A56:A57" numberStoredAsText="1"/>
  </ignoredErrors>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enableFormatConditionsCalculation="0"/>
  <dimension ref="A1:L61"/>
  <sheetViews>
    <sheetView workbookViewId="0">
      <selection activeCell="A8" sqref="A8"/>
    </sheetView>
  </sheetViews>
  <sheetFormatPr baseColWidth="10" defaultColWidth="11.44140625" defaultRowHeight="13.2"/>
  <cols>
    <col min="1" max="1" width="6" style="6" customWidth="1"/>
    <col min="2" max="9" width="10.6640625" style="6" customWidth="1"/>
    <col min="10" max="16384" width="11.44140625" style="6"/>
  </cols>
  <sheetData>
    <row r="1" spans="1:11" s="39" customFormat="1" ht="12" customHeight="1">
      <c r="A1" s="38" t="s">
        <v>109</v>
      </c>
      <c r="B1" s="38"/>
      <c r="C1" s="38"/>
      <c r="D1" s="38"/>
      <c r="E1" s="38"/>
      <c r="F1" s="38"/>
    </row>
    <row r="2" spans="1:11" s="39" customFormat="1" ht="12" customHeight="1">
      <c r="A2" s="94" t="s">
        <v>1471</v>
      </c>
      <c r="B2" s="93"/>
      <c r="C2" s="93"/>
      <c r="D2" s="93"/>
      <c r="E2" s="93"/>
      <c r="F2" s="93"/>
      <c r="G2" s="93"/>
      <c r="H2" s="93"/>
      <c r="I2" s="93"/>
    </row>
    <row r="3" spans="1:11" ht="12" customHeight="1"/>
    <row r="4" spans="1:11" ht="24" customHeight="1">
      <c r="A4" s="729" t="s">
        <v>784</v>
      </c>
      <c r="B4" s="726" t="s">
        <v>1265</v>
      </c>
      <c r="C4" s="726"/>
      <c r="D4" s="726"/>
      <c r="E4" s="726"/>
      <c r="F4" s="726" t="s">
        <v>1266</v>
      </c>
      <c r="G4" s="726"/>
      <c r="H4" s="726" t="s">
        <v>169</v>
      </c>
      <c r="I4" s="727"/>
    </row>
    <row r="5" spans="1:11" ht="12" customHeight="1">
      <c r="A5" s="729"/>
      <c r="B5" s="726" t="s">
        <v>4</v>
      </c>
      <c r="C5" s="726" t="s">
        <v>5</v>
      </c>
      <c r="D5" s="726"/>
      <c r="E5" s="726"/>
      <c r="F5" s="726" t="s">
        <v>4</v>
      </c>
      <c r="G5" s="726" t="s">
        <v>1040</v>
      </c>
      <c r="H5" s="726" t="s">
        <v>4</v>
      </c>
      <c r="I5" s="727" t="s">
        <v>1040</v>
      </c>
    </row>
    <row r="6" spans="1:11" ht="36" customHeight="1">
      <c r="A6" s="729"/>
      <c r="B6" s="726"/>
      <c r="C6" s="47" t="s">
        <v>170</v>
      </c>
      <c r="D6" s="47" t="s">
        <v>171</v>
      </c>
      <c r="E6" s="47" t="s">
        <v>517</v>
      </c>
      <c r="F6" s="726"/>
      <c r="G6" s="726"/>
      <c r="H6" s="726"/>
      <c r="I6" s="727"/>
    </row>
    <row r="7" spans="1:11" ht="12" customHeight="1">
      <c r="A7" s="729"/>
      <c r="B7" s="726" t="s">
        <v>203</v>
      </c>
      <c r="C7" s="726"/>
      <c r="D7" s="726"/>
      <c r="E7" s="726"/>
      <c r="F7" s="726"/>
      <c r="G7" s="47" t="s">
        <v>893</v>
      </c>
      <c r="H7" s="47" t="s">
        <v>203</v>
      </c>
      <c r="I7" s="48" t="s">
        <v>893</v>
      </c>
    </row>
    <row r="8" spans="1:11" ht="12" customHeight="1">
      <c r="A8" s="79"/>
      <c r="B8" s="7"/>
      <c r="C8" s="7"/>
      <c r="D8" s="7"/>
      <c r="E8" s="7"/>
      <c r="F8" s="7"/>
      <c r="G8" s="7"/>
      <c r="H8" s="7"/>
      <c r="I8" s="7"/>
    </row>
    <row r="9" spans="1:11" ht="12" customHeight="1">
      <c r="A9" s="13">
        <v>2003</v>
      </c>
      <c r="B9" s="100">
        <v>579634</v>
      </c>
      <c r="C9" s="100">
        <v>410179</v>
      </c>
      <c r="D9" s="100">
        <v>79215</v>
      </c>
      <c r="E9" s="100">
        <v>90240</v>
      </c>
      <c r="F9" s="100">
        <v>1243640</v>
      </c>
      <c r="G9" s="100">
        <v>948665</v>
      </c>
      <c r="H9" s="100">
        <v>21563</v>
      </c>
      <c r="I9" s="100">
        <v>16166</v>
      </c>
      <c r="J9" s="106"/>
      <c r="K9" s="106"/>
    </row>
    <row r="10" spans="1:11" ht="12" customHeight="1">
      <c r="A10" s="13">
        <v>2004</v>
      </c>
      <c r="B10" s="100">
        <v>587885</v>
      </c>
      <c r="C10" s="100">
        <v>418134</v>
      </c>
      <c r="D10" s="100">
        <v>79950</v>
      </c>
      <c r="E10" s="100">
        <v>89801</v>
      </c>
      <c r="F10" s="100">
        <v>1247253</v>
      </c>
      <c r="G10" s="100">
        <v>957167</v>
      </c>
      <c r="H10" s="100">
        <v>21814</v>
      </c>
      <c r="I10" s="100">
        <v>16301</v>
      </c>
      <c r="J10" s="106"/>
      <c r="K10" s="106"/>
    </row>
    <row r="11" spans="1:11" ht="12" customHeight="1">
      <c r="A11" s="13">
        <v>2005</v>
      </c>
      <c r="B11" s="100">
        <v>595522</v>
      </c>
      <c r="C11" s="100">
        <v>425575</v>
      </c>
      <c r="D11" s="100">
        <v>80534</v>
      </c>
      <c r="E11" s="100">
        <v>89413</v>
      </c>
      <c r="F11" s="100">
        <v>1250699</v>
      </c>
      <c r="G11" s="100">
        <v>965262</v>
      </c>
      <c r="H11" s="100">
        <v>21936</v>
      </c>
      <c r="I11" s="100">
        <v>16393</v>
      </c>
      <c r="J11" s="106"/>
      <c r="K11" s="106"/>
    </row>
    <row r="12" spans="1:11" ht="12" customHeight="1">
      <c r="A12" s="13">
        <v>2006</v>
      </c>
      <c r="B12" s="100">
        <v>603187</v>
      </c>
      <c r="C12" s="100">
        <v>433016</v>
      </c>
      <c r="D12" s="100">
        <v>81170</v>
      </c>
      <c r="E12" s="100">
        <v>89001</v>
      </c>
      <c r="F12" s="100">
        <v>1253556</v>
      </c>
      <c r="G12" s="100">
        <v>972899</v>
      </c>
      <c r="H12" s="100">
        <v>22106</v>
      </c>
      <c r="I12" s="100">
        <v>16510</v>
      </c>
      <c r="J12" s="106"/>
      <c r="K12" s="106"/>
    </row>
    <row r="13" spans="1:11" ht="12" customHeight="1">
      <c r="A13" s="13">
        <v>2007</v>
      </c>
      <c r="B13" s="100">
        <v>608293</v>
      </c>
      <c r="C13" s="100">
        <v>438035</v>
      </c>
      <c r="D13" s="100">
        <v>81547</v>
      </c>
      <c r="E13" s="100">
        <v>88711</v>
      </c>
      <c r="F13" s="100">
        <v>1253114</v>
      </c>
      <c r="G13" s="100">
        <v>976899</v>
      </c>
      <c r="H13" s="100">
        <v>22174</v>
      </c>
      <c r="I13" s="100">
        <v>16572</v>
      </c>
      <c r="J13" s="106"/>
      <c r="K13" s="106"/>
    </row>
    <row r="14" spans="1:11" ht="12" customHeight="1">
      <c r="A14" s="13">
        <v>2008</v>
      </c>
      <c r="B14" s="100">
        <v>612842</v>
      </c>
      <c r="C14" s="100">
        <v>442461</v>
      </c>
      <c r="D14" s="100">
        <v>81871</v>
      </c>
      <c r="E14" s="100">
        <v>88510</v>
      </c>
      <c r="F14" s="100">
        <v>1253321</v>
      </c>
      <c r="G14" s="100">
        <v>980777</v>
      </c>
      <c r="H14" s="100">
        <v>22291</v>
      </c>
      <c r="I14" s="100">
        <v>16664</v>
      </c>
      <c r="J14" s="106"/>
      <c r="K14" s="106"/>
    </row>
    <row r="15" spans="1:11" ht="12" customHeight="1">
      <c r="A15" s="13">
        <v>2009</v>
      </c>
      <c r="B15" s="100">
        <v>616838</v>
      </c>
      <c r="C15" s="100">
        <v>446295</v>
      </c>
      <c r="D15" s="100">
        <v>82131</v>
      </c>
      <c r="E15" s="100">
        <v>88412</v>
      </c>
      <c r="F15" s="100">
        <v>1255478</v>
      </c>
      <c r="G15" s="100">
        <v>985337</v>
      </c>
      <c r="H15" s="100">
        <v>22452</v>
      </c>
      <c r="I15" s="100">
        <v>16787</v>
      </c>
      <c r="J15" s="106"/>
      <c r="K15" s="106"/>
    </row>
    <row r="16" spans="1:11" ht="12" customHeight="1">
      <c r="A16" s="7">
        <v>2010</v>
      </c>
      <c r="B16" s="100">
        <v>628700</v>
      </c>
      <c r="C16" s="100">
        <v>479284</v>
      </c>
      <c r="D16" s="100">
        <v>64483</v>
      </c>
      <c r="E16" s="100">
        <v>84933</v>
      </c>
      <c r="F16" s="100">
        <v>1234738</v>
      </c>
      <c r="G16" s="100">
        <v>1037253</v>
      </c>
      <c r="H16" s="100">
        <v>30179</v>
      </c>
      <c r="I16" s="100">
        <v>24772</v>
      </c>
      <c r="J16" s="106"/>
      <c r="K16" s="106"/>
    </row>
    <row r="17" spans="1:12" ht="12" customHeight="1">
      <c r="A17" s="7">
        <v>2011</v>
      </c>
      <c r="B17" s="100">
        <v>632725</v>
      </c>
      <c r="C17" s="100">
        <v>483068</v>
      </c>
      <c r="D17" s="100">
        <v>64702</v>
      </c>
      <c r="E17" s="100">
        <v>84955</v>
      </c>
      <c r="F17" s="100">
        <v>1237895</v>
      </c>
      <c r="G17" s="100">
        <v>1042413</v>
      </c>
      <c r="H17" s="100">
        <v>30320</v>
      </c>
      <c r="I17" s="100">
        <v>24877</v>
      </c>
      <c r="J17" s="106"/>
      <c r="K17" s="106"/>
    </row>
    <row r="18" spans="1:12" s="319" customFormat="1" ht="12" customHeight="1">
      <c r="A18" s="317">
        <v>2012</v>
      </c>
      <c r="B18" s="100">
        <v>637798</v>
      </c>
      <c r="C18" s="100">
        <v>487763</v>
      </c>
      <c r="D18" s="100">
        <v>65018</v>
      </c>
      <c r="E18" s="100">
        <v>85017</v>
      </c>
      <c r="F18" s="100">
        <v>1242855</v>
      </c>
      <c r="G18" s="100">
        <v>1049523</v>
      </c>
      <c r="H18" s="100">
        <v>30362</v>
      </c>
      <c r="I18" s="100">
        <v>24931</v>
      </c>
      <c r="J18" s="106"/>
      <c r="K18" s="106"/>
    </row>
    <row r="19" spans="1:12" s="350" customFormat="1" ht="12" customHeight="1">
      <c r="A19" s="348">
        <v>2013</v>
      </c>
      <c r="B19" s="100">
        <v>642635</v>
      </c>
      <c r="C19" s="100">
        <v>492172</v>
      </c>
      <c r="D19" s="100">
        <v>65304</v>
      </c>
      <c r="E19" s="100">
        <v>85159</v>
      </c>
      <c r="F19" s="100">
        <v>1247994</v>
      </c>
      <c r="G19" s="100">
        <v>1056671</v>
      </c>
      <c r="H19" s="100">
        <v>30524</v>
      </c>
      <c r="I19" s="100">
        <v>25050</v>
      </c>
      <c r="J19" s="106"/>
      <c r="K19" s="106"/>
    </row>
    <row r="20" spans="1:12" s="385" customFormat="1" ht="12" customHeight="1">
      <c r="A20" s="384">
        <v>2014</v>
      </c>
      <c r="B20" s="377">
        <v>648159</v>
      </c>
      <c r="C20" s="377">
        <v>497179</v>
      </c>
      <c r="D20" s="377">
        <v>65583</v>
      </c>
      <c r="E20" s="377">
        <v>85397</v>
      </c>
      <c r="F20" s="377">
        <v>1254970</v>
      </c>
      <c r="G20" s="377">
        <v>1065371</v>
      </c>
      <c r="H20" s="377">
        <v>30623</v>
      </c>
      <c r="I20" s="377">
        <v>25121</v>
      </c>
      <c r="J20" s="106"/>
      <c r="K20" s="106"/>
    </row>
    <row r="21" spans="1:12" s="451" customFormat="1" ht="12" customHeight="1">
      <c r="A21" s="450">
        <v>2015</v>
      </c>
      <c r="B21" s="377">
        <v>653651</v>
      </c>
      <c r="C21" s="377">
        <v>502092</v>
      </c>
      <c r="D21" s="377">
        <v>65893</v>
      </c>
      <c r="E21" s="377">
        <v>85666</v>
      </c>
      <c r="F21" s="377">
        <v>1261381</v>
      </c>
      <c r="G21" s="377">
        <v>1073883</v>
      </c>
      <c r="H21" s="377">
        <v>30734</v>
      </c>
      <c r="I21" s="377">
        <v>25211</v>
      </c>
      <c r="J21" s="106"/>
      <c r="K21" s="106"/>
    </row>
    <row r="22" spans="1:12" s="535" customFormat="1" ht="12" customHeight="1">
      <c r="A22" s="534">
        <v>2016</v>
      </c>
      <c r="B22" s="377">
        <v>659807</v>
      </c>
      <c r="C22" s="377">
        <v>507634</v>
      </c>
      <c r="D22" s="377">
        <v>66255</v>
      </c>
      <c r="E22" s="377">
        <v>85918</v>
      </c>
      <c r="F22" s="377">
        <v>1269337</v>
      </c>
      <c r="G22" s="377">
        <v>1083871</v>
      </c>
      <c r="H22" s="377">
        <v>30926</v>
      </c>
      <c r="I22" s="377">
        <v>25327</v>
      </c>
      <c r="J22" s="106"/>
      <c r="K22" s="106"/>
    </row>
    <row r="23" spans="1:12" s="591" customFormat="1" ht="12" customHeight="1">
      <c r="A23" s="590">
        <v>2017</v>
      </c>
      <c r="B23" s="377">
        <v>665514</v>
      </c>
      <c r="C23" s="377">
        <v>512637</v>
      </c>
      <c r="D23" s="377">
        <v>66597</v>
      </c>
      <c r="E23" s="377">
        <v>86280</v>
      </c>
      <c r="F23" s="377">
        <v>1278403</v>
      </c>
      <c r="G23" s="377">
        <v>1094272</v>
      </c>
      <c r="H23" s="377">
        <v>31112</v>
      </c>
      <c r="I23" s="377">
        <v>25437</v>
      </c>
      <c r="J23" s="106"/>
      <c r="K23" s="562"/>
      <c r="L23" s="218"/>
    </row>
    <row r="24" spans="1:12" s="651" customFormat="1" ht="12" customHeight="1">
      <c r="A24" s="650">
        <v>2018</v>
      </c>
      <c r="B24" s="377">
        <v>671432</v>
      </c>
      <c r="C24" s="377">
        <v>517893</v>
      </c>
      <c r="D24" s="377">
        <v>66927</v>
      </c>
      <c r="E24" s="377">
        <v>86612</v>
      </c>
      <c r="F24" s="377">
        <v>1287474</v>
      </c>
      <c r="G24" s="377">
        <v>1105337</v>
      </c>
      <c r="H24" s="377">
        <v>31306</v>
      </c>
      <c r="I24" s="377">
        <v>25590</v>
      </c>
      <c r="J24" s="106"/>
      <c r="K24" s="562"/>
      <c r="L24" s="218"/>
    </row>
    <row r="25" spans="1:12" ht="12" customHeight="1">
      <c r="A25" s="7">
        <v>2019</v>
      </c>
      <c r="B25" s="100">
        <v>677110</v>
      </c>
      <c r="C25" s="100">
        <v>522934</v>
      </c>
      <c r="D25" s="100">
        <v>67231</v>
      </c>
      <c r="E25" s="100">
        <v>86945</v>
      </c>
      <c r="F25" s="100">
        <v>1296704</v>
      </c>
      <c r="G25" s="100">
        <v>1115705</v>
      </c>
      <c r="H25" s="100">
        <v>31435</v>
      </c>
      <c r="I25" s="100">
        <v>25689</v>
      </c>
      <c r="J25" s="106"/>
      <c r="K25" s="562"/>
      <c r="L25" s="218"/>
    </row>
    <row r="26" spans="1:12" s="29" customFormat="1" ht="12" customHeight="1">
      <c r="A26" s="22" t="s">
        <v>218</v>
      </c>
      <c r="B26" s="31"/>
      <c r="C26" s="31"/>
      <c r="D26" s="31"/>
      <c r="E26" s="31"/>
      <c r="F26" s="31"/>
    </row>
    <row r="27" spans="1:12" s="30" customFormat="1" ht="12" customHeight="1">
      <c r="A27" s="15" t="s">
        <v>1170</v>
      </c>
      <c r="B27" s="8"/>
      <c r="C27" s="8"/>
      <c r="D27" s="8"/>
      <c r="E27" s="8"/>
      <c r="F27" s="8"/>
    </row>
    <row r="28" spans="1:12" s="30" customFormat="1" ht="12" customHeight="1">
      <c r="A28" s="371" t="s">
        <v>1267</v>
      </c>
      <c r="B28" s="8"/>
      <c r="C28" s="8"/>
      <c r="D28" s="8"/>
      <c r="E28" s="8"/>
      <c r="F28" s="8"/>
    </row>
    <row r="29" spans="1:12" s="30" customFormat="1" ht="12" customHeight="1">
      <c r="A29" s="15" t="s">
        <v>1268</v>
      </c>
      <c r="B29" s="8"/>
      <c r="C29" s="8"/>
      <c r="D29" s="8"/>
      <c r="E29" s="8"/>
      <c r="F29" s="8"/>
    </row>
    <row r="30" spans="1:12" s="30" customFormat="1" ht="12" customHeight="1">
      <c r="A30" s="15" t="s">
        <v>1269</v>
      </c>
      <c r="B30" s="8"/>
      <c r="C30" s="8"/>
      <c r="D30" s="8"/>
      <c r="E30" s="8"/>
      <c r="F30" s="8"/>
    </row>
    <row r="31" spans="1:12" s="30" customFormat="1" ht="12" customHeight="1">
      <c r="A31" s="15" t="s">
        <v>298</v>
      </c>
      <c r="B31" s="8"/>
      <c r="C31" s="8"/>
      <c r="D31" s="8"/>
      <c r="E31" s="8"/>
      <c r="F31" s="8"/>
    </row>
    <row r="32" spans="1:12" s="30" customFormat="1" ht="12" customHeight="1">
      <c r="A32" s="15"/>
      <c r="B32" s="8"/>
      <c r="C32" s="8"/>
      <c r="D32" s="8"/>
      <c r="E32" s="8"/>
      <c r="F32" s="8"/>
    </row>
    <row r="33" spans="1:8" ht="12" customHeight="1"/>
    <row r="34" spans="1:8" ht="12" customHeight="1">
      <c r="A34" s="94" t="s">
        <v>1472</v>
      </c>
      <c r="B34" s="93"/>
      <c r="C34" s="93"/>
      <c r="D34" s="93"/>
      <c r="E34" s="93"/>
      <c r="F34" s="93"/>
      <c r="G34" s="93"/>
      <c r="H34" s="93"/>
    </row>
    <row r="35" spans="1:8" ht="12" customHeight="1"/>
    <row r="36" spans="1:8" ht="12" customHeight="1">
      <c r="A36" s="721" t="s">
        <v>806</v>
      </c>
      <c r="B36" s="714" t="s">
        <v>909</v>
      </c>
      <c r="C36" s="714"/>
      <c r="D36" s="714"/>
      <c r="E36" s="714"/>
      <c r="F36" s="714"/>
      <c r="G36" s="726" t="s">
        <v>910</v>
      </c>
      <c r="H36" s="727"/>
    </row>
    <row r="37" spans="1:8" ht="12" customHeight="1">
      <c r="A37" s="721"/>
      <c r="B37" s="714" t="s">
        <v>4</v>
      </c>
      <c r="C37" s="714" t="s">
        <v>5</v>
      </c>
      <c r="D37" s="714"/>
      <c r="E37" s="714"/>
      <c r="F37" s="714"/>
      <c r="G37" s="726" t="s">
        <v>4</v>
      </c>
      <c r="H37" s="727" t="s">
        <v>1040</v>
      </c>
    </row>
    <row r="38" spans="1:8" ht="36" customHeight="1">
      <c r="A38" s="721"/>
      <c r="B38" s="714"/>
      <c r="C38" s="47" t="s">
        <v>170</v>
      </c>
      <c r="D38" s="47" t="s">
        <v>171</v>
      </c>
      <c r="E38" s="47" t="s">
        <v>517</v>
      </c>
      <c r="F38" s="47" t="s">
        <v>432</v>
      </c>
      <c r="G38" s="726"/>
      <c r="H38" s="727"/>
    </row>
    <row r="39" spans="1:8" ht="12" customHeight="1">
      <c r="A39" s="721"/>
      <c r="B39" s="714" t="s">
        <v>203</v>
      </c>
      <c r="C39" s="714"/>
      <c r="D39" s="714"/>
      <c r="E39" s="714"/>
      <c r="F39" s="714"/>
      <c r="G39" s="714"/>
      <c r="H39" s="48" t="s">
        <v>950</v>
      </c>
    </row>
    <row r="40" spans="1:8" ht="12" customHeight="1">
      <c r="A40" s="77"/>
      <c r="B40" s="78"/>
      <c r="C40" s="78"/>
      <c r="D40" s="78"/>
      <c r="E40" s="78"/>
      <c r="F40" s="78"/>
      <c r="G40" s="78"/>
      <c r="H40" s="7"/>
    </row>
    <row r="41" spans="1:8" ht="12" customHeight="1">
      <c r="A41" s="14">
        <v>2003</v>
      </c>
      <c r="B41" s="100">
        <v>8953</v>
      </c>
      <c r="C41" s="100">
        <v>8117</v>
      </c>
      <c r="D41" s="100">
        <v>657</v>
      </c>
      <c r="E41" s="100">
        <v>175</v>
      </c>
      <c r="F41" s="100">
        <v>4</v>
      </c>
      <c r="G41" s="100">
        <v>10765</v>
      </c>
      <c r="H41" s="103">
        <v>1168.5</v>
      </c>
    </row>
    <row r="42" spans="1:8" ht="12" customHeight="1">
      <c r="A42" s="14">
        <v>2004</v>
      </c>
      <c r="B42" s="100">
        <v>8722</v>
      </c>
      <c r="C42" s="100">
        <v>8029</v>
      </c>
      <c r="D42" s="100">
        <v>563</v>
      </c>
      <c r="E42" s="100">
        <v>124</v>
      </c>
      <c r="F42" s="100">
        <v>6</v>
      </c>
      <c r="G42" s="100">
        <v>10007</v>
      </c>
      <c r="H42" s="103">
        <v>1121.3</v>
      </c>
    </row>
    <row r="43" spans="1:8" ht="12" customHeight="1">
      <c r="A43" s="14">
        <v>2005</v>
      </c>
      <c r="B43" s="100">
        <v>8162</v>
      </c>
      <c r="C43" s="100">
        <v>7543</v>
      </c>
      <c r="D43" s="100">
        <v>466</v>
      </c>
      <c r="E43" s="100">
        <v>150</v>
      </c>
      <c r="F43" s="100">
        <v>3</v>
      </c>
      <c r="G43" s="100">
        <v>9613</v>
      </c>
      <c r="H43" s="103">
        <v>1070.7</v>
      </c>
    </row>
    <row r="44" spans="1:8" ht="12" customHeight="1">
      <c r="A44" s="14">
        <v>2006</v>
      </c>
      <c r="B44" s="100">
        <v>8018</v>
      </c>
      <c r="C44" s="100">
        <v>7424</v>
      </c>
      <c r="D44" s="100">
        <v>458</v>
      </c>
      <c r="E44" s="100">
        <v>132</v>
      </c>
      <c r="F44" s="100">
        <v>4</v>
      </c>
      <c r="G44" s="100">
        <v>9276</v>
      </c>
      <c r="H44" s="103">
        <v>1049.5</v>
      </c>
    </row>
    <row r="45" spans="1:8" ht="12" customHeight="1">
      <c r="A45" s="14">
        <v>2007</v>
      </c>
      <c r="B45" s="100">
        <v>5349</v>
      </c>
      <c r="C45" s="100">
        <v>4962</v>
      </c>
      <c r="D45" s="100">
        <v>294</v>
      </c>
      <c r="E45" s="100">
        <v>92</v>
      </c>
      <c r="F45" s="100">
        <v>1</v>
      </c>
      <c r="G45" s="100">
        <v>6163</v>
      </c>
      <c r="H45" s="103">
        <v>712.5</v>
      </c>
    </row>
    <row r="46" spans="1:8" ht="12" customHeight="1">
      <c r="A46" s="14">
        <v>2008</v>
      </c>
      <c r="B46" s="100">
        <v>4778</v>
      </c>
      <c r="C46" s="100">
        <v>4421</v>
      </c>
      <c r="D46" s="100">
        <v>246</v>
      </c>
      <c r="E46" s="100">
        <v>105</v>
      </c>
      <c r="F46" s="100">
        <v>6</v>
      </c>
      <c r="G46" s="100">
        <v>5692</v>
      </c>
      <c r="H46" s="103">
        <v>652.5</v>
      </c>
    </row>
    <row r="47" spans="1:8" ht="12" customHeight="1">
      <c r="A47" s="14">
        <v>2009</v>
      </c>
      <c r="B47" s="100">
        <v>4047</v>
      </c>
      <c r="C47" s="100">
        <v>3738</v>
      </c>
      <c r="D47" s="100">
        <v>207</v>
      </c>
      <c r="E47" s="100">
        <v>96</v>
      </c>
      <c r="F47" s="100">
        <v>6</v>
      </c>
      <c r="G47" s="100">
        <v>5202</v>
      </c>
      <c r="H47" s="103">
        <v>579.4</v>
      </c>
    </row>
    <row r="48" spans="1:8" ht="12" customHeight="1">
      <c r="A48" s="14">
        <v>2010</v>
      </c>
      <c r="B48" s="100">
        <v>4138</v>
      </c>
      <c r="C48" s="100">
        <v>3848</v>
      </c>
      <c r="D48" s="100">
        <v>206</v>
      </c>
      <c r="E48" s="100">
        <v>81</v>
      </c>
      <c r="F48" s="100">
        <v>3</v>
      </c>
      <c r="G48" s="100">
        <v>5451</v>
      </c>
      <c r="H48" s="103">
        <v>600.29999999999995</v>
      </c>
    </row>
    <row r="49" spans="1:10" ht="12" customHeight="1">
      <c r="A49" s="14">
        <v>2011</v>
      </c>
      <c r="B49" s="100">
        <v>4400</v>
      </c>
      <c r="C49" s="100">
        <v>4094</v>
      </c>
      <c r="D49" s="100">
        <v>192</v>
      </c>
      <c r="E49" s="100">
        <v>111</v>
      </c>
      <c r="F49" s="100">
        <v>3</v>
      </c>
      <c r="G49" s="100">
        <v>5590</v>
      </c>
      <c r="H49" s="103">
        <v>640.20000000000005</v>
      </c>
    </row>
    <row r="50" spans="1:10" s="319" customFormat="1" ht="12" customHeight="1">
      <c r="A50" s="14">
        <v>2012</v>
      </c>
      <c r="B50" s="100">
        <v>5196</v>
      </c>
      <c r="C50" s="100">
        <v>4806</v>
      </c>
      <c r="D50" s="100">
        <v>234</v>
      </c>
      <c r="E50" s="100">
        <v>150</v>
      </c>
      <c r="F50" s="100">
        <v>6</v>
      </c>
      <c r="G50" s="100">
        <v>6689</v>
      </c>
      <c r="H50" s="103">
        <v>762.08</v>
      </c>
    </row>
    <row r="51" spans="1:10" s="350" customFormat="1" ht="12" customHeight="1">
      <c r="A51" s="14">
        <v>2013</v>
      </c>
      <c r="B51" s="100">
        <v>4847</v>
      </c>
      <c r="C51" s="100">
        <v>4450</v>
      </c>
      <c r="D51" s="100">
        <v>207</v>
      </c>
      <c r="E51" s="100">
        <v>187</v>
      </c>
      <c r="F51" s="100">
        <v>3</v>
      </c>
      <c r="G51" s="100">
        <v>6447</v>
      </c>
      <c r="H51" s="103">
        <v>729.6</v>
      </c>
      <c r="I51" s="106"/>
    </row>
    <row r="52" spans="1:10" s="385" customFormat="1" ht="12" customHeight="1">
      <c r="A52" s="14">
        <v>2014</v>
      </c>
      <c r="B52" s="377">
        <v>5449</v>
      </c>
      <c r="C52" s="377">
        <v>4982</v>
      </c>
      <c r="D52" s="377">
        <v>220</v>
      </c>
      <c r="E52" s="377">
        <v>239</v>
      </c>
      <c r="F52" s="377">
        <v>8</v>
      </c>
      <c r="G52" s="377">
        <v>8017</v>
      </c>
      <c r="H52" s="103">
        <v>868.2</v>
      </c>
      <c r="I52" s="106"/>
    </row>
    <row r="53" spans="1:10" s="451" customFormat="1" ht="12" customHeight="1">
      <c r="A53" s="14">
        <v>2015</v>
      </c>
      <c r="B53" s="377">
        <v>5519</v>
      </c>
      <c r="C53" s="377">
        <v>4960</v>
      </c>
      <c r="D53" s="377">
        <v>260</v>
      </c>
      <c r="E53" s="377">
        <v>287</v>
      </c>
      <c r="F53" s="377">
        <v>12</v>
      </c>
      <c r="G53" s="377">
        <v>8280</v>
      </c>
      <c r="H53" s="103">
        <v>886.5</v>
      </c>
      <c r="I53" s="106"/>
      <c r="J53" s="106"/>
    </row>
    <row r="54" spans="1:10" s="535" customFormat="1" ht="12" customHeight="1">
      <c r="A54" s="14">
        <v>2016</v>
      </c>
      <c r="B54" s="377">
        <v>6159</v>
      </c>
      <c r="C54" s="377">
        <v>5556</v>
      </c>
      <c r="D54" s="377">
        <v>284</v>
      </c>
      <c r="E54" s="377">
        <v>302</v>
      </c>
      <c r="F54" s="377">
        <v>17</v>
      </c>
      <c r="G54" s="377">
        <v>9828</v>
      </c>
      <c r="H54" s="103">
        <v>1015.3</v>
      </c>
      <c r="I54" s="106"/>
      <c r="J54" s="106"/>
    </row>
    <row r="55" spans="1:10" s="591" customFormat="1" ht="12" customHeight="1">
      <c r="A55" s="14">
        <v>2017</v>
      </c>
      <c r="B55" s="377">
        <v>5643</v>
      </c>
      <c r="C55" s="377">
        <v>5036</v>
      </c>
      <c r="D55" s="377">
        <v>266</v>
      </c>
      <c r="E55" s="377">
        <v>335</v>
      </c>
      <c r="F55" s="377">
        <v>6</v>
      </c>
      <c r="G55" s="377">
        <v>9198</v>
      </c>
      <c r="H55" s="103">
        <v>960.16</v>
      </c>
      <c r="I55" s="106"/>
      <c r="J55" s="106"/>
    </row>
    <row r="56" spans="1:10" s="651" customFormat="1" ht="12" customHeight="1">
      <c r="A56" s="14">
        <v>2018</v>
      </c>
      <c r="B56" s="377">
        <v>5859</v>
      </c>
      <c r="C56" s="377">
        <v>5237</v>
      </c>
      <c r="D56" s="377">
        <v>287</v>
      </c>
      <c r="E56" s="377">
        <v>330</v>
      </c>
      <c r="F56" s="377">
        <v>5</v>
      </c>
      <c r="G56" s="377">
        <v>10288</v>
      </c>
      <c r="H56" s="103">
        <v>1042.98</v>
      </c>
      <c r="I56" s="106"/>
      <c r="J56" s="106"/>
    </row>
    <row r="57" spans="1:10" ht="12" customHeight="1">
      <c r="A57" s="14">
        <v>2019</v>
      </c>
      <c r="B57" s="100">
        <v>5714</v>
      </c>
      <c r="C57" s="100">
        <v>5129</v>
      </c>
      <c r="D57" s="100">
        <v>242</v>
      </c>
      <c r="E57" s="100">
        <v>338</v>
      </c>
      <c r="F57" s="100">
        <v>5</v>
      </c>
      <c r="G57" s="100">
        <v>9804</v>
      </c>
      <c r="H57" s="103">
        <v>1005.64</v>
      </c>
      <c r="I57" s="106"/>
      <c r="J57" s="106"/>
    </row>
    <row r="58" spans="1:10" ht="12" customHeight="1">
      <c r="A58" s="22" t="s">
        <v>218</v>
      </c>
      <c r="B58" s="31"/>
      <c r="C58" s="31"/>
      <c r="D58" s="31"/>
      <c r="E58" s="31"/>
      <c r="F58" s="31"/>
      <c r="G58" s="29"/>
      <c r="H58" s="29"/>
    </row>
    <row r="59" spans="1:10" ht="12" customHeight="1">
      <c r="A59" s="15" t="s">
        <v>907</v>
      </c>
      <c r="B59" s="8"/>
      <c r="C59" s="8"/>
      <c r="D59" s="8"/>
      <c r="E59" s="8"/>
      <c r="F59" s="8"/>
      <c r="G59" s="30"/>
      <c r="H59" s="30"/>
    </row>
    <row r="60" spans="1:10" ht="12" customHeight="1">
      <c r="A60" s="15" t="s">
        <v>908</v>
      </c>
      <c r="B60" s="8"/>
      <c r="C60" s="8"/>
      <c r="D60" s="8"/>
      <c r="E60" s="8"/>
      <c r="F60" s="8"/>
      <c r="G60" s="30"/>
      <c r="H60" s="30"/>
    </row>
    <row r="61" spans="1:10" ht="12" customHeight="1">
      <c r="A61" s="15" t="s">
        <v>299</v>
      </c>
      <c r="B61" s="8"/>
      <c r="C61" s="8"/>
      <c r="D61" s="8"/>
      <c r="E61" s="8"/>
      <c r="F61" s="8"/>
      <c r="G61" s="30"/>
      <c r="H61" s="30"/>
    </row>
  </sheetData>
  <mergeCells count="19">
    <mergeCell ref="C5:E5"/>
    <mergeCell ref="B5:B6"/>
    <mergeCell ref="F5:F6"/>
    <mergeCell ref="H4:I4"/>
    <mergeCell ref="A36:A39"/>
    <mergeCell ref="B36:F36"/>
    <mergeCell ref="G36:H36"/>
    <mergeCell ref="B37:B38"/>
    <mergeCell ref="B39:G39"/>
    <mergeCell ref="A4:A7"/>
    <mergeCell ref="B4:E4"/>
    <mergeCell ref="F4:G4"/>
    <mergeCell ref="G5:G6"/>
    <mergeCell ref="C37:F37"/>
    <mergeCell ref="G37:G38"/>
    <mergeCell ref="H37:H38"/>
    <mergeCell ref="I5:I6"/>
    <mergeCell ref="B7:F7"/>
    <mergeCell ref="H5:H6"/>
  </mergeCells>
  <phoneticPr fontId="6" type="noConversion"/>
  <hyperlinks>
    <hyperlink ref="A2:G2" location="Inhaltsverzeichnis!A90" display="2.1.8 Bestand an Wohngebäuden und Wohnungen sowie Wohnfläche 2000 – 2011"/>
    <hyperlink ref="A34:H34" location="Inhaltsverzeichnis!A93" display="2.1.9 Zahl fertiggestellter Wohngebäude sowie Wohnungen und Wohnfläche 2000 – 2011"/>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3:E68"/>
  <sheetViews>
    <sheetView workbookViewId="0"/>
  </sheetViews>
  <sheetFormatPr baseColWidth="10" defaultColWidth="11.44140625" defaultRowHeight="13.2"/>
  <cols>
    <col min="1" max="1" width="1.6640625" style="143" customWidth="1"/>
    <col min="2" max="2" width="25.6640625" style="56" customWidth="1"/>
    <col min="3" max="3" width="15.6640625" style="56" customWidth="1"/>
    <col min="4" max="4" width="1.6640625" style="56" customWidth="1"/>
    <col min="5" max="5" width="25.6640625" style="56" customWidth="1"/>
    <col min="6" max="16384" width="11.44140625" style="56"/>
  </cols>
  <sheetData>
    <row r="3" spans="2:2">
      <c r="B3" s="143"/>
    </row>
    <row r="4" spans="2:2">
      <c r="B4" s="143"/>
    </row>
    <row r="5" spans="2:2">
      <c r="B5" s="143"/>
    </row>
    <row r="6" spans="2:2">
      <c r="B6" s="143"/>
    </row>
    <row r="7" spans="2:2">
      <c r="B7" s="143"/>
    </row>
    <row r="8" spans="2:2">
      <c r="B8" s="143"/>
    </row>
    <row r="9" spans="2:2">
      <c r="B9" s="143"/>
    </row>
    <row r="10" spans="2:2">
      <c r="B10" s="143"/>
    </row>
    <row r="11" spans="2:2">
      <c r="B11" s="143"/>
    </row>
    <row r="12" spans="2:2">
      <c r="B12" s="143"/>
    </row>
    <row r="13" spans="2:2">
      <c r="B13" s="143"/>
    </row>
    <row r="14" spans="2:2">
      <c r="B14" s="143"/>
    </row>
    <row r="15" spans="2:2">
      <c r="B15" s="143"/>
    </row>
    <row r="16" spans="2:2">
      <c r="B16" s="144"/>
    </row>
    <row r="17" spans="1:2">
      <c r="B17" s="144"/>
    </row>
    <row r="18" spans="1:2">
      <c r="B18" s="144"/>
    </row>
    <row r="19" spans="1:2">
      <c r="B19" s="144"/>
    </row>
    <row r="20" spans="1:2">
      <c r="B20" s="143"/>
    </row>
    <row r="21" spans="1:2">
      <c r="A21" s="145" t="s">
        <v>1191</v>
      </c>
      <c r="B21" s="143"/>
    </row>
    <row r="23" spans="1:2" ht="11.1" customHeight="1">
      <c r="A23" s="56"/>
      <c r="B23" s="145" t="s">
        <v>580</v>
      </c>
    </row>
    <row r="24" spans="1:2" ht="11.1" customHeight="1">
      <c r="A24" s="56"/>
      <c r="B24" s="314" t="s">
        <v>1444</v>
      </c>
    </row>
    <row r="25" spans="1:2" ht="11.1" customHeight="1">
      <c r="A25" s="56"/>
    </row>
    <row r="26" spans="1:2" ht="11.1" customHeight="1">
      <c r="A26" s="56"/>
      <c r="B26" s="59" t="s">
        <v>281</v>
      </c>
    </row>
    <row r="27" spans="1:2" ht="11.1" customHeight="1">
      <c r="A27" s="56"/>
      <c r="B27" s="314" t="s">
        <v>1446</v>
      </c>
    </row>
    <row r="28" spans="1:2" ht="11.1" customHeight="1">
      <c r="A28" s="56"/>
      <c r="B28" s="60"/>
    </row>
    <row r="29" spans="1:2" ht="11.1" customHeight="1">
      <c r="A29" s="56"/>
      <c r="B29" s="146"/>
    </row>
    <row r="30" spans="1:2" ht="11.1" customHeight="1">
      <c r="A30" s="56"/>
      <c r="B30" s="60"/>
    </row>
    <row r="31" spans="1:2" ht="11.1" customHeight="1">
      <c r="A31" s="56"/>
      <c r="B31" s="60"/>
    </row>
    <row r="32" spans="1:2" ht="11.1" customHeight="1">
      <c r="A32" s="56"/>
      <c r="B32" s="59"/>
    </row>
    <row r="33" spans="1:5" ht="80.400000000000006" customHeight="1">
      <c r="A33" s="56"/>
    </row>
    <row r="34" spans="1:5" ht="10.95" customHeight="1">
      <c r="A34" s="147" t="s">
        <v>272</v>
      </c>
      <c r="B34" s="148"/>
      <c r="C34" s="148"/>
      <c r="D34" s="149" t="s">
        <v>1194</v>
      </c>
      <c r="E34" s="150"/>
    </row>
    <row r="35" spans="1:5" ht="10.95" customHeight="1">
      <c r="A35" s="148"/>
      <c r="B35" s="148"/>
      <c r="C35" s="148"/>
      <c r="D35" s="150"/>
      <c r="E35" s="150"/>
    </row>
    <row r="36" spans="1:5" ht="10.95" customHeight="1">
      <c r="A36" s="148"/>
      <c r="B36" s="151" t="s">
        <v>373</v>
      </c>
      <c r="C36" s="148"/>
      <c r="D36" s="150">
        <v>0</v>
      </c>
      <c r="E36" s="150" t="s">
        <v>273</v>
      </c>
    </row>
    <row r="37" spans="1:5" ht="10.95" customHeight="1">
      <c r="A37" s="148"/>
      <c r="B37" s="152" t="s">
        <v>1338</v>
      </c>
      <c r="C37" s="148"/>
      <c r="D37" s="152"/>
      <c r="E37" s="150" t="s">
        <v>279</v>
      </c>
    </row>
    <row r="38" spans="1:5" ht="10.95" customHeight="1">
      <c r="A38" s="148"/>
      <c r="B38" s="152" t="s">
        <v>1339</v>
      </c>
      <c r="C38" s="148"/>
      <c r="D38" s="152"/>
      <c r="E38" s="150" t="s">
        <v>675</v>
      </c>
    </row>
    <row r="39" spans="1:5" ht="10.95" customHeight="1">
      <c r="A39" s="148"/>
      <c r="B39" s="152" t="s">
        <v>1192</v>
      </c>
      <c r="C39" s="148"/>
      <c r="D39" s="150" t="s">
        <v>509</v>
      </c>
      <c r="E39" s="150" t="s">
        <v>676</v>
      </c>
    </row>
    <row r="40" spans="1:5" ht="10.95" customHeight="1">
      <c r="A40" s="148"/>
      <c r="B40" s="152" t="s">
        <v>1193</v>
      </c>
      <c r="C40" s="148"/>
      <c r="D40" s="150" t="s">
        <v>677</v>
      </c>
      <c r="E40" s="150" t="s">
        <v>103</v>
      </c>
    </row>
    <row r="41" spans="1:5" ht="10.95" customHeight="1">
      <c r="A41" s="148"/>
      <c r="B41" s="151"/>
      <c r="C41" s="153"/>
      <c r="D41" s="150" t="s">
        <v>426</v>
      </c>
      <c r="E41" s="150" t="s">
        <v>427</v>
      </c>
    </row>
    <row r="42" spans="1:5" ht="10.95" customHeight="1">
      <c r="A42" s="148"/>
      <c r="B42" s="152" t="s">
        <v>1340</v>
      </c>
      <c r="C42" s="153"/>
      <c r="D42" s="150" t="s">
        <v>428</v>
      </c>
      <c r="E42" s="150" t="s">
        <v>1190</v>
      </c>
    </row>
    <row r="43" spans="1:5" ht="10.95" customHeight="1">
      <c r="A43" s="148"/>
      <c r="B43" s="152" t="s">
        <v>608</v>
      </c>
      <c r="C43" s="153"/>
      <c r="D43" s="150" t="s">
        <v>868</v>
      </c>
      <c r="E43" s="150" t="s">
        <v>197</v>
      </c>
    </row>
    <row r="44" spans="1:5" ht="10.95" customHeight="1">
      <c r="A44" s="153"/>
      <c r="B44" s="154"/>
      <c r="C44" s="153"/>
      <c r="D44" s="152"/>
      <c r="E44" s="150" t="s">
        <v>1034</v>
      </c>
    </row>
    <row r="45" spans="1:5" ht="10.95" customHeight="1">
      <c r="A45" s="148"/>
      <c r="B45" s="151"/>
      <c r="C45" s="153"/>
      <c r="D45" s="150" t="s">
        <v>111</v>
      </c>
      <c r="E45" s="150" t="s">
        <v>901</v>
      </c>
    </row>
    <row r="46" spans="1:5" ht="10.95" customHeight="1">
      <c r="A46" s="148"/>
      <c r="B46" s="155"/>
      <c r="C46" s="153"/>
      <c r="D46" s="150" t="s">
        <v>902</v>
      </c>
      <c r="E46" s="150" t="s">
        <v>903</v>
      </c>
    </row>
    <row r="47" spans="1:5" ht="10.95" customHeight="1">
      <c r="A47" s="56"/>
      <c r="B47" s="154"/>
      <c r="C47" s="153"/>
      <c r="D47" s="150" t="s">
        <v>904</v>
      </c>
      <c r="E47" s="150" t="s">
        <v>905</v>
      </c>
    </row>
    <row r="48" spans="1:5" ht="10.95" customHeight="1">
      <c r="A48" s="153"/>
      <c r="B48" s="154"/>
      <c r="C48" s="153"/>
      <c r="D48" s="150" t="s">
        <v>906</v>
      </c>
      <c r="E48" s="150" t="s">
        <v>195</v>
      </c>
    </row>
    <row r="49" spans="1:4" ht="10.95" customHeight="1">
      <c r="A49" s="153"/>
      <c r="C49" s="153"/>
    </row>
    <row r="50" spans="1:4" ht="10.95" customHeight="1">
      <c r="A50" s="153"/>
      <c r="C50" s="153"/>
    </row>
    <row r="51" spans="1:4" ht="10.95" customHeight="1">
      <c r="A51" s="153"/>
      <c r="B51" s="151" t="s">
        <v>280</v>
      </c>
      <c r="C51" s="153"/>
    </row>
    <row r="52" spans="1:4" ht="10.95" customHeight="1">
      <c r="A52" s="153"/>
      <c r="B52" s="321" t="s">
        <v>1447</v>
      </c>
      <c r="C52" s="153"/>
    </row>
    <row r="53" spans="1:4" ht="10.95" customHeight="1">
      <c r="A53" s="148"/>
      <c r="B53" s="155"/>
      <c r="C53" s="153"/>
    </row>
    <row r="54" spans="1:4" ht="30" customHeight="1">
      <c r="A54" s="148"/>
      <c r="B54" s="155"/>
      <c r="C54" s="153"/>
    </row>
    <row r="55" spans="1:4" ht="18" customHeight="1">
      <c r="A55" s="56"/>
      <c r="B55" s="706" t="s">
        <v>795</v>
      </c>
      <c r="C55" s="706"/>
      <c r="D55" s="706"/>
    </row>
    <row r="56" spans="1:4" ht="18" customHeight="1">
      <c r="A56" s="153"/>
      <c r="B56" s="706"/>
      <c r="C56" s="706"/>
      <c r="D56" s="706"/>
    </row>
    <row r="57" spans="1:4" ht="10.95" customHeight="1">
      <c r="A57" s="153"/>
      <c r="B57" s="309" t="s">
        <v>796</v>
      </c>
      <c r="C57" s="153"/>
    </row>
    <row r="58" spans="1:4" ht="10.95" customHeight="1">
      <c r="A58" s="153"/>
      <c r="C58" s="153"/>
    </row>
    <row r="59" spans="1:4" ht="10.95" customHeight="1">
      <c r="A59" s="153"/>
      <c r="C59" s="153"/>
    </row>
    <row r="60" spans="1:4" ht="10.95" customHeight="1">
      <c r="A60" s="153"/>
      <c r="C60" s="153"/>
    </row>
    <row r="61" spans="1:4" ht="10.95" customHeight="1">
      <c r="A61" s="153"/>
      <c r="C61" s="153"/>
    </row>
    <row r="62" spans="1:4" ht="10.95" customHeight="1">
      <c r="A62" s="153"/>
      <c r="C62" s="153"/>
    </row>
    <row r="63" spans="1:4" ht="10.95" customHeight="1">
      <c r="A63" s="153"/>
      <c r="C63" s="153"/>
    </row>
    <row r="64" spans="1:4" ht="10.95" customHeight="1">
      <c r="A64" s="153"/>
      <c r="C64" s="153"/>
    </row>
    <row r="65" spans="1:3" ht="10.95" customHeight="1">
      <c r="A65" s="153"/>
      <c r="C65" s="153"/>
    </row>
    <row r="66" spans="1:3" ht="10.95" customHeight="1">
      <c r="A66" s="153"/>
      <c r="C66" s="153"/>
    </row>
    <row r="67" spans="1:3" ht="10.95" customHeight="1">
      <c r="A67" s="153"/>
      <c r="C67" s="153"/>
    </row>
    <row r="68" spans="1:3" ht="10.95" customHeight="1">
      <c r="A68" s="153"/>
      <c r="C68" s="153"/>
    </row>
  </sheetData>
  <sheetProtection selectLockedCells="1"/>
  <mergeCells count="1">
    <mergeCell ref="B55:D56"/>
  </mergeCells>
  <phoneticPr fontId="6"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enableFormatConditionsCalculation="0"/>
  <dimension ref="A1:M61"/>
  <sheetViews>
    <sheetView workbookViewId="0">
      <selection activeCell="A7" sqref="A7"/>
    </sheetView>
  </sheetViews>
  <sheetFormatPr baseColWidth="10" defaultColWidth="11.44140625" defaultRowHeight="13.2"/>
  <cols>
    <col min="1" max="1" width="6" style="6" customWidth="1"/>
    <col min="2" max="10" width="8.6640625" style="6" customWidth="1"/>
    <col min="11" max="16384" width="11.44140625" style="6"/>
  </cols>
  <sheetData>
    <row r="1" spans="1:13" s="39" customFormat="1" ht="12" customHeight="1">
      <c r="A1" s="38" t="s">
        <v>109</v>
      </c>
      <c r="B1" s="38"/>
      <c r="D1" s="38"/>
      <c r="E1" s="38"/>
      <c r="F1" s="38"/>
      <c r="G1" s="38"/>
      <c r="H1" s="38"/>
      <c r="I1" s="38"/>
      <c r="J1" s="38"/>
    </row>
    <row r="2" spans="1:13" s="39" customFormat="1" ht="12" customHeight="1">
      <c r="A2" s="94" t="s">
        <v>1473</v>
      </c>
      <c r="B2" s="93"/>
      <c r="C2" s="140"/>
      <c r="D2" s="93"/>
      <c r="E2" s="93"/>
      <c r="F2" s="93"/>
      <c r="G2" s="93"/>
      <c r="H2" s="93"/>
      <c r="I2" s="93"/>
      <c r="J2" s="93"/>
    </row>
    <row r="3" spans="1:13" customFormat="1" ht="12" customHeight="1"/>
    <row r="4" spans="1:13" customFormat="1" ht="12" customHeight="1">
      <c r="A4" s="721" t="s">
        <v>806</v>
      </c>
      <c r="B4" s="711" t="s">
        <v>869</v>
      </c>
      <c r="C4" s="712"/>
      <c r="D4" s="712"/>
      <c r="E4" s="712"/>
      <c r="F4" s="712"/>
      <c r="G4" s="712"/>
      <c r="H4" s="712"/>
      <c r="I4" s="712"/>
      <c r="J4" s="712"/>
    </row>
    <row r="5" spans="1:13" customFormat="1" ht="12" customHeight="1">
      <c r="A5" s="721"/>
      <c r="B5" s="788" t="s">
        <v>4</v>
      </c>
      <c r="C5" s="789" t="s">
        <v>870</v>
      </c>
      <c r="D5" s="719"/>
      <c r="E5" s="719"/>
      <c r="F5" s="719"/>
      <c r="G5" s="719"/>
      <c r="H5" s="719"/>
      <c r="I5" s="719"/>
      <c r="J5" s="719"/>
    </row>
    <row r="6" spans="1:13" customFormat="1" ht="36" customHeight="1">
      <c r="A6" s="721"/>
      <c r="B6" s="714"/>
      <c r="C6" s="47" t="s">
        <v>944</v>
      </c>
      <c r="D6" s="47" t="s">
        <v>871</v>
      </c>
      <c r="E6" s="47" t="s">
        <v>294</v>
      </c>
      <c r="F6" s="47" t="s">
        <v>295</v>
      </c>
      <c r="G6" s="47" t="s">
        <v>946</v>
      </c>
      <c r="H6" s="48" t="s">
        <v>296</v>
      </c>
      <c r="I6" s="47" t="s">
        <v>297</v>
      </c>
      <c r="J6" s="48" t="s">
        <v>872</v>
      </c>
    </row>
    <row r="7" spans="1:13" customFormat="1" ht="12" customHeight="1">
      <c r="A7" s="77"/>
      <c r="B7" s="78"/>
      <c r="C7" s="78"/>
      <c r="D7" s="78"/>
      <c r="E7" s="78"/>
      <c r="F7" s="78"/>
      <c r="G7" s="78"/>
      <c r="H7" s="7"/>
      <c r="I7" s="6"/>
      <c r="J7" s="6"/>
    </row>
    <row r="8" spans="1:13" customFormat="1" ht="12" customHeight="1">
      <c r="A8" s="14">
        <v>2003</v>
      </c>
      <c r="B8" s="100">
        <v>8953</v>
      </c>
      <c r="C8" s="100">
        <v>177</v>
      </c>
      <c r="D8" s="100">
        <v>19</v>
      </c>
      <c r="E8" s="100">
        <v>197</v>
      </c>
      <c r="F8" s="100">
        <v>7899</v>
      </c>
      <c r="G8" s="100">
        <v>265</v>
      </c>
      <c r="H8" s="100">
        <v>351</v>
      </c>
      <c r="I8" s="100">
        <v>16</v>
      </c>
      <c r="J8" s="100">
        <v>29</v>
      </c>
      <c r="K8" s="212"/>
      <c r="L8" s="212"/>
      <c r="M8" s="212"/>
    </row>
    <row r="9" spans="1:13" customFormat="1" ht="12" customHeight="1">
      <c r="A9" s="14">
        <v>2004</v>
      </c>
      <c r="B9" s="100">
        <v>8722</v>
      </c>
      <c r="C9" s="100">
        <v>255</v>
      </c>
      <c r="D9" s="100">
        <v>18</v>
      </c>
      <c r="E9" s="100">
        <v>182</v>
      </c>
      <c r="F9" s="100">
        <v>7515</v>
      </c>
      <c r="G9" s="100">
        <v>164</v>
      </c>
      <c r="H9" s="100">
        <v>523</v>
      </c>
      <c r="I9" s="100">
        <v>11</v>
      </c>
      <c r="J9" s="100">
        <v>54</v>
      </c>
      <c r="K9" s="212"/>
      <c r="L9" s="212"/>
      <c r="M9" s="212"/>
    </row>
    <row r="10" spans="1:13" customFormat="1" ht="12" customHeight="1">
      <c r="A10" s="14">
        <v>2005</v>
      </c>
      <c r="B10" s="100">
        <v>8162</v>
      </c>
      <c r="C10" s="100">
        <v>330</v>
      </c>
      <c r="D10" s="100">
        <v>12</v>
      </c>
      <c r="E10" s="100">
        <v>136</v>
      </c>
      <c r="F10" s="100">
        <v>6846</v>
      </c>
      <c r="G10" s="100">
        <v>146</v>
      </c>
      <c r="H10" s="100">
        <v>620</v>
      </c>
      <c r="I10" s="100">
        <v>5</v>
      </c>
      <c r="J10" s="100">
        <v>67</v>
      </c>
      <c r="K10" s="212"/>
      <c r="L10" s="212"/>
      <c r="M10" s="212"/>
    </row>
    <row r="11" spans="1:13" customFormat="1" ht="12" customHeight="1">
      <c r="A11" s="14">
        <v>2006</v>
      </c>
      <c r="B11" s="100">
        <v>8018</v>
      </c>
      <c r="C11" s="100">
        <v>228</v>
      </c>
      <c r="D11" s="100">
        <v>21</v>
      </c>
      <c r="E11" s="100">
        <v>111</v>
      </c>
      <c r="F11" s="100">
        <v>6344</v>
      </c>
      <c r="G11" s="100">
        <v>97</v>
      </c>
      <c r="H11" s="100">
        <v>1119</v>
      </c>
      <c r="I11" s="100">
        <v>4</v>
      </c>
      <c r="J11" s="100">
        <v>94</v>
      </c>
      <c r="K11" s="212"/>
      <c r="L11" s="212"/>
      <c r="M11" s="212"/>
    </row>
    <row r="12" spans="1:13" customFormat="1" ht="12" customHeight="1">
      <c r="A12" s="14">
        <v>2007</v>
      </c>
      <c r="B12" s="100">
        <v>5349</v>
      </c>
      <c r="C12" s="100">
        <v>252</v>
      </c>
      <c r="D12" s="100">
        <v>8</v>
      </c>
      <c r="E12" s="100">
        <v>64</v>
      </c>
      <c r="F12" s="100">
        <v>3421</v>
      </c>
      <c r="G12" s="100">
        <v>85</v>
      </c>
      <c r="H12" s="100">
        <v>1417</v>
      </c>
      <c r="I12" s="100">
        <v>6</v>
      </c>
      <c r="J12" s="100">
        <v>94</v>
      </c>
      <c r="K12" s="212"/>
      <c r="L12" s="212"/>
      <c r="M12" s="212"/>
    </row>
    <row r="13" spans="1:13" customFormat="1" ht="12" customHeight="1">
      <c r="A13" s="14">
        <v>2008</v>
      </c>
      <c r="B13" s="100">
        <v>4778</v>
      </c>
      <c r="C13" s="100">
        <v>307</v>
      </c>
      <c r="D13" s="100">
        <v>8</v>
      </c>
      <c r="E13" s="100">
        <v>38</v>
      </c>
      <c r="F13" s="100">
        <v>2976</v>
      </c>
      <c r="G13" s="100">
        <v>98</v>
      </c>
      <c r="H13" s="100">
        <v>1266</v>
      </c>
      <c r="I13" s="100">
        <v>13</v>
      </c>
      <c r="J13" s="100">
        <v>71</v>
      </c>
      <c r="K13" s="212"/>
      <c r="L13" s="212"/>
      <c r="M13" s="212"/>
    </row>
    <row r="14" spans="1:13" customFormat="1" ht="12" customHeight="1">
      <c r="A14" s="14">
        <v>2009</v>
      </c>
      <c r="B14" s="100">
        <v>4047</v>
      </c>
      <c r="C14" s="100">
        <v>298</v>
      </c>
      <c r="D14" s="100">
        <v>12</v>
      </c>
      <c r="E14" s="100">
        <v>26</v>
      </c>
      <c r="F14" s="100">
        <v>2202</v>
      </c>
      <c r="G14" s="100">
        <v>48</v>
      </c>
      <c r="H14" s="100">
        <v>1397</v>
      </c>
      <c r="I14" s="100">
        <v>13</v>
      </c>
      <c r="J14" s="100">
        <v>51</v>
      </c>
      <c r="K14" s="212"/>
      <c r="L14" s="212"/>
      <c r="M14" s="212"/>
    </row>
    <row r="15" spans="1:13" customFormat="1" ht="12" customHeight="1">
      <c r="A15" s="14">
        <v>2010</v>
      </c>
      <c r="B15" s="100">
        <v>4138</v>
      </c>
      <c r="C15" s="100">
        <v>141</v>
      </c>
      <c r="D15" s="113" t="s">
        <v>868</v>
      </c>
      <c r="E15" s="100">
        <v>30</v>
      </c>
      <c r="F15" s="100">
        <v>2258</v>
      </c>
      <c r="G15" s="100">
        <v>39</v>
      </c>
      <c r="H15" s="100">
        <v>1560</v>
      </c>
      <c r="I15" s="100">
        <v>17</v>
      </c>
      <c r="J15" s="100">
        <v>93</v>
      </c>
      <c r="K15" s="212"/>
      <c r="L15" s="212"/>
      <c r="M15" s="212"/>
    </row>
    <row r="16" spans="1:13" customFormat="1" ht="12" customHeight="1">
      <c r="A16" s="14">
        <v>2011</v>
      </c>
      <c r="B16" s="100">
        <v>4400</v>
      </c>
      <c r="C16" s="100">
        <v>218</v>
      </c>
      <c r="D16" s="113" t="s">
        <v>868</v>
      </c>
      <c r="E16" s="100">
        <v>27</v>
      </c>
      <c r="F16" s="100">
        <v>2371</v>
      </c>
      <c r="G16" s="100">
        <v>45</v>
      </c>
      <c r="H16" s="100">
        <v>1621</v>
      </c>
      <c r="I16" s="100">
        <v>17</v>
      </c>
      <c r="J16" s="100">
        <v>95</v>
      </c>
      <c r="K16" s="212"/>
      <c r="L16" s="212"/>
      <c r="M16" s="212"/>
    </row>
    <row r="17" spans="1:13" customFormat="1" ht="12" customHeight="1">
      <c r="A17" s="14">
        <v>2012</v>
      </c>
      <c r="B17" s="100">
        <v>5196</v>
      </c>
      <c r="C17" s="100">
        <v>252</v>
      </c>
      <c r="D17" s="113" t="s">
        <v>868</v>
      </c>
      <c r="E17" s="100">
        <v>17</v>
      </c>
      <c r="F17" s="100">
        <v>2798</v>
      </c>
      <c r="G17" s="100">
        <v>49</v>
      </c>
      <c r="H17" s="100">
        <v>1944</v>
      </c>
      <c r="I17" s="100">
        <v>14</v>
      </c>
      <c r="J17" s="100">
        <v>117</v>
      </c>
      <c r="K17" s="212"/>
      <c r="L17" s="212"/>
      <c r="M17" s="212"/>
    </row>
    <row r="18" spans="1:13" customFormat="1" ht="12" customHeight="1">
      <c r="A18" s="14">
        <v>2013</v>
      </c>
      <c r="B18" s="100">
        <v>4847</v>
      </c>
      <c r="C18" s="100">
        <v>232</v>
      </c>
      <c r="D18" s="113" t="s">
        <v>868</v>
      </c>
      <c r="E18" s="100">
        <v>18</v>
      </c>
      <c r="F18" s="100">
        <v>2687</v>
      </c>
      <c r="G18" s="100">
        <v>36</v>
      </c>
      <c r="H18" s="100">
        <v>1742</v>
      </c>
      <c r="I18" s="100">
        <v>20</v>
      </c>
      <c r="J18" s="100">
        <v>108</v>
      </c>
      <c r="K18" s="212"/>
      <c r="L18" s="212"/>
      <c r="M18" s="212"/>
    </row>
    <row r="19" spans="1:13" customFormat="1" ht="12" customHeight="1">
      <c r="A19" s="14">
        <v>2014</v>
      </c>
      <c r="B19" s="377">
        <v>5449</v>
      </c>
      <c r="C19" s="377">
        <v>371</v>
      </c>
      <c r="D19" s="113" t="s">
        <v>868</v>
      </c>
      <c r="E19" s="377">
        <v>7</v>
      </c>
      <c r="F19" s="377">
        <v>3163</v>
      </c>
      <c r="G19" s="377">
        <v>68</v>
      </c>
      <c r="H19" s="377">
        <v>1667</v>
      </c>
      <c r="I19" s="377">
        <v>28</v>
      </c>
      <c r="J19" s="377">
        <v>142</v>
      </c>
      <c r="K19" s="212"/>
      <c r="L19" s="212"/>
      <c r="M19" s="212"/>
    </row>
    <row r="20" spans="1:13" customFormat="1" ht="12" customHeight="1">
      <c r="A20" s="14">
        <v>2015</v>
      </c>
      <c r="B20" s="377">
        <v>5519</v>
      </c>
      <c r="C20" s="377">
        <v>422</v>
      </c>
      <c r="D20" s="113" t="s">
        <v>868</v>
      </c>
      <c r="E20" s="377">
        <v>11</v>
      </c>
      <c r="F20" s="377">
        <v>3405</v>
      </c>
      <c r="G20" s="377">
        <v>38</v>
      </c>
      <c r="H20" s="377">
        <v>1504</v>
      </c>
      <c r="I20" s="377">
        <v>25</v>
      </c>
      <c r="J20" s="377">
        <v>108</v>
      </c>
      <c r="K20" s="212"/>
      <c r="L20" s="212"/>
      <c r="M20" s="212"/>
    </row>
    <row r="21" spans="1:13" customFormat="1" ht="12" customHeight="1">
      <c r="A21" s="14">
        <v>2016</v>
      </c>
      <c r="B21" s="377">
        <v>6159</v>
      </c>
      <c r="C21" s="377">
        <v>363</v>
      </c>
      <c r="D21" s="113" t="s">
        <v>868</v>
      </c>
      <c r="E21" s="377">
        <v>8</v>
      </c>
      <c r="F21" s="377">
        <v>3981</v>
      </c>
      <c r="G21" s="377">
        <v>32</v>
      </c>
      <c r="H21" s="377">
        <v>1633</v>
      </c>
      <c r="I21" s="377">
        <v>28</v>
      </c>
      <c r="J21" s="377">
        <v>113</v>
      </c>
      <c r="K21" s="212"/>
      <c r="L21" s="212"/>
      <c r="M21" s="212"/>
    </row>
    <row r="22" spans="1:13" customFormat="1" ht="12" customHeight="1">
      <c r="A22" s="14">
        <v>2017</v>
      </c>
      <c r="B22" s="377">
        <v>5643</v>
      </c>
      <c r="C22" s="377">
        <v>391</v>
      </c>
      <c r="D22" s="113" t="s">
        <v>868</v>
      </c>
      <c r="E22" s="377">
        <v>9</v>
      </c>
      <c r="F22" s="377">
        <v>3234</v>
      </c>
      <c r="G22" s="377">
        <v>34</v>
      </c>
      <c r="H22" s="377">
        <v>1833</v>
      </c>
      <c r="I22" s="377">
        <v>31</v>
      </c>
      <c r="J22" s="377">
        <v>108</v>
      </c>
      <c r="K22" s="212"/>
      <c r="L22" s="212"/>
      <c r="M22" s="212"/>
    </row>
    <row r="23" spans="1:13" customFormat="1" ht="12" customHeight="1">
      <c r="A23" s="14">
        <v>2018</v>
      </c>
      <c r="B23" s="377">
        <v>5859</v>
      </c>
      <c r="C23" s="377">
        <v>405</v>
      </c>
      <c r="D23" s="113" t="s">
        <v>868</v>
      </c>
      <c r="E23" s="377">
        <v>7</v>
      </c>
      <c r="F23" s="377">
        <v>3016</v>
      </c>
      <c r="G23" s="377">
        <v>24</v>
      </c>
      <c r="H23" s="377">
        <v>2264</v>
      </c>
      <c r="I23" s="377">
        <v>26</v>
      </c>
      <c r="J23" s="377">
        <v>111</v>
      </c>
      <c r="K23" s="212"/>
      <c r="L23" s="212"/>
      <c r="M23" s="212"/>
    </row>
    <row r="24" spans="1:13" customFormat="1" ht="12" customHeight="1">
      <c r="A24" s="14">
        <v>2019</v>
      </c>
      <c r="B24" s="100">
        <v>5714</v>
      </c>
      <c r="C24" s="100">
        <v>404</v>
      </c>
      <c r="D24" s="113" t="s">
        <v>868</v>
      </c>
      <c r="E24" s="100">
        <v>6</v>
      </c>
      <c r="F24" s="100">
        <v>3050</v>
      </c>
      <c r="G24" s="100">
        <v>32</v>
      </c>
      <c r="H24" s="100">
        <v>2091</v>
      </c>
      <c r="I24" s="100">
        <v>40</v>
      </c>
      <c r="J24" s="100">
        <v>85</v>
      </c>
      <c r="K24" s="212"/>
      <c r="L24" s="212"/>
      <c r="M24" s="212"/>
    </row>
    <row r="25" spans="1:13" customFormat="1" ht="12" customHeight="1">
      <c r="A25" s="22" t="s">
        <v>218</v>
      </c>
      <c r="B25" s="31"/>
      <c r="C25" s="31"/>
      <c r="D25" s="31"/>
      <c r="E25" s="31"/>
      <c r="F25" s="31"/>
      <c r="G25" s="29"/>
      <c r="H25" s="29"/>
      <c r="I25" s="6"/>
      <c r="J25" s="6"/>
    </row>
    <row r="26" spans="1:13" customFormat="1" ht="12" customHeight="1">
      <c r="A26" s="15" t="s">
        <v>1104</v>
      </c>
      <c r="B26" s="31"/>
      <c r="C26" s="31"/>
      <c r="D26" s="31"/>
      <c r="E26" s="31"/>
      <c r="F26" s="31"/>
      <c r="G26" s="29"/>
      <c r="H26" s="29"/>
      <c r="I26" s="6"/>
      <c r="J26" s="6"/>
    </row>
    <row r="27" spans="1:13" customFormat="1" ht="12" customHeight="1">
      <c r="A27" s="15" t="s">
        <v>425</v>
      </c>
      <c r="B27" s="31"/>
      <c r="C27" s="31"/>
      <c r="D27" s="31"/>
      <c r="E27" s="31"/>
      <c r="F27" s="31"/>
      <c r="G27" s="29"/>
      <c r="H27" s="29"/>
      <c r="I27" s="6"/>
      <c r="J27" s="6"/>
    </row>
    <row r="28" spans="1:13" customFormat="1" ht="12" customHeight="1">
      <c r="A28" s="15" t="s">
        <v>299</v>
      </c>
      <c r="B28" s="8"/>
      <c r="C28" s="8"/>
      <c r="D28" s="8"/>
      <c r="E28" s="8"/>
      <c r="F28" s="8"/>
      <c r="G28" s="30"/>
      <c r="H28" s="30"/>
      <c r="I28" s="6"/>
      <c r="J28" s="6"/>
    </row>
    <row r="29" spans="1:13" customFormat="1" ht="12" customHeight="1"/>
    <row r="30" spans="1:13" ht="12" customHeight="1">
      <c r="A30" s="38"/>
      <c r="B30" s="38"/>
      <c r="C30" s="38"/>
      <c r="D30" s="38"/>
      <c r="E30" s="38"/>
      <c r="F30" s="38"/>
      <c r="G30" s="38"/>
      <c r="H30" s="38"/>
      <c r="I30" s="38"/>
      <c r="J30" s="38"/>
    </row>
    <row r="31" spans="1:13" ht="12" customHeight="1">
      <c r="A31" s="94" t="s">
        <v>1474</v>
      </c>
      <c r="B31" s="93"/>
      <c r="C31" s="93"/>
      <c r="D31" s="93"/>
      <c r="E31" s="93"/>
      <c r="F31" s="93"/>
      <c r="G31" s="93"/>
      <c r="H31" s="93"/>
      <c r="I31" s="93"/>
      <c r="J31" s="93"/>
    </row>
    <row r="32" spans="1:13" ht="12" customHeight="1"/>
    <row r="33" spans="1:13" ht="12" customHeight="1">
      <c r="A33" s="721" t="s">
        <v>784</v>
      </c>
      <c r="B33" s="714" t="s">
        <v>581</v>
      </c>
      <c r="C33" s="714"/>
      <c r="D33" s="714"/>
      <c r="E33" s="714"/>
      <c r="F33" s="714"/>
      <c r="G33" s="714"/>
      <c r="H33" s="714"/>
      <c r="I33" s="714"/>
      <c r="J33" s="711"/>
    </row>
    <row r="34" spans="1:13" ht="12" customHeight="1">
      <c r="A34" s="721"/>
      <c r="B34" s="714" t="s">
        <v>4</v>
      </c>
      <c r="C34" s="714" t="s">
        <v>5</v>
      </c>
      <c r="D34" s="714"/>
      <c r="E34" s="714"/>
      <c r="F34" s="714"/>
      <c r="G34" s="714"/>
      <c r="H34" s="714"/>
      <c r="I34" s="714"/>
      <c r="J34" s="711"/>
    </row>
    <row r="35" spans="1:13" ht="12" customHeight="1">
      <c r="A35" s="721"/>
      <c r="B35" s="714"/>
      <c r="C35" s="714" t="s">
        <v>582</v>
      </c>
      <c r="D35" s="714"/>
      <c r="E35" s="714" t="s">
        <v>583</v>
      </c>
      <c r="F35" s="714"/>
      <c r="G35" s="714" t="s">
        <v>525</v>
      </c>
      <c r="H35" s="714"/>
      <c r="I35" s="714" t="s">
        <v>1038</v>
      </c>
      <c r="J35" s="711"/>
    </row>
    <row r="36" spans="1:13" ht="12" customHeight="1">
      <c r="A36" s="721"/>
      <c r="B36" s="714" t="s">
        <v>1039</v>
      </c>
      <c r="C36" s="714"/>
      <c r="D36" s="50" t="s">
        <v>48</v>
      </c>
      <c r="E36" s="50" t="s">
        <v>1039</v>
      </c>
      <c r="F36" s="50" t="s">
        <v>48</v>
      </c>
      <c r="G36" s="50" t="s">
        <v>1039</v>
      </c>
      <c r="H36" s="50" t="s">
        <v>48</v>
      </c>
      <c r="I36" s="50" t="s">
        <v>1039</v>
      </c>
      <c r="J36" s="49" t="s">
        <v>48</v>
      </c>
    </row>
    <row r="37" spans="1:13" ht="12" customHeight="1">
      <c r="A37" s="77"/>
      <c r="B37" s="78"/>
      <c r="C37" s="78"/>
      <c r="D37" s="78"/>
      <c r="E37" s="78"/>
      <c r="F37" s="78"/>
      <c r="G37" s="78"/>
      <c r="H37" s="78"/>
      <c r="I37" s="78"/>
      <c r="J37" s="78"/>
    </row>
    <row r="38" spans="1:13" ht="12" customHeight="1">
      <c r="A38" s="14">
        <v>2001</v>
      </c>
      <c r="B38" s="100">
        <v>12506</v>
      </c>
      <c r="C38" s="100">
        <v>766</v>
      </c>
      <c r="D38" s="172">
        <v>6.1</v>
      </c>
      <c r="E38" s="100">
        <v>2800</v>
      </c>
      <c r="F38" s="172">
        <v>22.4</v>
      </c>
      <c r="G38" s="100">
        <v>5789</v>
      </c>
      <c r="H38" s="172">
        <v>46.3</v>
      </c>
      <c r="I38" s="100">
        <v>3151</v>
      </c>
      <c r="J38" s="172">
        <v>25.2</v>
      </c>
      <c r="L38" s="106"/>
      <c r="M38" s="106"/>
    </row>
    <row r="39" spans="1:13" ht="12" customHeight="1">
      <c r="A39" s="14">
        <v>2002</v>
      </c>
      <c r="B39" s="100">
        <v>12502</v>
      </c>
      <c r="C39" s="100">
        <v>788</v>
      </c>
      <c r="D39" s="172">
        <v>6.3</v>
      </c>
      <c r="E39" s="100">
        <v>2803</v>
      </c>
      <c r="F39" s="172">
        <v>22.4</v>
      </c>
      <c r="G39" s="100">
        <v>5780</v>
      </c>
      <c r="H39" s="172">
        <v>46.2</v>
      </c>
      <c r="I39" s="100">
        <v>3131</v>
      </c>
      <c r="J39" s="172">
        <v>25</v>
      </c>
      <c r="L39" s="106"/>
      <c r="M39" s="106"/>
    </row>
    <row r="40" spans="1:13" ht="12" customHeight="1">
      <c r="A40" s="14">
        <v>2003</v>
      </c>
      <c r="B40" s="100">
        <v>12550</v>
      </c>
      <c r="C40" s="100">
        <v>792</v>
      </c>
      <c r="D40" s="172">
        <v>6.3</v>
      </c>
      <c r="E40" s="100">
        <v>2854</v>
      </c>
      <c r="F40" s="172">
        <v>22.7</v>
      </c>
      <c r="G40" s="100">
        <v>5766</v>
      </c>
      <c r="H40" s="172">
        <v>45.9</v>
      </c>
      <c r="I40" s="100">
        <v>3138</v>
      </c>
      <c r="J40" s="172">
        <v>25</v>
      </c>
      <c r="L40" s="106"/>
      <c r="M40" s="106"/>
    </row>
    <row r="41" spans="1:13" ht="12" customHeight="1">
      <c r="A41" s="14">
        <v>2004</v>
      </c>
      <c r="B41" s="100">
        <v>12523</v>
      </c>
      <c r="C41" s="100">
        <v>790</v>
      </c>
      <c r="D41" s="172">
        <v>6.3</v>
      </c>
      <c r="E41" s="100">
        <v>2832</v>
      </c>
      <c r="F41" s="172">
        <v>22.6</v>
      </c>
      <c r="G41" s="100">
        <v>5782</v>
      </c>
      <c r="H41" s="172">
        <v>46.2</v>
      </c>
      <c r="I41" s="100">
        <v>3119</v>
      </c>
      <c r="J41" s="172">
        <v>24.9</v>
      </c>
      <c r="L41" s="106"/>
      <c r="M41" s="106"/>
    </row>
    <row r="42" spans="1:13" ht="12" customHeight="1">
      <c r="A42" s="14">
        <v>2005</v>
      </c>
      <c r="B42" s="100">
        <v>12534</v>
      </c>
      <c r="C42" s="100">
        <v>790</v>
      </c>
      <c r="D42" s="172">
        <v>6.3</v>
      </c>
      <c r="E42" s="100">
        <v>2810</v>
      </c>
      <c r="F42" s="172">
        <v>22.4</v>
      </c>
      <c r="G42" s="100">
        <v>5807</v>
      </c>
      <c r="H42" s="172">
        <v>46.3</v>
      </c>
      <c r="I42" s="100">
        <v>3127</v>
      </c>
      <c r="J42" s="172">
        <v>24.9</v>
      </c>
      <c r="L42" s="106"/>
      <c r="M42" s="106"/>
    </row>
    <row r="43" spans="1:13" ht="12" customHeight="1">
      <c r="A43" s="14">
        <v>2006</v>
      </c>
      <c r="B43" s="100">
        <v>12501</v>
      </c>
      <c r="C43" s="100">
        <v>790</v>
      </c>
      <c r="D43" s="172">
        <v>6.3</v>
      </c>
      <c r="E43" s="100">
        <v>2868</v>
      </c>
      <c r="F43" s="172">
        <v>22.9</v>
      </c>
      <c r="G43" s="100">
        <v>5758</v>
      </c>
      <c r="H43" s="172">
        <v>46.1</v>
      </c>
      <c r="I43" s="100">
        <v>3085</v>
      </c>
      <c r="J43" s="172">
        <v>24.7</v>
      </c>
      <c r="L43" s="106"/>
      <c r="M43" s="106"/>
    </row>
    <row r="44" spans="1:13" ht="12" customHeight="1">
      <c r="A44" s="14">
        <v>2007</v>
      </c>
      <c r="B44" s="100">
        <v>12477</v>
      </c>
      <c r="C44" s="100">
        <v>790</v>
      </c>
      <c r="D44" s="172">
        <v>6.3</v>
      </c>
      <c r="E44" s="100">
        <v>2876</v>
      </c>
      <c r="F44" s="172">
        <v>23.1</v>
      </c>
      <c r="G44" s="100">
        <v>5758</v>
      </c>
      <c r="H44" s="172">
        <v>46.1</v>
      </c>
      <c r="I44" s="100">
        <v>3053</v>
      </c>
      <c r="J44" s="172">
        <v>24.5</v>
      </c>
      <c r="L44" s="106"/>
      <c r="M44" s="106"/>
    </row>
    <row r="45" spans="1:13" ht="12" customHeight="1">
      <c r="A45" s="14">
        <v>2008</v>
      </c>
      <c r="B45" s="100">
        <v>12447</v>
      </c>
      <c r="C45" s="100">
        <v>790</v>
      </c>
      <c r="D45" s="172">
        <v>6.3</v>
      </c>
      <c r="E45" s="100">
        <v>2879</v>
      </c>
      <c r="F45" s="172">
        <v>23.1</v>
      </c>
      <c r="G45" s="100">
        <v>5751</v>
      </c>
      <c r="H45" s="172">
        <v>46.1</v>
      </c>
      <c r="I45" s="100">
        <v>3027</v>
      </c>
      <c r="J45" s="172">
        <v>24.3</v>
      </c>
      <c r="L45" s="106"/>
      <c r="M45" s="106"/>
    </row>
    <row r="46" spans="1:13" ht="12" customHeight="1">
      <c r="A46" s="14">
        <v>2009</v>
      </c>
      <c r="B46" s="100">
        <v>12423</v>
      </c>
      <c r="C46" s="100">
        <v>795</v>
      </c>
      <c r="D46" s="172">
        <v>6.4</v>
      </c>
      <c r="E46" s="100">
        <v>2813</v>
      </c>
      <c r="F46" s="172">
        <v>22.6</v>
      </c>
      <c r="G46" s="100">
        <v>5807</v>
      </c>
      <c r="H46" s="172">
        <v>46.7</v>
      </c>
      <c r="I46" s="100">
        <v>3008</v>
      </c>
      <c r="J46" s="172">
        <v>24.2</v>
      </c>
      <c r="L46" s="106"/>
      <c r="M46" s="106"/>
    </row>
    <row r="47" spans="1:13" ht="12" customHeight="1">
      <c r="A47" s="14">
        <v>2010</v>
      </c>
      <c r="B47" s="100">
        <v>12391</v>
      </c>
      <c r="C47" s="100">
        <v>795</v>
      </c>
      <c r="D47" s="172">
        <v>6.4</v>
      </c>
      <c r="E47" s="100">
        <v>2814</v>
      </c>
      <c r="F47" s="172">
        <v>22.7</v>
      </c>
      <c r="G47" s="100">
        <v>5805</v>
      </c>
      <c r="H47" s="172">
        <v>46.8</v>
      </c>
      <c r="I47" s="100">
        <v>2977</v>
      </c>
      <c r="J47" s="172">
        <v>24</v>
      </c>
      <c r="L47" s="106"/>
      <c r="M47" s="106"/>
    </row>
    <row r="48" spans="1:13" ht="12" customHeight="1">
      <c r="A48" s="14">
        <v>2011</v>
      </c>
      <c r="B48" s="100">
        <v>12364</v>
      </c>
      <c r="C48" s="100">
        <v>795</v>
      </c>
      <c r="D48" s="172">
        <v>6.4</v>
      </c>
      <c r="E48" s="100">
        <v>2807</v>
      </c>
      <c r="F48" s="172">
        <v>22.7</v>
      </c>
      <c r="G48" s="100">
        <v>5802</v>
      </c>
      <c r="H48" s="172">
        <v>46.9</v>
      </c>
      <c r="I48" s="100">
        <v>2960</v>
      </c>
      <c r="J48" s="172">
        <v>23.9</v>
      </c>
      <c r="L48" s="106"/>
      <c r="M48" s="106"/>
    </row>
    <row r="49" spans="1:13" ht="12" customHeight="1">
      <c r="A49" s="14">
        <v>2012</v>
      </c>
      <c r="B49" s="100">
        <v>12339</v>
      </c>
      <c r="C49" s="100">
        <v>795</v>
      </c>
      <c r="D49" s="172">
        <v>6.4</v>
      </c>
      <c r="E49" s="100">
        <v>2797</v>
      </c>
      <c r="F49" s="172">
        <v>22.7</v>
      </c>
      <c r="G49" s="100">
        <v>5772</v>
      </c>
      <c r="H49" s="172">
        <v>46.8</v>
      </c>
      <c r="I49" s="100">
        <v>2975</v>
      </c>
      <c r="J49" s="172">
        <v>24.1</v>
      </c>
      <c r="L49" s="106"/>
      <c r="M49" s="106"/>
    </row>
    <row r="50" spans="1:13" s="319" customFormat="1" ht="12" customHeight="1">
      <c r="A50" s="14">
        <v>2013</v>
      </c>
      <c r="B50" s="100">
        <v>12314</v>
      </c>
      <c r="C50" s="100">
        <v>794</v>
      </c>
      <c r="D50" s="172">
        <v>6.4</v>
      </c>
      <c r="E50" s="100">
        <v>2802</v>
      </c>
      <c r="F50" s="172">
        <v>22.8</v>
      </c>
      <c r="G50" s="100">
        <v>5756</v>
      </c>
      <c r="H50" s="172">
        <v>46.7</v>
      </c>
      <c r="I50" s="100">
        <v>2962</v>
      </c>
      <c r="J50" s="172">
        <v>24.1</v>
      </c>
      <c r="L50" s="106"/>
      <c r="M50" s="106"/>
    </row>
    <row r="51" spans="1:13" s="350" customFormat="1" ht="12" customHeight="1">
      <c r="A51" s="14">
        <v>2014</v>
      </c>
      <c r="B51" s="100">
        <v>12257</v>
      </c>
      <c r="C51" s="100">
        <v>794</v>
      </c>
      <c r="D51" s="172">
        <v>6.5</v>
      </c>
      <c r="E51" s="100">
        <v>2787</v>
      </c>
      <c r="F51" s="172">
        <v>22.7</v>
      </c>
      <c r="G51" s="100">
        <v>5701</v>
      </c>
      <c r="H51" s="172">
        <v>46.5</v>
      </c>
      <c r="I51" s="100">
        <v>2975</v>
      </c>
      <c r="J51" s="172">
        <v>24.3</v>
      </c>
      <c r="L51" s="106"/>
      <c r="M51" s="106"/>
    </row>
    <row r="52" spans="1:13" s="385" customFormat="1" ht="12" customHeight="1">
      <c r="A52" s="14">
        <v>2015</v>
      </c>
      <c r="B52" s="377">
        <v>12236</v>
      </c>
      <c r="C52" s="377">
        <v>794</v>
      </c>
      <c r="D52" s="172">
        <v>6.5</v>
      </c>
      <c r="E52" s="377">
        <v>2767</v>
      </c>
      <c r="F52" s="172">
        <v>22.6</v>
      </c>
      <c r="G52" s="377">
        <v>5705</v>
      </c>
      <c r="H52" s="172">
        <v>46.6</v>
      </c>
      <c r="I52" s="377">
        <v>2970</v>
      </c>
      <c r="J52" s="172">
        <v>24.3</v>
      </c>
      <c r="L52" s="106"/>
      <c r="M52" s="106"/>
    </row>
    <row r="53" spans="1:13" s="451" customFormat="1" ht="12" customHeight="1">
      <c r="A53" s="14">
        <v>2016</v>
      </c>
      <c r="B53" s="377">
        <v>12233</v>
      </c>
      <c r="C53" s="377">
        <v>805</v>
      </c>
      <c r="D53" s="172">
        <v>6.6</v>
      </c>
      <c r="E53" s="377">
        <v>2751</v>
      </c>
      <c r="F53" s="172">
        <v>22.5</v>
      </c>
      <c r="G53" s="377">
        <v>5707</v>
      </c>
      <c r="H53" s="172">
        <v>46.7</v>
      </c>
      <c r="I53" s="377">
        <v>2970</v>
      </c>
      <c r="J53" s="172">
        <v>24.3</v>
      </c>
      <c r="L53" s="106"/>
      <c r="M53" s="106"/>
    </row>
    <row r="54" spans="1:13" s="535" customFormat="1" ht="12" customHeight="1">
      <c r="A54" s="14">
        <v>2017</v>
      </c>
      <c r="B54" s="377">
        <v>12190</v>
      </c>
      <c r="C54" s="377">
        <v>805</v>
      </c>
      <c r="D54" s="172">
        <v>6.6</v>
      </c>
      <c r="E54" s="377">
        <v>2740</v>
      </c>
      <c r="F54" s="172">
        <v>22.5</v>
      </c>
      <c r="G54" s="377">
        <v>5690</v>
      </c>
      <c r="H54" s="172">
        <v>46.7</v>
      </c>
      <c r="I54" s="377">
        <v>2955</v>
      </c>
      <c r="J54" s="172">
        <v>24.2</v>
      </c>
      <c r="L54" s="106"/>
      <c r="M54" s="106"/>
    </row>
    <row r="55" spans="1:13" s="591" customFormat="1" ht="12" customHeight="1">
      <c r="A55" s="14">
        <v>2018</v>
      </c>
      <c r="B55" s="377">
        <v>12203</v>
      </c>
      <c r="C55" s="377">
        <v>806</v>
      </c>
      <c r="D55" s="172">
        <v>6.6</v>
      </c>
      <c r="E55" s="377">
        <v>2739</v>
      </c>
      <c r="F55" s="172">
        <v>22.4</v>
      </c>
      <c r="G55" s="377">
        <v>5687</v>
      </c>
      <c r="H55" s="172">
        <v>46.6</v>
      </c>
      <c r="I55" s="377">
        <v>2971</v>
      </c>
      <c r="J55" s="172">
        <v>24.3</v>
      </c>
      <c r="L55" s="106"/>
      <c r="M55" s="106"/>
    </row>
    <row r="56" spans="1:13" s="651" customFormat="1" ht="12" customHeight="1">
      <c r="A56" s="14">
        <v>2019</v>
      </c>
      <c r="B56" s="377">
        <v>12195</v>
      </c>
      <c r="C56" s="377">
        <v>806</v>
      </c>
      <c r="D56" s="172">
        <v>6.6092660926609277</v>
      </c>
      <c r="E56" s="377">
        <v>2740</v>
      </c>
      <c r="F56" s="172">
        <v>22.468224682246824</v>
      </c>
      <c r="G56" s="377">
        <v>5680</v>
      </c>
      <c r="H56" s="172">
        <v>46.576465764657648</v>
      </c>
      <c r="I56" s="377">
        <v>2969</v>
      </c>
      <c r="J56" s="172">
        <v>24.346043460434604</v>
      </c>
      <c r="L56" s="106"/>
      <c r="M56" s="106"/>
    </row>
    <row r="57" spans="1:13" ht="12" customHeight="1">
      <c r="A57" s="14">
        <v>2020</v>
      </c>
      <c r="B57" s="100">
        <v>12163</v>
      </c>
      <c r="C57" s="100">
        <v>806</v>
      </c>
      <c r="D57" s="172">
        <v>6.6</v>
      </c>
      <c r="E57" s="100">
        <v>2740</v>
      </c>
      <c r="F57" s="172">
        <v>22.5</v>
      </c>
      <c r="G57" s="100">
        <v>5680</v>
      </c>
      <c r="H57" s="172">
        <v>46.7</v>
      </c>
      <c r="I57" s="100">
        <v>2937</v>
      </c>
      <c r="J57" s="172">
        <v>24.1</v>
      </c>
      <c r="L57" s="106"/>
      <c r="M57" s="106"/>
    </row>
    <row r="58" spans="1:13" ht="12" customHeight="1">
      <c r="A58" s="22" t="s">
        <v>218</v>
      </c>
      <c r="B58" s="31"/>
      <c r="C58" s="31"/>
      <c r="D58" s="31"/>
      <c r="E58" s="31"/>
      <c r="F58" s="31"/>
      <c r="G58" s="31"/>
      <c r="H58" s="31"/>
      <c r="I58" s="31"/>
      <c r="J58" s="31"/>
    </row>
    <row r="59" spans="1:13" ht="12" customHeight="1">
      <c r="A59" s="15" t="s">
        <v>1396</v>
      </c>
      <c r="B59" s="31"/>
      <c r="C59" s="31"/>
      <c r="D59" s="31"/>
      <c r="E59" s="31"/>
      <c r="F59" s="31"/>
      <c r="G59" s="31"/>
      <c r="H59" s="31"/>
      <c r="I59" s="31"/>
      <c r="J59" s="31"/>
    </row>
    <row r="60" spans="1:13" ht="12" customHeight="1">
      <c r="A60" s="15" t="s">
        <v>948</v>
      </c>
      <c r="B60" s="31"/>
      <c r="C60" s="31"/>
      <c r="D60" s="31"/>
      <c r="E60" s="31"/>
      <c r="F60" s="31"/>
      <c r="G60" s="31"/>
      <c r="H60" s="31"/>
      <c r="I60" s="31"/>
      <c r="J60" s="31"/>
    </row>
    <row r="61" spans="1:13" ht="12" customHeight="1">
      <c r="A61" s="15" t="s">
        <v>584</v>
      </c>
      <c r="B61" s="31"/>
      <c r="C61" s="31"/>
      <c r="D61" s="31"/>
      <c r="E61" s="31"/>
      <c r="F61" s="31"/>
      <c r="G61" s="31"/>
      <c r="H61" s="31"/>
      <c r="I61" s="31"/>
      <c r="J61" s="31"/>
    </row>
  </sheetData>
  <mergeCells count="13">
    <mergeCell ref="A4:A6"/>
    <mergeCell ref="B4:J4"/>
    <mergeCell ref="B5:B6"/>
    <mergeCell ref="C5:J5"/>
    <mergeCell ref="A33:A36"/>
    <mergeCell ref="B33:J33"/>
    <mergeCell ref="B34:B35"/>
    <mergeCell ref="C34:J34"/>
    <mergeCell ref="C35:D35"/>
    <mergeCell ref="E35:F35"/>
    <mergeCell ref="G35:H35"/>
    <mergeCell ref="I35:J35"/>
    <mergeCell ref="B36:C36"/>
  </mergeCells>
  <phoneticPr fontId="6" type="noConversion"/>
  <hyperlinks>
    <hyperlink ref="A2:H2" location="Inhaltsverzeichnis!A97" display="2.1.10 Fertiggestellte neue Wohngebäude 2000 – 2011 nach Art der Heizenergie"/>
    <hyperlink ref="A31:G31" location="Inhaltsverzeichnis!A100" display="2.1.11 Länge der Straßen des überörtlichen Verkehrs¹ 2001 – 2012"/>
  </hyperlinks>
  <pageMargins left="0.59055118110236227" right="0.59055118110236227" top="0.78740157480314965" bottom="0.59055118110236227" header="0.31496062992125984" footer="0.23622047244094491"/>
  <pageSetup paperSize="9" firstPageNumber="25"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enableFormatConditionsCalculation="0"/>
  <dimension ref="A1:Q59"/>
  <sheetViews>
    <sheetView workbookViewId="0">
      <selection activeCell="A7" sqref="A7"/>
    </sheetView>
  </sheetViews>
  <sheetFormatPr baseColWidth="10" defaultColWidth="11.44140625" defaultRowHeight="13.2"/>
  <cols>
    <col min="1" max="1" width="5.6640625" style="6" customWidth="1"/>
    <col min="2" max="10" width="9.5546875" style="6" customWidth="1"/>
    <col min="11" max="12" width="11.44140625" style="6"/>
    <col min="13" max="13" width="15.5546875" style="6" bestFit="1" customWidth="1"/>
    <col min="14" max="16384" width="11.44140625" style="6"/>
  </cols>
  <sheetData>
    <row r="1" spans="1:17" s="39" customFormat="1" ht="12" customHeight="1">
      <c r="A1" s="38" t="s">
        <v>109</v>
      </c>
      <c r="B1" s="38"/>
      <c r="C1" s="38"/>
      <c r="D1" s="38"/>
      <c r="E1" s="38"/>
      <c r="F1" s="38"/>
      <c r="G1" s="38"/>
      <c r="H1" s="38"/>
      <c r="I1" s="38"/>
    </row>
    <row r="2" spans="1:17" s="39" customFormat="1" ht="12" customHeight="1">
      <c r="A2" s="94" t="s">
        <v>1475</v>
      </c>
      <c r="B2" s="125"/>
      <c r="C2" s="125"/>
      <c r="D2" s="125"/>
      <c r="E2" s="125"/>
      <c r="F2" s="125"/>
      <c r="G2" s="125"/>
      <c r="H2" s="125"/>
      <c r="I2" s="125"/>
    </row>
    <row r="3" spans="1:17" ht="12" customHeight="1"/>
    <row r="4" spans="1:17" ht="12" customHeight="1">
      <c r="A4" s="721" t="s">
        <v>784</v>
      </c>
      <c r="B4" s="714" t="s">
        <v>528</v>
      </c>
      <c r="C4" s="714"/>
      <c r="D4" s="714"/>
      <c r="E4" s="714"/>
      <c r="F4" s="714"/>
      <c r="G4" s="714"/>
      <c r="H4" s="714"/>
      <c r="I4" s="727" t="s">
        <v>8</v>
      </c>
      <c r="J4" s="727" t="s">
        <v>1226</v>
      </c>
    </row>
    <row r="5" spans="1:17" ht="12" customHeight="1">
      <c r="A5" s="721"/>
      <c r="B5" s="714" t="s">
        <v>4</v>
      </c>
      <c r="C5" s="714" t="s">
        <v>5</v>
      </c>
      <c r="D5" s="714"/>
      <c r="E5" s="714"/>
      <c r="F5" s="714"/>
      <c r="G5" s="714"/>
      <c r="H5" s="714"/>
      <c r="I5" s="727"/>
      <c r="J5" s="727"/>
    </row>
    <row r="6" spans="1:17" ht="36" customHeight="1">
      <c r="A6" s="721"/>
      <c r="B6" s="714"/>
      <c r="C6" s="50" t="s">
        <v>949</v>
      </c>
      <c r="D6" s="47" t="s">
        <v>347</v>
      </c>
      <c r="E6" s="47" t="s">
        <v>1045</v>
      </c>
      <c r="F6" s="47" t="s">
        <v>437</v>
      </c>
      <c r="G6" s="47" t="s">
        <v>884</v>
      </c>
      <c r="H6" s="47" t="s">
        <v>348</v>
      </c>
      <c r="I6" s="727"/>
      <c r="J6" s="727"/>
    </row>
    <row r="7" spans="1:17" ht="12" customHeight="1">
      <c r="A7" s="77"/>
      <c r="B7" s="78"/>
      <c r="C7" s="78"/>
      <c r="D7" s="7"/>
      <c r="E7" s="7"/>
      <c r="F7" s="7"/>
      <c r="G7" s="7"/>
      <c r="H7" s="7"/>
      <c r="I7" s="7"/>
    </row>
    <row r="8" spans="1:17" ht="12" customHeight="1">
      <c r="A8" s="14">
        <v>2005</v>
      </c>
      <c r="B8" s="377">
        <v>1697839</v>
      </c>
      <c r="C8" s="377">
        <v>90765</v>
      </c>
      <c r="D8" s="377">
        <v>1429114</v>
      </c>
      <c r="E8" s="377">
        <v>2911</v>
      </c>
      <c r="F8" s="377">
        <v>118727</v>
      </c>
      <c r="G8" s="377">
        <v>37493</v>
      </c>
      <c r="H8" s="377">
        <v>18829</v>
      </c>
      <c r="I8" s="377">
        <v>239611</v>
      </c>
      <c r="J8" s="172">
        <v>556.6</v>
      </c>
      <c r="K8" s="171"/>
      <c r="L8" s="109"/>
      <c r="M8" s="109"/>
      <c r="N8" s="109"/>
      <c r="O8" s="109"/>
      <c r="P8" s="109"/>
      <c r="Q8" s="109"/>
    </row>
    <row r="9" spans="1:17" ht="12" customHeight="1">
      <c r="A9" s="14">
        <v>2006</v>
      </c>
      <c r="B9" s="377">
        <v>1718918</v>
      </c>
      <c r="C9" s="377">
        <v>94375</v>
      </c>
      <c r="D9" s="377">
        <v>1452002</v>
      </c>
      <c r="E9" s="377">
        <v>2808</v>
      </c>
      <c r="F9" s="377">
        <v>119268</v>
      </c>
      <c r="G9" s="377">
        <v>38334</v>
      </c>
      <c r="H9" s="377">
        <v>12131</v>
      </c>
      <c r="I9" s="377">
        <v>244206</v>
      </c>
      <c r="J9" s="172">
        <v>567.29999999999995</v>
      </c>
      <c r="K9" s="171"/>
      <c r="L9" s="109"/>
      <c r="M9" s="109"/>
      <c r="N9" s="109"/>
      <c r="O9" s="109"/>
      <c r="P9" s="109"/>
      <c r="Q9" s="109"/>
    </row>
    <row r="10" spans="1:17" ht="12" customHeight="1">
      <c r="A10" s="14">
        <v>2007</v>
      </c>
      <c r="B10" s="377">
        <v>1737648</v>
      </c>
      <c r="C10" s="377">
        <v>97880</v>
      </c>
      <c r="D10" s="377">
        <v>1465417</v>
      </c>
      <c r="E10" s="377">
        <v>2739</v>
      </c>
      <c r="F10" s="377">
        <v>120148</v>
      </c>
      <c r="G10" s="377">
        <v>39268</v>
      </c>
      <c r="H10" s="377">
        <v>12196</v>
      </c>
      <c r="I10" s="377">
        <v>251496</v>
      </c>
      <c r="J10" s="172">
        <v>575.20000000000005</v>
      </c>
      <c r="K10" s="171"/>
      <c r="L10" s="109"/>
      <c r="M10" s="109"/>
      <c r="N10" s="109"/>
      <c r="O10" s="109"/>
      <c r="P10" s="109"/>
      <c r="Q10" s="109"/>
    </row>
    <row r="11" spans="1:17" ht="12" customHeight="1">
      <c r="A11" s="14">
        <v>2008</v>
      </c>
      <c r="B11" s="377">
        <v>1539785</v>
      </c>
      <c r="C11" s="377">
        <v>89535</v>
      </c>
      <c r="D11" s="377">
        <v>1293427</v>
      </c>
      <c r="E11" s="377">
        <v>2447</v>
      </c>
      <c r="F11" s="377">
        <v>106326</v>
      </c>
      <c r="G11" s="377">
        <v>36939</v>
      </c>
      <c r="H11" s="377">
        <v>11111</v>
      </c>
      <c r="I11" s="377">
        <v>247284</v>
      </c>
      <c r="J11" s="172">
        <v>510.1</v>
      </c>
      <c r="K11" s="171"/>
      <c r="L11" s="305"/>
      <c r="M11" s="305"/>
      <c r="N11" s="305"/>
      <c r="O11" s="305"/>
      <c r="P11" s="305"/>
      <c r="Q11" s="305"/>
    </row>
    <row r="12" spans="1:17" ht="12" customHeight="1">
      <c r="A12" s="14">
        <v>2009</v>
      </c>
      <c r="B12" s="377">
        <v>1546337</v>
      </c>
      <c r="C12" s="377">
        <v>93034</v>
      </c>
      <c r="D12" s="377">
        <v>1295571</v>
      </c>
      <c r="E12" s="377">
        <v>2397</v>
      </c>
      <c r="F12" s="377">
        <v>106289</v>
      </c>
      <c r="G12" s="377">
        <v>37953</v>
      </c>
      <c r="H12" s="377">
        <v>11093</v>
      </c>
      <c r="I12" s="377">
        <v>253645</v>
      </c>
      <c r="J12" s="172">
        <v>513.6</v>
      </c>
      <c r="K12" s="171"/>
      <c r="L12" s="162"/>
    </row>
    <row r="13" spans="1:17" ht="12" customHeight="1">
      <c r="A13" s="14">
        <v>2010</v>
      </c>
      <c r="B13" s="377">
        <v>1567213</v>
      </c>
      <c r="C13" s="377">
        <v>97476</v>
      </c>
      <c r="D13" s="377">
        <v>1308910</v>
      </c>
      <c r="E13" s="377">
        <v>2387</v>
      </c>
      <c r="F13" s="377">
        <v>108258</v>
      </c>
      <c r="G13" s="377">
        <v>39103</v>
      </c>
      <c r="H13" s="377">
        <v>11079</v>
      </c>
      <c r="I13" s="377">
        <v>260697</v>
      </c>
      <c r="J13" s="172">
        <v>521.20000000000005</v>
      </c>
      <c r="K13" s="106"/>
      <c r="L13" s="106"/>
    </row>
    <row r="14" spans="1:17" ht="12" customHeight="1">
      <c r="A14" s="14">
        <v>2011</v>
      </c>
      <c r="B14" s="377">
        <v>1585455</v>
      </c>
      <c r="C14" s="377">
        <v>100540</v>
      </c>
      <c r="D14" s="377">
        <v>1321092</v>
      </c>
      <c r="E14" s="377">
        <v>2422</v>
      </c>
      <c r="F14" s="377">
        <v>109932</v>
      </c>
      <c r="G14" s="377">
        <v>40461</v>
      </c>
      <c r="H14" s="377">
        <v>11008</v>
      </c>
      <c r="I14" s="377">
        <v>266493</v>
      </c>
      <c r="J14" s="172">
        <v>527.70000000000005</v>
      </c>
      <c r="K14" s="106"/>
      <c r="L14" s="106"/>
    </row>
    <row r="15" spans="1:17" ht="12" customHeight="1">
      <c r="A15" s="14">
        <v>2012</v>
      </c>
      <c r="B15" s="377">
        <v>1603755</v>
      </c>
      <c r="C15" s="377">
        <v>103665</v>
      </c>
      <c r="D15" s="377">
        <v>1330774</v>
      </c>
      <c r="E15" s="377">
        <v>2380</v>
      </c>
      <c r="F15" s="377">
        <v>113667</v>
      </c>
      <c r="G15" s="377">
        <v>42061</v>
      </c>
      <c r="H15" s="377">
        <v>11208</v>
      </c>
      <c r="I15" s="377">
        <v>274123</v>
      </c>
      <c r="J15" s="172">
        <v>542.5</v>
      </c>
      <c r="K15" s="106"/>
      <c r="L15" s="106"/>
    </row>
    <row r="16" spans="1:17" s="319" customFormat="1" ht="12" customHeight="1">
      <c r="A16" s="14">
        <v>2013</v>
      </c>
      <c r="B16" s="377">
        <v>1616136</v>
      </c>
      <c r="C16" s="377">
        <v>106826</v>
      </c>
      <c r="D16" s="377">
        <v>1337091</v>
      </c>
      <c r="E16" s="377">
        <v>2345</v>
      </c>
      <c r="F16" s="377">
        <v>115429</v>
      </c>
      <c r="G16" s="377">
        <v>43109</v>
      </c>
      <c r="H16" s="377">
        <v>11336</v>
      </c>
      <c r="I16" s="377">
        <v>281120</v>
      </c>
      <c r="J16" s="172">
        <v>545.9</v>
      </c>
      <c r="K16" s="106"/>
      <c r="L16" s="213"/>
      <c r="M16" s="99"/>
      <c r="N16" s="99"/>
    </row>
    <row r="17" spans="1:15" s="350" customFormat="1" ht="12" customHeight="1">
      <c r="A17" s="14">
        <v>2014</v>
      </c>
      <c r="B17" s="377">
        <v>1629582</v>
      </c>
      <c r="C17" s="377">
        <v>110192</v>
      </c>
      <c r="D17" s="377">
        <v>1343315</v>
      </c>
      <c r="E17" s="377">
        <v>2338</v>
      </c>
      <c r="F17" s="377">
        <v>117610</v>
      </c>
      <c r="G17" s="377">
        <v>44586</v>
      </c>
      <c r="H17" s="377">
        <v>11541</v>
      </c>
      <c r="I17" s="377">
        <v>288476</v>
      </c>
      <c r="J17" s="172">
        <v>548.5</v>
      </c>
      <c r="K17" s="106"/>
      <c r="L17" s="213"/>
    </row>
    <row r="18" spans="1:15" s="385" customFormat="1" ht="12" customHeight="1">
      <c r="A18" s="14">
        <v>2015</v>
      </c>
      <c r="B18" s="377">
        <v>1648058</v>
      </c>
      <c r="C18" s="377">
        <v>114297</v>
      </c>
      <c r="D18" s="377">
        <v>1353356</v>
      </c>
      <c r="E18" s="377">
        <v>2400</v>
      </c>
      <c r="F18" s="377">
        <v>120443</v>
      </c>
      <c r="G18" s="377">
        <v>45855</v>
      </c>
      <c r="H18" s="377">
        <v>11707</v>
      </c>
      <c r="I18" s="377">
        <v>297672</v>
      </c>
      <c r="J18" s="172">
        <v>550.6</v>
      </c>
      <c r="K18" s="565"/>
      <c r="L18" s="213"/>
    </row>
    <row r="19" spans="1:15" s="455" customFormat="1" ht="12" customHeight="1">
      <c r="A19" s="14">
        <v>2016</v>
      </c>
      <c r="B19" s="377">
        <v>1674666</v>
      </c>
      <c r="C19" s="377">
        <v>118455</v>
      </c>
      <c r="D19" s="377">
        <v>1369736</v>
      </c>
      <c r="E19" s="377">
        <v>2390</v>
      </c>
      <c r="F19" s="377">
        <v>125007</v>
      </c>
      <c r="G19" s="377">
        <v>47177</v>
      </c>
      <c r="H19" s="377">
        <v>11901</v>
      </c>
      <c r="I19" s="377">
        <v>306104</v>
      </c>
      <c r="J19" s="172">
        <v>551.20000000000005</v>
      </c>
      <c r="K19" s="565"/>
      <c r="L19" s="213"/>
    </row>
    <row r="20" spans="1:15" s="535" customFormat="1" ht="12" customHeight="1">
      <c r="A20" s="14">
        <v>2017</v>
      </c>
      <c r="B20" s="377">
        <v>1703339</v>
      </c>
      <c r="C20" s="377">
        <v>122940</v>
      </c>
      <c r="D20" s="377">
        <v>1387847</v>
      </c>
      <c r="E20" s="377">
        <v>2455</v>
      </c>
      <c r="F20" s="377">
        <v>129479</v>
      </c>
      <c r="G20" s="377">
        <v>48413</v>
      </c>
      <c r="H20" s="377">
        <v>12205</v>
      </c>
      <c r="I20" s="377">
        <v>315455</v>
      </c>
      <c r="J20" s="172">
        <v>556.29999999999995</v>
      </c>
      <c r="K20" s="565"/>
      <c r="L20" s="213"/>
      <c r="M20" s="213"/>
    </row>
    <row r="21" spans="1:15" s="591" customFormat="1" ht="12" customHeight="1">
      <c r="A21" s="14">
        <v>2018</v>
      </c>
      <c r="B21" s="377">
        <v>1732846</v>
      </c>
      <c r="C21" s="377">
        <v>126486</v>
      </c>
      <c r="D21" s="377">
        <v>1407031</v>
      </c>
      <c r="E21" s="377">
        <v>2407</v>
      </c>
      <c r="F21" s="377">
        <v>134389</v>
      </c>
      <c r="G21" s="377">
        <v>49927</v>
      </c>
      <c r="H21" s="377">
        <v>12606</v>
      </c>
      <c r="I21" s="377">
        <v>326477</v>
      </c>
      <c r="J21" s="172">
        <v>561.904362550119</v>
      </c>
      <c r="L21" s="213"/>
      <c r="M21" s="213"/>
    </row>
    <row r="22" spans="1:15" s="651" customFormat="1" ht="12" customHeight="1">
      <c r="A22" s="14">
        <v>2019</v>
      </c>
      <c r="B22" s="377">
        <v>1759920</v>
      </c>
      <c r="C22" s="377">
        <v>130406</v>
      </c>
      <c r="D22" s="377">
        <v>1423631</v>
      </c>
      <c r="E22" s="377">
        <v>2489</v>
      </c>
      <c r="F22" s="377">
        <v>139176</v>
      </c>
      <c r="G22" s="377">
        <v>51283</v>
      </c>
      <c r="H22" s="377">
        <v>12935</v>
      </c>
      <c r="I22" s="377">
        <v>336866</v>
      </c>
      <c r="J22" s="172">
        <v>566.75081222827032</v>
      </c>
      <c r="K22" s="106"/>
      <c r="L22" s="213"/>
      <c r="M22" s="213"/>
    </row>
    <row r="23" spans="1:15" s="624" customFormat="1" ht="12" customHeight="1">
      <c r="A23" s="14">
        <v>2020</v>
      </c>
      <c r="B23" s="377">
        <v>1785323</v>
      </c>
      <c r="C23" s="377">
        <v>134563</v>
      </c>
      <c r="D23" s="377">
        <v>1439194</v>
      </c>
      <c r="E23" s="377">
        <v>2479</v>
      </c>
      <c r="F23" s="377">
        <v>143564</v>
      </c>
      <c r="G23" s="377">
        <v>52280</v>
      </c>
      <c r="H23" s="377">
        <v>13243</v>
      </c>
      <c r="I23" s="377">
        <v>346852</v>
      </c>
      <c r="J23" s="172">
        <v>570.68004074716896</v>
      </c>
      <c r="K23" s="106"/>
      <c r="L23" s="213"/>
      <c r="M23" s="213"/>
    </row>
    <row r="24" spans="1:15" s="29" customFormat="1" ht="12" customHeight="1">
      <c r="A24" s="29" t="s">
        <v>218</v>
      </c>
      <c r="B24" s="1"/>
      <c r="C24" s="1"/>
      <c r="D24" s="1"/>
      <c r="E24" s="1"/>
      <c r="F24" s="1"/>
      <c r="G24" s="1"/>
      <c r="H24" s="1"/>
      <c r="I24" s="1"/>
      <c r="O24" s="193"/>
    </row>
    <row r="25" spans="1:15" s="29" customFormat="1" ht="20.100000000000001" customHeight="1">
      <c r="A25" s="723" t="s">
        <v>1154</v>
      </c>
      <c r="B25" s="723"/>
      <c r="C25" s="723"/>
      <c r="D25" s="723"/>
      <c r="E25" s="723"/>
      <c r="F25" s="723"/>
      <c r="G25" s="723"/>
      <c r="H25" s="723"/>
      <c r="I25" s="723"/>
      <c r="J25" s="723"/>
    </row>
    <row r="26" spans="1:15" s="29" customFormat="1" ht="12" customHeight="1">
      <c r="A26" s="15" t="s">
        <v>1270</v>
      </c>
      <c r="B26" s="31"/>
      <c r="C26" s="31"/>
      <c r="D26" s="31"/>
      <c r="E26" s="31"/>
      <c r="F26" s="31"/>
      <c r="G26" s="31"/>
      <c r="H26" s="31"/>
      <c r="I26" s="31"/>
    </row>
    <row r="27" spans="1:15" s="29" customFormat="1" ht="12" customHeight="1">
      <c r="A27" s="388" t="s">
        <v>1411</v>
      </c>
      <c r="B27" s="388"/>
      <c r="C27" s="388"/>
      <c r="D27" s="388"/>
      <c r="E27" s="388"/>
      <c r="F27" s="388"/>
      <c r="G27" s="388"/>
      <c r="H27" s="388"/>
      <c r="I27" s="388"/>
      <c r="J27" s="388"/>
    </row>
    <row r="28" spans="1:15" s="33" customFormat="1" ht="20.100000000000001" customHeight="1">
      <c r="A28" s="723" t="s">
        <v>1397</v>
      </c>
      <c r="B28" s="723"/>
      <c r="C28" s="723"/>
      <c r="D28" s="723"/>
      <c r="E28" s="723"/>
      <c r="F28" s="723"/>
      <c r="G28" s="723"/>
      <c r="H28" s="723"/>
      <c r="I28" s="723"/>
      <c r="J28" s="723"/>
    </row>
    <row r="29" spans="1:15" s="29" customFormat="1" ht="12" customHeight="1">
      <c r="A29" s="15" t="s">
        <v>652</v>
      </c>
      <c r="B29" s="31"/>
      <c r="C29" s="31"/>
      <c r="D29" s="31"/>
      <c r="E29" s="31"/>
      <c r="F29" s="31"/>
      <c r="G29" s="31"/>
      <c r="H29" s="31"/>
      <c r="I29" s="31"/>
    </row>
    <row r="30" spans="1:15" s="29" customFormat="1" ht="12" customHeight="1">
      <c r="A30" s="15"/>
      <c r="B30" s="31"/>
      <c r="C30" s="31"/>
      <c r="D30" s="31"/>
      <c r="E30" s="31"/>
      <c r="F30" s="31"/>
      <c r="G30" s="31"/>
      <c r="H30" s="31"/>
      <c r="I30" s="31"/>
    </row>
    <row r="31" spans="1:15" ht="12" customHeight="1"/>
    <row r="32" spans="1:15" ht="24" customHeight="1">
      <c r="A32" s="710" t="s">
        <v>1642</v>
      </c>
      <c r="B32" s="710"/>
      <c r="C32" s="710"/>
      <c r="D32" s="710"/>
      <c r="E32" s="710"/>
      <c r="F32" s="710"/>
      <c r="G32" s="710"/>
      <c r="H32" s="710"/>
      <c r="I32" s="710"/>
      <c r="J32" s="140"/>
    </row>
    <row r="33" spans="1:12" ht="12" customHeight="1"/>
    <row r="34" spans="1:12" ht="12" customHeight="1">
      <c r="A34" s="729" t="s">
        <v>806</v>
      </c>
      <c r="B34" s="714" t="s">
        <v>528</v>
      </c>
      <c r="C34" s="714"/>
      <c r="D34" s="714"/>
      <c r="E34" s="714"/>
      <c r="F34" s="714"/>
      <c r="G34" s="714"/>
      <c r="H34" s="714"/>
      <c r="I34" s="727" t="s">
        <v>8</v>
      </c>
    </row>
    <row r="35" spans="1:12" ht="12" customHeight="1">
      <c r="A35" s="729"/>
      <c r="B35" s="714" t="s">
        <v>4</v>
      </c>
      <c r="C35" s="714" t="s">
        <v>5</v>
      </c>
      <c r="D35" s="714"/>
      <c r="E35" s="714"/>
      <c r="F35" s="714"/>
      <c r="G35" s="714"/>
      <c r="H35" s="714"/>
      <c r="I35" s="727"/>
    </row>
    <row r="36" spans="1:12" ht="36" customHeight="1">
      <c r="A36" s="729"/>
      <c r="B36" s="714"/>
      <c r="C36" s="50" t="s">
        <v>752</v>
      </c>
      <c r="D36" s="47" t="s">
        <v>753</v>
      </c>
      <c r="E36" s="47" t="s">
        <v>754</v>
      </c>
      <c r="F36" s="47" t="s">
        <v>437</v>
      </c>
      <c r="G36" s="47" t="s">
        <v>884</v>
      </c>
      <c r="H36" s="47" t="s">
        <v>755</v>
      </c>
      <c r="I36" s="727"/>
    </row>
    <row r="37" spans="1:12" ht="12" customHeight="1">
      <c r="A37" s="79"/>
      <c r="B37" s="7"/>
      <c r="C37" s="7"/>
      <c r="D37" s="7"/>
      <c r="E37" s="7"/>
      <c r="F37" s="7"/>
      <c r="G37" s="7"/>
      <c r="H37" s="7"/>
      <c r="I37" s="7"/>
    </row>
    <row r="38" spans="1:12" ht="12" customHeight="1">
      <c r="A38" s="13">
        <v>2004</v>
      </c>
      <c r="B38" s="100">
        <v>86409</v>
      </c>
      <c r="C38" s="100">
        <v>4950</v>
      </c>
      <c r="D38" s="100">
        <v>71339</v>
      </c>
      <c r="E38" s="100">
        <v>188</v>
      </c>
      <c r="F38" s="100">
        <v>7289</v>
      </c>
      <c r="G38" s="100">
        <v>1951</v>
      </c>
      <c r="H38" s="100">
        <v>692</v>
      </c>
      <c r="I38" s="100">
        <v>8940</v>
      </c>
    </row>
    <row r="39" spans="1:12" ht="12" customHeight="1">
      <c r="A39" s="13">
        <v>2005</v>
      </c>
      <c r="B39" s="100">
        <v>87676</v>
      </c>
      <c r="C39" s="100">
        <v>4768</v>
      </c>
      <c r="D39" s="100">
        <v>72924</v>
      </c>
      <c r="E39" s="100">
        <v>187</v>
      </c>
      <c r="F39" s="100">
        <v>7081</v>
      </c>
      <c r="G39" s="100">
        <v>2254</v>
      </c>
      <c r="H39" s="100">
        <v>462</v>
      </c>
      <c r="I39" s="100">
        <v>8462</v>
      </c>
    </row>
    <row r="40" spans="1:12" ht="12" customHeight="1">
      <c r="A40" s="13">
        <v>2006</v>
      </c>
      <c r="B40" s="100">
        <v>91133</v>
      </c>
      <c r="C40" s="100">
        <v>4689</v>
      </c>
      <c r="D40" s="100">
        <v>75548</v>
      </c>
      <c r="E40" s="100">
        <v>165</v>
      </c>
      <c r="F40" s="100">
        <v>7915</v>
      </c>
      <c r="G40" s="100">
        <v>2344</v>
      </c>
      <c r="H40" s="100">
        <v>472</v>
      </c>
      <c r="I40" s="100">
        <v>10707</v>
      </c>
    </row>
    <row r="41" spans="1:12" ht="12" customHeight="1">
      <c r="A41" s="13">
        <v>2007</v>
      </c>
      <c r="B41" s="100">
        <v>78555</v>
      </c>
      <c r="C41" s="100">
        <v>4412</v>
      </c>
      <c r="D41" s="100">
        <v>61947</v>
      </c>
      <c r="E41" s="100">
        <v>136</v>
      </c>
      <c r="F41" s="100">
        <v>9132</v>
      </c>
      <c r="G41" s="100">
        <v>2424</v>
      </c>
      <c r="H41" s="100">
        <v>504</v>
      </c>
      <c r="I41" s="100">
        <v>11144</v>
      </c>
    </row>
    <row r="42" spans="1:12" ht="12" customHeight="1">
      <c r="A42" s="13">
        <v>2008</v>
      </c>
      <c r="B42" s="100">
        <v>76374</v>
      </c>
      <c r="C42" s="100">
        <v>4575</v>
      </c>
      <c r="D42" s="100">
        <v>59186</v>
      </c>
      <c r="E42" s="100">
        <v>173</v>
      </c>
      <c r="F42" s="100">
        <v>9178</v>
      </c>
      <c r="G42" s="100">
        <v>2729</v>
      </c>
      <c r="H42" s="100">
        <v>533</v>
      </c>
      <c r="I42" s="100">
        <v>10240</v>
      </c>
    </row>
    <row r="43" spans="1:12" ht="12" customHeight="1">
      <c r="A43" s="13">
        <v>2009</v>
      </c>
      <c r="B43" s="100">
        <v>104763</v>
      </c>
      <c r="C43" s="100">
        <v>4144</v>
      </c>
      <c r="D43" s="100">
        <v>90588</v>
      </c>
      <c r="E43" s="100">
        <v>173</v>
      </c>
      <c r="F43" s="100">
        <v>7318</v>
      </c>
      <c r="G43" s="100">
        <v>2061</v>
      </c>
      <c r="H43" s="100">
        <v>479</v>
      </c>
      <c r="I43" s="100">
        <v>8686</v>
      </c>
    </row>
    <row r="44" spans="1:12" ht="12" customHeight="1">
      <c r="A44" s="13">
        <v>2010</v>
      </c>
      <c r="B44" s="100">
        <v>73697</v>
      </c>
      <c r="C44" s="100">
        <v>3655</v>
      </c>
      <c r="D44" s="100">
        <v>58999</v>
      </c>
      <c r="E44" s="100">
        <v>157</v>
      </c>
      <c r="F44" s="100">
        <v>8077</v>
      </c>
      <c r="G44" s="100">
        <v>2345</v>
      </c>
      <c r="H44" s="100">
        <v>464</v>
      </c>
      <c r="I44" s="100">
        <v>8791</v>
      </c>
    </row>
    <row r="45" spans="1:12" ht="12" customHeight="1">
      <c r="A45" s="7">
        <v>2011</v>
      </c>
      <c r="B45" s="100">
        <v>76837</v>
      </c>
      <c r="C45" s="100">
        <v>3612</v>
      </c>
      <c r="D45" s="100">
        <v>61097</v>
      </c>
      <c r="E45" s="100">
        <v>146</v>
      </c>
      <c r="F45" s="100">
        <v>8836</v>
      </c>
      <c r="G45" s="100">
        <v>2656</v>
      </c>
      <c r="H45" s="100">
        <v>490</v>
      </c>
      <c r="I45" s="100">
        <v>9705</v>
      </c>
      <c r="J45" s="106"/>
    </row>
    <row r="46" spans="1:12" s="319" customFormat="1" ht="12" customHeight="1">
      <c r="A46" s="317">
        <v>2012</v>
      </c>
      <c r="B46" s="100">
        <v>73351</v>
      </c>
      <c r="C46" s="100">
        <v>3501</v>
      </c>
      <c r="D46" s="100">
        <v>58514</v>
      </c>
      <c r="E46" s="100">
        <v>122</v>
      </c>
      <c r="F46" s="100">
        <v>7906</v>
      </c>
      <c r="G46" s="100">
        <v>2668</v>
      </c>
      <c r="H46" s="100">
        <v>640</v>
      </c>
      <c r="I46" s="100">
        <v>9616</v>
      </c>
      <c r="J46" s="106"/>
    </row>
    <row r="47" spans="1:12" s="350" customFormat="1" ht="12" customHeight="1">
      <c r="A47" s="348">
        <v>2013</v>
      </c>
      <c r="B47" s="100">
        <v>69208</v>
      </c>
      <c r="C47" s="100">
        <v>3410</v>
      </c>
      <c r="D47" s="100">
        <v>54791</v>
      </c>
      <c r="E47" s="100">
        <v>99</v>
      </c>
      <c r="F47" s="100">
        <v>7662</v>
      </c>
      <c r="G47" s="100">
        <v>2651</v>
      </c>
      <c r="H47" s="100">
        <v>595</v>
      </c>
      <c r="I47" s="100">
        <v>9718</v>
      </c>
      <c r="J47" s="106"/>
      <c r="K47" s="106"/>
    </row>
    <row r="48" spans="1:12" s="385" customFormat="1" ht="12" customHeight="1">
      <c r="A48" s="384">
        <v>2014</v>
      </c>
      <c r="B48" s="377">
        <v>72186</v>
      </c>
      <c r="C48" s="377">
        <v>3554</v>
      </c>
      <c r="D48" s="377">
        <v>56810</v>
      </c>
      <c r="E48" s="377">
        <v>124</v>
      </c>
      <c r="F48" s="377">
        <v>8359</v>
      </c>
      <c r="G48" s="377">
        <v>2735</v>
      </c>
      <c r="H48" s="377">
        <v>604</v>
      </c>
      <c r="I48" s="377">
        <v>10706</v>
      </c>
      <c r="J48" s="106"/>
      <c r="K48" s="106"/>
      <c r="L48" s="106"/>
    </row>
    <row r="49" spans="1:15" s="455" customFormat="1" ht="12" customHeight="1">
      <c r="A49" s="454">
        <v>2015</v>
      </c>
      <c r="B49" s="377">
        <v>76321</v>
      </c>
      <c r="C49" s="377">
        <v>4030</v>
      </c>
      <c r="D49" s="377">
        <v>59816</v>
      </c>
      <c r="E49" s="377">
        <v>143</v>
      </c>
      <c r="F49" s="377">
        <v>9022</v>
      </c>
      <c r="G49" s="377">
        <v>2774</v>
      </c>
      <c r="H49" s="377">
        <v>536</v>
      </c>
      <c r="I49" s="377">
        <v>11372</v>
      </c>
      <c r="J49" s="106"/>
      <c r="K49" s="106"/>
      <c r="L49" s="106"/>
    </row>
    <row r="50" spans="1:15" s="535" customFormat="1" ht="12" customHeight="1">
      <c r="A50" s="534">
        <v>2016</v>
      </c>
      <c r="B50" s="377">
        <v>81146</v>
      </c>
      <c r="C50" s="377">
        <v>4633</v>
      </c>
      <c r="D50" s="377">
        <v>63246</v>
      </c>
      <c r="E50" s="377">
        <v>215</v>
      </c>
      <c r="F50" s="377">
        <v>9704</v>
      </c>
      <c r="G50" s="377">
        <v>2623</v>
      </c>
      <c r="H50" s="377">
        <v>725</v>
      </c>
      <c r="I50" s="377">
        <v>11984</v>
      </c>
      <c r="J50" s="106"/>
      <c r="K50" s="106"/>
      <c r="L50" s="106"/>
      <c r="O50" s="106"/>
    </row>
    <row r="51" spans="1:15" s="591" customFormat="1" ht="12" customHeight="1">
      <c r="A51" s="590">
        <v>2017</v>
      </c>
      <c r="B51" s="377">
        <v>85443</v>
      </c>
      <c r="C51" s="377">
        <v>3620</v>
      </c>
      <c r="D51" s="377">
        <v>67979</v>
      </c>
      <c r="E51" s="377">
        <v>221</v>
      </c>
      <c r="F51" s="377">
        <v>9936</v>
      </c>
      <c r="G51" s="377">
        <v>2953</v>
      </c>
      <c r="H51" s="377">
        <v>734</v>
      </c>
      <c r="I51" s="377">
        <v>13279</v>
      </c>
      <c r="J51" s="106"/>
      <c r="K51" s="106"/>
      <c r="L51" s="106"/>
      <c r="O51" s="106"/>
    </row>
    <row r="52" spans="1:15" s="651" customFormat="1" ht="12" customHeight="1">
      <c r="A52" s="650">
        <v>2018</v>
      </c>
      <c r="B52" s="377">
        <v>86115</v>
      </c>
      <c r="C52" s="377">
        <v>4250</v>
      </c>
      <c r="D52" s="377">
        <v>67777</v>
      </c>
      <c r="E52" s="377">
        <v>198</v>
      </c>
      <c r="F52" s="377">
        <v>10187</v>
      </c>
      <c r="G52" s="377">
        <v>2974</v>
      </c>
      <c r="H52" s="377">
        <v>729</v>
      </c>
      <c r="I52" s="377">
        <v>12805</v>
      </c>
      <c r="J52" s="106"/>
      <c r="K52" s="106"/>
      <c r="L52" s="106"/>
      <c r="O52" s="106"/>
    </row>
    <row r="53" spans="1:15" s="624" customFormat="1" ht="12" customHeight="1">
      <c r="A53" s="623">
        <v>2019</v>
      </c>
      <c r="B53" s="377">
        <v>84346</v>
      </c>
      <c r="C53" s="377">
        <v>4744</v>
      </c>
      <c r="D53" s="377">
        <v>65378</v>
      </c>
      <c r="E53" s="377">
        <v>121</v>
      </c>
      <c r="F53" s="377">
        <v>10633</v>
      </c>
      <c r="G53" s="377">
        <v>2716</v>
      </c>
      <c r="H53" s="377">
        <v>754</v>
      </c>
      <c r="I53" s="377">
        <v>12958</v>
      </c>
      <c r="J53" s="106"/>
      <c r="K53" s="106"/>
      <c r="L53" s="106"/>
      <c r="O53" s="106"/>
    </row>
    <row r="54" spans="1:15" ht="12" customHeight="1">
      <c r="A54" s="29" t="s">
        <v>218</v>
      </c>
      <c r="B54" s="1"/>
      <c r="C54" s="1"/>
      <c r="D54" s="1"/>
      <c r="E54" s="1"/>
      <c r="F54" s="1"/>
      <c r="G54" s="1"/>
      <c r="H54" s="1"/>
      <c r="I54" s="1"/>
    </row>
    <row r="55" spans="1:15" ht="20.100000000000001" customHeight="1">
      <c r="A55" s="723" t="s">
        <v>1643</v>
      </c>
      <c r="B55" s="723"/>
      <c r="C55" s="723"/>
      <c r="D55" s="723"/>
      <c r="E55" s="723"/>
      <c r="F55" s="723"/>
      <c r="G55" s="723"/>
      <c r="H55" s="723"/>
      <c r="I55" s="723"/>
      <c r="J55" s="790"/>
    </row>
    <row r="56" spans="1:15" ht="12" customHeight="1">
      <c r="A56" s="786" t="s">
        <v>1271</v>
      </c>
      <c r="B56" s="786"/>
      <c r="C56" s="786"/>
      <c r="D56" s="786"/>
      <c r="E56" s="786"/>
      <c r="F56" s="786"/>
      <c r="G56" s="786"/>
      <c r="H56" s="786"/>
      <c r="I56" s="786"/>
      <c r="J56" s="786"/>
    </row>
    <row r="57" spans="1:15" ht="12" customHeight="1">
      <c r="A57" s="15" t="s">
        <v>1412</v>
      </c>
      <c r="B57" s="8"/>
      <c r="C57" s="8"/>
      <c r="D57" s="8"/>
      <c r="E57" s="8"/>
      <c r="F57" s="8"/>
      <c r="G57" s="8"/>
      <c r="H57" s="8"/>
      <c r="I57" s="8"/>
    </row>
    <row r="58" spans="1:15" s="33" customFormat="1" ht="20.100000000000001" customHeight="1">
      <c r="A58" s="723" t="s">
        <v>1644</v>
      </c>
      <c r="B58" s="723"/>
      <c r="C58" s="723"/>
      <c r="D58" s="723"/>
      <c r="E58" s="723"/>
      <c r="F58" s="723"/>
      <c r="G58" s="723"/>
      <c r="H58" s="723"/>
      <c r="I58" s="723"/>
      <c r="J58" s="723"/>
    </row>
    <row r="59" spans="1:15" ht="12" customHeight="1">
      <c r="A59" s="15" t="s">
        <v>800</v>
      </c>
      <c r="B59" s="8"/>
      <c r="C59" s="8"/>
      <c r="D59" s="8"/>
      <c r="E59" s="8"/>
      <c r="F59" s="8"/>
      <c r="G59" s="8"/>
      <c r="H59" s="8"/>
      <c r="I59" s="8"/>
    </row>
  </sheetData>
  <mergeCells count="17">
    <mergeCell ref="J4:J6"/>
    <mergeCell ref="A25:J25"/>
    <mergeCell ref="A28:J28"/>
    <mergeCell ref="A55:J55"/>
    <mergeCell ref="A4:A6"/>
    <mergeCell ref="I4:I6"/>
    <mergeCell ref="B4:H4"/>
    <mergeCell ref="C5:H5"/>
    <mergeCell ref="B5:B6"/>
    <mergeCell ref="A32:I32"/>
    <mergeCell ref="A58:J58"/>
    <mergeCell ref="A56:J56"/>
    <mergeCell ref="A34:A36"/>
    <mergeCell ref="B34:H34"/>
    <mergeCell ref="I34:I36"/>
    <mergeCell ref="B35:B36"/>
    <mergeCell ref="C35:H35"/>
  </mergeCells>
  <phoneticPr fontId="6" type="noConversion"/>
  <hyperlinks>
    <hyperlink ref="A2:H2" location="Inhaltsverzeichnis!E52" display="2.1.12 Bestand¹ an Kraftfahrzeugen und Kraftfahrzeuganhängern 2000 – 2009 nach Fahrzeugarten"/>
    <hyperlink ref="A2:I2" location="Inhaltsverzeichnis!A103" display="2.1.12 Bestand¹ an Kraftfahrzeugen und Kraftfahrzeuganhängern 2001 – 2012 nach Fahrzeugarten"/>
  </hyperlinks>
  <pageMargins left="0.59055118110236227" right="0.59055118110236227" top="0.78740157480314965" bottom="0.39370078740157483"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workbookViewId="0">
      <pane ySplit="7" topLeftCell="A8" activePane="bottomLeft" state="frozen"/>
      <selection pane="bottomLeft" activeCell="A8" sqref="A8"/>
    </sheetView>
  </sheetViews>
  <sheetFormatPr baseColWidth="10" defaultColWidth="11.44140625" defaultRowHeight="13.2"/>
  <cols>
    <col min="1" max="1" width="6" style="6" customWidth="1"/>
    <col min="2" max="7" width="14.33203125" style="6" customWidth="1"/>
    <col min="8" max="16384" width="11.44140625" style="6"/>
  </cols>
  <sheetData>
    <row r="1" spans="1:9" s="39" customFormat="1" ht="12" customHeight="1">
      <c r="A1" s="38" t="s">
        <v>109</v>
      </c>
      <c r="B1" s="38"/>
      <c r="C1" s="38"/>
      <c r="D1" s="38"/>
      <c r="E1" s="38"/>
      <c r="F1" s="38"/>
      <c r="G1" s="38"/>
    </row>
    <row r="2" spans="1:9" s="39" customFormat="1" ht="24" customHeight="1">
      <c r="A2" s="736" t="s">
        <v>1476</v>
      </c>
      <c r="B2" s="757"/>
      <c r="C2" s="757"/>
      <c r="D2" s="757"/>
      <c r="E2" s="757"/>
      <c r="F2" s="757"/>
      <c r="G2" s="757"/>
    </row>
    <row r="3" spans="1:9" ht="12" customHeight="1"/>
    <row r="4" spans="1:9" ht="12" customHeight="1">
      <c r="A4" s="745" t="s">
        <v>806</v>
      </c>
      <c r="B4" s="727" t="s">
        <v>1277</v>
      </c>
      <c r="C4" s="728"/>
      <c r="D4" s="728"/>
      <c r="E4" s="728"/>
      <c r="F4" s="728"/>
      <c r="G4" s="728"/>
    </row>
    <row r="5" spans="1:9" ht="12" customHeight="1">
      <c r="A5" s="752"/>
      <c r="B5" s="724" t="s">
        <v>4</v>
      </c>
      <c r="C5" s="727" t="s">
        <v>5</v>
      </c>
      <c r="D5" s="728"/>
      <c r="E5" s="728"/>
      <c r="F5" s="728"/>
      <c r="G5" s="728"/>
    </row>
    <row r="6" spans="1:9" ht="12" customHeight="1">
      <c r="A6" s="752"/>
      <c r="B6" s="760"/>
      <c r="C6" s="745" t="s">
        <v>1278</v>
      </c>
      <c r="D6" s="727" t="s">
        <v>709</v>
      </c>
      <c r="E6" s="728"/>
      <c r="F6" s="729"/>
      <c r="G6" s="731" t="s">
        <v>1279</v>
      </c>
    </row>
    <row r="7" spans="1:9" ht="24" customHeight="1">
      <c r="A7" s="781"/>
      <c r="B7" s="725"/>
      <c r="C7" s="781"/>
      <c r="D7" s="53" t="s">
        <v>540</v>
      </c>
      <c r="E7" s="53" t="s">
        <v>539</v>
      </c>
      <c r="F7" s="54" t="s">
        <v>1001</v>
      </c>
      <c r="G7" s="759"/>
    </row>
    <row r="8" spans="1:9" ht="12" customHeight="1">
      <c r="A8" s="7"/>
      <c r="B8" s="74"/>
      <c r="C8" s="74"/>
      <c r="D8" s="82"/>
      <c r="E8" s="82"/>
      <c r="F8" s="82"/>
      <c r="G8" s="82"/>
    </row>
    <row r="9" spans="1:9" ht="24" customHeight="1">
      <c r="A9" s="7"/>
      <c r="B9" s="792" t="s">
        <v>1275</v>
      </c>
      <c r="C9" s="792"/>
      <c r="D9" s="792"/>
      <c r="E9" s="792"/>
      <c r="F9" s="792"/>
      <c r="G9" s="792"/>
    </row>
    <row r="10" spans="1:9" ht="12" customHeight="1">
      <c r="A10" s="7">
        <v>2011</v>
      </c>
      <c r="B10" s="114">
        <v>133513</v>
      </c>
      <c r="C10" s="110">
        <v>131711</v>
      </c>
      <c r="D10" s="110">
        <v>2919</v>
      </c>
      <c r="E10" s="110">
        <v>42606</v>
      </c>
      <c r="F10" s="110">
        <v>92343</v>
      </c>
      <c r="G10" s="110">
        <v>1802</v>
      </c>
      <c r="H10" s="106"/>
      <c r="I10" s="106"/>
    </row>
    <row r="11" spans="1:9" ht="12" customHeight="1">
      <c r="A11" s="7">
        <v>2012</v>
      </c>
      <c r="B11" s="114">
        <v>133068</v>
      </c>
      <c r="C11" s="110">
        <v>132359</v>
      </c>
      <c r="D11" s="110">
        <v>556</v>
      </c>
      <c r="E11" s="110">
        <v>42650</v>
      </c>
      <c r="F11" s="110">
        <v>92335</v>
      </c>
      <c r="G11" s="110">
        <v>709</v>
      </c>
      <c r="H11" s="106"/>
      <c r="I11" s="106"/>
    </row>
    <row r="12" spans="1:9" s="319" customFormat="1" ht="12" customHeight="1">
      <c r="A12" s="317">
        <v>2013</v>
      </c>
      <c r="B12" s="114">
        <v>133524</v>
      </c>
      <c r="C12" s="110">
        <v>132898</v>
      </c>
      <c r="D12" s="110" t="s">
        <v>509</v>
      </c>
      <c r="E12" s="110">
        <v>42363</v>
      </c>
      <c r="F12" s="110">
        <v>97710</v>
      </c>
      <c r="G12" s="110">
        <v>626</v>
      </c>
      <c r="H12" s="106"/>
      <c r="I12" s="106"/>
    </row>
    <row r="13" spans="1:9" s="389" customFormat="1" ht="12" customHeight="1">
      <c r="A13" s="387">
        <v>2014</v>
      </c>
      <c r="B13" s="114">
        <v>136496</v>
      </c>
      <c r="C13" s="110">
        <v>135969</v>
      </c>
      <c r="D13" s="110" t="s">
        <v>509</v>
      </c>
      <c r="E13" s="110">
        <v>44008</v>
      </c>
      <c r="F13" s="110">
        <v>99653</v>
      </c>
      <c r="G13" s="110">
        <v>527</v>
      </c>
      <c r="H13" s="106"/>
      <c r="I13" s="106"/>
    </row>
    <row r="14" spans="1:9" s="455" customFormat="1" ht="12" customHeight="1">
      <c r="A14" s="454">
        <v>2015</v>
      </c>
      <c r="B14" s="114">
        <v>132177</v>
      </c>
      <c r="C14" s="110">
        <v>131723</v>
      </c>
      <c r="D14" s="110" t="s">
        <v>509</v>
      </c>
      <c r="E14" s="110">
        <v>42193</v>
      </c>
      <c r="F14" s="110">
        <v>97038</v>
      </c>
      <c r="G14" s="110">
        <v>454</v>
      </c>
      <c r="H14" s="106"/>
      <c r="I14" s="106"/>
    </row>
    <row r="15" spans="1:9" s="535" customFormat="1" ht="12" customHeight="1">
      <c r="A15" s="534">
        <v>2016</v>
      </c>
      <c r="B15" s="114">
        <v>135409</v>
      </c>
      <c r="C15" s="110">
        <v>134889</v>
      </c>
      <c r="D15" s="110" t="s">
        <v>509</v>
      </c>
      <c r="E15" s="110">
        <v>43063</v>
      </c>
      <c r="F15" s="110">
        <v>99619</v>
      </c>
      <c r="G15" s="110">
        <v>520</v>
      </c>
      <c r="H15" s="106"/>
      <c r="I15" s="106"/>
    </row>
    <row r="16" spans="1:9" s="591" customFormat="1" ht="12" customHeight="1">
      <c r="A16" s="590">
        <v>2017</v>
      </c>
      <c r="B16" s="114">
        <v>133893</v>
      </c>
      <c r="C16" s="110">
        <v>133369</v>
      </c>
      <c r="D16" s="110" t="s">
        <v>509</v>
      </c>
      <c r="E16" s="110">
        <v>44087</v>
      </c>
      <c r="F16" s="110">
        <v>97256</v>
      </c>
      <c r="G16" s="110">
        <v>524</v>
      </c>
      <c r="H16" s="106"/>
      <c r="I16" s="106"/>
    </row>
    <row r="17" spans="1:10" s="651" customFormat="1" ht="12" customHeight="1">
      <c r="A17" s="650">
        <v>2018</v>
      </c>
      <c r="B17" s="114">
        <v>136969</v>
      </c>
      <c r="C17" s="110">
        <v>136617</v>
      </c>
      <c r="D17" s="110" t="s">
        <v>509</v>
      </c>
      <c r="E17" s="110">
        <v>46501</v>
      </c>
      <c r="F17" s="110">
        <v>97639</v>
      </c>
      <c r="G17" s="110">
        <v>352</v>
      </c>
      <c r="H17" s="106"/>
      <c r="I17" s="106"/>
    </row>
    <row r="18" spans="1:10" ht="12" customHeight="1">
      <c r="A18" s="7">
        <v>2019</v>
      </c>
      <c r="B18" s="114">
        <v>145481</v>
      </c>
      <c r="C18" s="110">
        <v>144662</v>
      </c>
      <c r="D18" s="110">
        <v>510</v>
      </c>
      <c r="E18" s="110">
        <v>47202</v>
      </c>
      <c r="F18" s="110">
        <v>104601</v>
      </c>
      <c r="G18" s="110">
        <v>819</v>
      </c>
      <c r="H18" s="106"/>
      <c r="I18" s="106"/>
    </row>
    <row r="19" spans="1:10" ht="12" customHeight="1">
      <c r="A19" s="73"/>
      <c r="B19" s="99"/>
      <c r="C19" s="99"/>
      <c r="D19" s="99"/>
      <c r="E19" s="99"/>
      <c r="F19" s="99"/>
      <c r="G19" s="99"/>
      <c r="H19" s="106"/>
      <c r="I19" s="106"/>
    </row>
    <row r="20" spans="1:10" ht="24" customHeight="1">
      <c r="A20" s="10"/>
      <c r="B20" s="793" t="s">
        <v>192</v>
      </c>
      <c r="C20" s="793"/>
      <c r="D20" s="793"/>
      <c r="E20" s="793"/>
      <c r="F20" s="793"/>
      <c r="G20" s="793"/>
      <c r="H20" s="106"/>
      <c r="I20" s="106"/>
    </row>
    <row r="21" spans="1:10" ht="12" customHeight="1">
      <c r="A21" s="7">
        <v>2011</v>
      </c>
      <c r="B21" s="114">
        <v>1318843</v>
      </c>
      <c r="C21" s="110">
        <v>1283699</v>
      </c>
      <c r="D21" s="110">
        <v>59483</v>
      </c>
      <c r="E21" s="110">
        <v>132772</v>
      </c>
      <c r="F21" s="110">
        <v>1091443</v>
      </c>
      <c r="G21" s="110">
        <v>35145</v>
      </c>
      <c r="H21" s="106"/>
      <c r="I21" s="106"/>
    </row>
    <row r="22" spans="1:10" ht="12" customHeight="1">
      <c r="A22" s="7">
        <v>2012</v>
      </c>
      <c r="B22" s="114">
        <v>1310882</v>
      </c>
      <c r="C22" s="110">
        <v>1285501</v>
      </c>
      <c r="D22" s="110">
        <v>11679</v>
      </c>
      <c r="E22" s="110">
        <v>128203</v>
      </c>
      <c r="F22" s="110">
        <v>1145619</v>
      </c>
      <c r="G22" s="110">
        <v>25381</v>
      </c>
      <c r="H22" s="106"/>
      <c r="I22" s="106"/>
    </row>
    <row r="23" spans="1:10" s="319" customFormat="1" ht="12" customHeight="1">
      <c r="A23" s="317">
        <v>2013</v>
      </c>
      <c r="B23" s="114">
        <v>1325266</v>
      </c>
      <c r="C23" s="110">
        <v>1299291</v>
      </c>
      <c r="D23" s="110" t="s">
        <v>509</v>
      </c>
      <c r="E23" s="110">
        <v>142632</v>
      </c>
      <c r="F23" s="110">
        <v>1156659</v>
      </c>
      <c r="G23" s="110">
        <v>25975</v>
      </c>
      <c r="H23" s="106"/>
      <c r="I23" s="106"/>
    </row>
    <row r="24" spans="1:10" s="389" customFormat="1" ht="12" customHeight="1">
      <c r="A24" s="387">
        <v>2014</v>
      </c>
      <c r="B24" s="114">
        <v>1313767</v>
      </c>
      <c r="C24" s="110">
        <v>1282878</v>
      </c>
      <c r="D24" s="110" t="s">
        <v>509</v>
      </c>
      <c r="E24" s="110">
        <v>139868</v>
      </c>
      <c r="F24" s="110">
        <v>1143010</v>
      </c>
      <c r="G24" s="110">
        <v>30889</v>
      </c>
      <c r="H24" s="106"/>
      <c r="I24" s="106"/>
    </row>
    <row r="25" spans="1:10" s="455" customFormat="1" ht="12" customHeight="1">
      <c r="A25" s="454">
        <v>2015</v>
      </c>
      <c r="B25" s="114">
        <v>1250205</v>
      </c>
      <c r="C25" s="110">
        <v>1223245</v>
      </c>
      <c r="D25" s="110" t="s">
        <v>509</v>
      </c>
      <c r="E25" s="110">
        <v>134504</v>
      </c>
      <c r="F25" s="110">
        <v>1088741</v>
      </c>
      <c r="G25" s="110">
        <v>26961</v>
      </c>
      <c r="H25" s="106"/>
      <c r="I25" s="106"/>
      <c r="J25" s="106"/>
    </row>
    <row r="26" spans="1:10" s="535" customFormat="1" ht="12" customHeight="1">
      <c r="A26" s="534">
        <v>2016</v>
      </c>
      <c r="B26" s="114">
        <v>1320220</v>
      </c>
      <c r="C26" s="110">
        <v>1294645</v>
      </c>
      <c r="D26" s="110" t="s">
        <v>509</v>
      </c>
      <c r="E26" s="110">
        <v>135534</v>
      </c>
      <c r="F26" s="110">
        <v>1159111</v>
      </c>
      <c r="G26" s="110">
        <v>25575</v>
      </c>
      <c r="H26" s="106"/>
      <c r="I26" s="106"/>
      <c r="J26" s="106"/>
    </row>
    <row r="27" spans="1:10" s="591" customFormat="1" ht="12" customHeight="1">
      <c r="A27" s="590">
        <v>2017</v>
      </c>
      <c r="B27" s="114">
        <v>1333896</v>
      </c>
      <c r="C27" s="110">
        <v>1310481</v>
      </c>
      <c r="D27" s="110" t="s">
        <v>509</v>
      </c>
      <c r="E27" s="110">
        <v>138572</v>
      </c>
      <c r="F27" s="110">
        <v>1171909</v>
      </c>
      <c r="G27" s="110">
        <v>23415</v>
      </c>
      <c r="H27" s="106"/>
      <c r="I27" s="106"/>
      <c r="J27" s="106"/>
    </row>
    <row r="28" spans="1:10" s="651" customFormat="1" ht="12" customHeight="1">
      <c r="A28" s="650">
        <v>2018</v>
      </c>
      <c r="B28" s="114">
        <v>1306580</v>
      </c>
      <c r="C28" s="110">
        <v>1286606</v>
      </c>
      <c r="D28" s="110" t="s">
        <v>509</v>
      </c>
      <c r="E28" s="110">
        <v>146893</v>
      </c>
      <c r="F28" s="110">
        <v>1139713</v>
      </c>
      <c r="G28" s="110">
        <v>19974</v>
      </c>
      <c r="H28" s="106"/>
      <c r="I28" s="106"/>
      <c r="J28" s="106"/>
    </row>
    <row r="29" spans="1:10" ht="12" customHeight="1">
      <c r="A29" s="7">
        <v>2019</v>
      </c>
      <c r="B29" s="114">
        <v>1525103</v>
      </c>
      <c r="C29" s="110">
        <v>1484377</v>
      </c>
      <c r="D29" s="110">
        <v>8300</v>
      </c>
      <c r="E29" s="110">
        <v>157184</v>
      </c>
      <c r="F29" s="110">
        <v>1318893</v>
      </c>
      <c r="G29" s="110">
        <v>40727</v>
      </c>
      <c r="H29" s="106"/>
      <c r="I29" s="106"/>
      <c r="J29" s="106"/>
    </row>
    <row r="30" spans="1:10" ht="12" customHeight="1">
      <c r="A30" s="73"/>
      <c r="B30" s="99"/>
      <c r="C30" s="99"/>
      <c r="D30" s="99"/>
      <c r="E30" s="99"/>
      <c r="F30" s="99"/>
      <c r="G30" s="99"/>
      <c r="H30" s="106"/>
      <c r="I30" s="106"/>
    </row>
    <row r="31" spans="1:10" ht="24" customHeight="1">
      <c r="A31" s="10"/>
      <c r="B31" s="793" t="s">
        <v>193</v>
      </c>
      <c r="C31" s="793"/>
      <c r="D31" s="793"/>
      <c r="E31" s="793"/>
      <c r="F31" s="793"/>
      <c r="G31" s="793"/>
      <c r="H31" s="106"/>
      <c r="I31" s="106"/>
    </row>
    <row r="32" spans="1:10" ht="12" customHeight="1">
      <c r="A32" s="7">
        <v>2011</v>
      </c>
      <c r="B32" s="114">
        <v>96799</v>
      </c>
      <c r="C32" s="110">
        <v>94802</v>
      </c>
      <c r="D32" s="110">
        <v>3000</v>
      </c>
      <c r="E32" s="110">
        <v>5985</v>
      </c>
      <c r="F32" s="110">
        <v>85818</v>
      </c>
      <c r="G32" s="110">
        <v>1996</v>
      </c>
      <c r="H32" s="106"/>
      <c r="I32" s="106"/>
    </row>
    <row r="33" spans="1:10" ht="12" customHeight="1">
      <c r="A33" s="7">
        <v>2012</v>
      </c>
      <c r="B33" s="114">
        <v>92913</v>
      </c>
      <c r="C33" s="110">
        <v>91406</v>
      </c>
      <c r="D33" s="110">
        <v>580</v>
      </c>
      <c r="E33" s="110">
        <v>6067</v>
      </c>
      <c r="F33" s="110">
        <v>84759</v>
      </c>
      <c r="G33" s="110">
        <v>1508</v>
      </c>
      <c r="H33" s="106"/>
      <c r="I33" s="106"/>
    </row>
    <row r="34" spans="1:10" s="319" customFormat="1" ht="12" customHeight="1">
      <c r="A34" s="317">
        <v>2013</v>
      </c>
      <c r="B34" s="114">
        <v>91009</v>
      </c>
      <c r="C34" s="110">
        <v>89429</v>
      </c>
      <c r="D34" s="110" t="s">
        <v>509</v>
      </c>
      <c r="E34" s="110">
        <v>6054</v>
      </c>
      <c r="F34" s="110">
        <v>83375</v>
      </c>
      <c r="G34" s="110">
        <v>1580</v>
      </c>
      <c r="H34" s="106"/>
      <c r="I34" s="106"/>
    </row>
    <row r="35" spans="1:10" s="389" customFormat="1" ht="12" customHeight="1">
      <c r="A35" s="387">
        <v>2014</v>
      </c>
      <c r="B35" s="114">
        <v>90507</v>
      </c>
      <c r="C35" s="110">
        <v>89357</v>
      </c>
      <c r="D35" s="110" t="s">
        <v>509</v>
      </c>
      <c r="E35" s="110">
        <v>6077</v>
      </c>
      <c r="F35" s="110">
        <v>83280</v>
      </c>
      <c r="G35" s="110">
        <v>1150</v>
      </c>
      <c r="H35" s="106"/>
      <c r="I35" s="106"/>
    </row>
    <row r="36" spans="1:10" s="455" customFormat="1" ht="12" customHeight="1">
      <c r="A36" s="454">
        <v>2015</v>
      </c>
      <c r="B36" s="114">
        <v>89001</v>
      </c>
      <c r="C36" s="110">
        <v>87917</v>
      </c>
      <c r="D36" s="110" t="s">
        <v>509</v>
      </c>
      <c r="E36" s="110">
        <v>5962</v>
      </c>
      <c r="F36" s="110">
        <v>81955</v>
      </c>
      <c r="G36" s="110">
        <v>1084</v>
      </c>
      <c r="H36" s="106"/>
      <c r="I36" s="106"/>
      <c r="J36" s="106"/>
    </row>
    <row r="37" spans="1:10" s="535" customFormat="1" ht="12" customHeight="1">
      <c r="A37" s="534">
        <v>2016</v>
      </c>
      <c r="B37" s="114">
        <v>87386</v>
      </c>
      <c r="C37" s="110">
        <v>85509</v>
      </c>
      <c r="D37" s="110" t="s">
        <v>509</v>
      </c>
      <c r="E37" s="110">
        <v>6194</v>
      </c>
      <c r="F37" s="110">
        <v>79315</v>
      </c>
      <c r="G37" s="110">
        <v>1877</v>
      </c>
      <c r="H37" s="106"/>
      <c r="I37" s="106"/>
      <c r="J37" s="106"/>
    </row>
    <row r="38" spans="1:10" s="591" customFormat="1" ht="12" customHeight="1">
      <c r="A38" s="590">
        <v>2017</v>
      </c>
      <c r="B38" s="114">
        <v>82470</v>
      </c>
      <c r="C38" s="110">
        <v>80416</v>
      </c>
      <c r="D38" s="110" t="s">
        <v>509</v>
      </c>
      <c r="E38" s="110">
        <v>6122</v>
      </c>
      <c r="F38" s="110">
        <v>74295</v>
      </c>
      <c r="G38" s="110">
        <v>2054</v>
      </c>
      <c r="H38" s="106"/>
      <c r="I38" s="106"/>
      <c r="J38" s="106"/>
    </row>
    <row r="39" spans="1:10" s="651" customFormat="1" ht="12" customHeight="1">
      <c r="A39" s="650">
        <v>2018</v>
      </c>
      <c r="B39" s="114">
        <v>84940</v>
      </c>
      <c r="C39" s="110">
        <v>83446</v>
      </c>
      <c r="D39" s="110" t="s">
        <v>509</v>
      </c>
      <c r="E39" s="110">
        <v>5912</v>
      </c>
      <c r="F39" s="110">
        <v>77534</v>
      </c>
      <c r="G39" s="110">
        <v>1495</v>
      </c>
      <c r="H39" s="106"/>
      <c r="I39" s="106"/>
      <c r="J39" s="106"/>
    </row>
    <row r="40" spans="1:10" ht="12" customHeight="1">
      <c r="A40" s="7">
        <v>2019</v>
      </c>
      <c r="B40" s="114">
        <v>97049</v>
      </c>
      <c r="C40" s="110">
        <v>93878</v>
      </c>
      <c r="D40" s="110">
        <v>750</v>
      </c>
      <c r="E40" s="110">
        <v>6230</v>
      </c>
      <c r="F40" s="110">
        <v>86898</v>
      </c>
      <c r="G40" s="110">
        <v>3171</v>
      </c>
      <c r="H40" s="106"/>
      <c r="I40" s="106"/>
      <c r="J40" s="106"/>
    </row>
    <row r="41" spans="1:10" ht="12" customHeight="1">
      <c r="A41" s="73"/>
      <c r="B41" s="101"/>
      <c r="C41" s="101"/>
      <c r="D41" s="101"/>
      <c r="E41" s="101"/>
      <c r="F41" s="101"/>
      <c r="G41" s="101"/>
      <c r="H41" s="106"/>
      <c r="I41" s="106"/>
    </row>
    <row r="42" spans="1:10" ht="24" customHeight="1">
      <c r="A42" s="10"/>
      <c r="B42" s="793" t="s">
        <v>194</v>
      </c>
      <c r="C42" s="793"/>
      <c r="D42" s="793"/>
      <c r="E42" s="793"/>
      <c r="F42" s="793"/>
      <c r="G42" s="793"/>
      <c r="H42" s="106"/>
      <c r="I42" s="106"/>
    </row>
    <row r="43" spans="1:10" s="29" customFormat="1" ht="12" customHeight="1">
      <c r="A43" s="7">
        <v>2011</v>
      </c>
      <c r="B43" s="114">
        <v>7787520</v>
      </c>
      <c r="C43" s="110">
        <v>7675593</v>
      </c>
      <c r="D43" s="110">
        <v>525871</v>
      </c>
      <c r="E43" s="110">
        <v>937969</v>
      </c>
      <c r="F43" s="110">
        <v>6211753</v>
      </c>
      <c r="G43" s="110">
        <v>111927</v>
      </c>
      <c r="H43" s="106"/>
      <c r="I43" s="106"/>
    </row>
    <row r="44" spans="1:10" s="29" customFormat="1" ht="12" customHeight="1">
      <c r="A44" s="7">
        <v>2012</v>
      </c>
      <c r="B44" s="114">
        <v>7156983</v>
      </c>
      <c r="C44" s="110">
        <v>7085182</v>
      </c>
      <c r="D44" s="110">
        <v>103071</v>
      </c>
      <c r="E44" s="110">
        <v>925290</v>
      </c>
      <c r="F44" s="110">
        <v>6056822</v>
      </c>
      <c r="G44" s="110">
        <v>71801</v>
      </c>
      <c r="H44" s="106"/>
      <c r="I44" s="106"/>
    </row>
    <row r="45" spans="1:10" s="29" customFormat="1" ht="12" customHeight="1">
      <c r="A45" s="317">
        <v>2013</v>
      </c>
      <c r="B45" s="114">
        <v>6850145</v>
      </c>
      <c r="C45" s="110">
        <v>6778593</v>
      </c>
      <c r="D45" s="110" t="s">
        <v>509</v>
      </c>
      <c r="E45" s="110">
        <v>925519</v>
      </c>
      <c r="F45" s="110">
        <v>5853074</v>
      </c>
      <c r="G45" s="110">
        <v>71552</v>
      </c>
      <c r="H45" s="106"/>
      <c r="I45" s="106"/>
    </row>
    <row r="46" spans="1:10" s="29" customFormat="1" ht="12" customHeight="1">
      <c r="A46" s="387">
        <v>2014</v>
      </c>
      <c r="B46" s="114">
        <v>6866635</v>
      </c>
      <c r="C46" s="110">
        <v>6806527</v>
      </c>
      <c r="D46" s="110" t="s">
        <v>509</v>
      </c>
      <c r="E46" s="110">
        <v>916236</v>
      </c>
      <c r="F46" s="110">
        <v>5890292</v>
      </c>
      <c r="G46" s="110">
        <v>60108</v>
      </c>
      <c r="H46" s="106"/>
      <c r="I46" s="106"/>
    </row>
    <row r="47" spans="1:10" s="29" customFormat="1" ht="12" customHeight="1">
      <c r="A47" s="454">
        <v>2015</v>
      </c>
      <c r="B47" s="114">
        <v>6743981</v>
      </c>
      <c r="C47" s="110">
        <v>6689797</v>
      </c>
      <c r="D47" s="110" t="s">
        <v>509</v>
      </c>
      <c r="E47" s="110">
        <v>872470</v>
      </c>
      <c r="F47" s="110">
        <v>5817327</v>
      </c>
      <c r="G47" s="110">
        <v>54184</v>
      </c>
      <c r="H47" s="106"/>
      <c r="I47" s="106"/>
      <c r="J47" s="193"/>
    </row>
    <row r="48" spans="1:10" s="29" customFormat="1" ht="12" customHeight="1">
      <c r="A48" s="534">
        <v>2016</v>
      </c>
      <c r="B48" s="114">
        <v>6714557</v>
      </c>
      <c r="C48" s="110">
        <v>6616819</v>
      </c>
      <c r="D48" s="110" t="s">
        <v>509</v>
      </c>
      <c r="E48" s="110">
        <v>900503</v>
      </c>
      <c r="F48" s="110">
        <v>5716316</v>
      </c>
      <c r="G48" s="110">
        <v>97738</v>
      </c>
      <c r="H48" s="106"/>
      <c r="I48" s="106"/>
      <c r="J48" s="193"/>
    </row>
    <row r="49" spans="1:10" s="29" customFormat="1" ht="12" customHeight="1">
      <c r="A49" s="590">
        <v>2017</v>
      </c>
      <c r="B49" s="114">
        <v>6446700</v>
      </c>
      <c r="C49" s="110">
        <v>6356789</v>
      </c>
      <c r="D49" s="110" t="s">
        <v>509</v>
      </c>
      <c r="E49" s="110">
        <v>924664</v>
      </c>
      <c r="F49" s="110">
        <v>5432126</v>
      </c>
      <c r="G49" s="110">
        <v>89910</v>
      </c>
      <c r="H49" s="106"/>
      <c r="I49" s="106"/>
      <c r="J49" s="193"/>
    </row>
    <row r="50" spans="1:10" s="29" customFormat="1" ht="12" customHeight="1">
      <c r="A50" s="650">
        <v>2018</v>
      </c>
      <c r="B50" s="114">
        <v>6619957</v>
      </c>
      <c r="C50" s="110">
        <v>6531717</v>
      </c>
      <c r="D50" s="110" t="s">
        <v>509</v>
      </c>
      <c r="E50" s="110">
        <v>945005</v>
      </c>
      <c r="F50" s="110">
        <v>5586712</v>
      </c>
      <c r="G50" s="110">
        <v>88240</v>
      </c>
      <c r="H50" s="106"/>
      <c r="I50" s="106"/>
      <c r="J50" s="193"/>
    </row>
    <row r="51" spans="1:10" s="29" customFormat="1" ht="12" customHeight="1">
      <c r="A51" s="7">
        <v>2019</v>
      </c>
      <c r="B51" s="114">
        <v>7237097</v>
      </c>
      <c r="C51" s="110">
        <v>7129489</v>
      </c>
      <c r="D51" s="110">
        <v>45000</v>
      </c>
      <c r="E51" s="110">
        <v>982900</v>
      </c>
      <c r="F51" s="110">
        <v>6101589</v>
      </c>
      <c r="G51" s="110">
        <v>107608</v>
      </c>
      <c r="H51" s="106"/>
      <c r="I51" s="106"/>
      <c r="J51" s="193"/>
    </row>
    <row r="52" spans="1:10" s="29" customFormat="1" ht="12" customHeight="1">
      <c r="A52" s="5" t="s">
        <v>218</v>
      </c>
      <c r="C52" s="137"/>
      <c r="D52" s="137"/>
      <c r="E52" s="137"/>
      <c r="F52" s="137"/>
      <c r="G52" s="137"/>
    </row>
    <row r="53" spans="1:10" s="30" customFormat="1" ht="12" customHeight="1">
      <c r="A53" s="30" t="s">
        <v>1002</v>
      </c>
    </row>
    <row r="54" spans="1:10" s="30" customFormat="1" ht="20.100000000000001" customHeight="1">
      <c r="A54" s="791" t="s">
        <v>1276</v>
      </c>
      <c r="B54" s="791"/>
      <c r="C54" s="791"/>
      <c r="D54" s="791"/>
      <c r="E54" s="791"/>
      <c r="F54" s="791"/>
      <c r="G54" s="791"/>
    </row>
    <row r="55" spans="1:10" s="30" customFormat="1" ht="12" customHeight="1">
      <c r="A55" s="30" t="s">
        <v>1155</v>
      </c>
    </row>
  </sheetData>
  <mergeCells count="13">
    <mergeCell ref="B4:G4"/>
    <mergeCell ref="C5:G5"/>
    <mergeCell ref="A4:A7"/>
    <mergeCell ref="A2:G2"/>
    <mergeCell ref="A54:G54"/>
    <mergeCell ref="C6:C7"/>
    <mergeCell ref="D6:F6"/>
    <mergeCell ref="B9:G9"/>
    <mergeCell ref="B20:G20"/>
    <mergeCell ref="B31:G31"/>
    <mergeCell ref="B42:G42"/>
    <mergeCell ref="G6:G7"/>
    <mergeCell ref="B5:B7"/>
  </mergeCells>
  <phoneticPr fontId="6" type="noConversion"/>
  <hyperlinks>
    <hyperlink ref="A2:F2" location="Inhaltsverzeichnis!A67" display="Inhaltsverzeichnis!A67"/>
    <hyperlink ref="A2:G2" location="Inhaltsverzeichnis!A111" display="Inhaltsverzeichnis!A111"/>
  </hyperlinks>
  <pageMargins left="0.59055118110236227" right="0.59055118110236227" top="0.78740157480314965" bottom="0.59055118110236227" header="0.31496062992125984" footer="0.23622047244094491"/>
  <pageSetup paperSize="9" firstPageNumber="27"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enableFormatConditionsCalculation="0"/>
  <dimension ref="A1:K64"/>
  <sheetViews>
    <sheetView workbookViewId="0">
      <selection activeCell="A8" sqref="A8"/>
    </sheetView>
  </sheetViews>
  <sheetFormatPr baseColWidth="10" defaultColWidth="11.44140625" defaultRowHeight="13.2"/>
  <cols>
    <col min="1" max="1" width="6" style="6" customWidth="1"/>
    <col min="2" max="8" width="12.109375" style="6" customWidth="1"/>
    <col min="9" max="16384" width="11.44140625" style="6"/>
  </cols>
  <sheetData>
    <row r="1" spans="1:8" s="39" customFormat="1" ht="12" customHeight="1">
      <c r="A1" s="38" t="s">
        <v>109</v>
      </c>
      <c r="B1" s="38"/>
      <c r="C1" s="38"/>
      <c r="D1" s="38"/>
      <c r="E1" s="38"/>
      <c r="F1" s="38"/>
      <c r="G1" s="38"/>
      <c r="H1" s="38"/>
    </row>
    <row r="2" spans="1:8" s="39" customFormat="1" ht="12" customHeight="1">
      <c r="A2" s="520" t="s">
        <v>1477</v>
      </c>
      <c r="B2" s="520"/>
      <c r="C2" s="520"/>
      <c r="D2" s="520"/>
      <c r="E2" s="520"/>
      <c r="F2" s="520"/>
      <c r="G2" s="520"/>
      <c r="H2" s="520"/>
    </row>
    <row r="3" spans="1:8" ht="12" customHeight="1"/>
    <row r="4" spans="1:8" ht="12" customHeight="1">
      <c r="A4" s="729" t="s">
        <v>806</v>
      </c>
      <c r="B4" s="726" t="s">
        <v>391</v>
      </c>
      <c r="C4" s="726"/>
      <c r="D4" s="726"/>
      <c r="E4" s="726"/>
      <c r="F4" s="727" t="s">
        <v>392</v>
      </c>
      <c r="G4" s="728"/>
      <c r="H4" s="728"/>
    </row>
    <row r="5" spans="1:8" ht="12" customHeight="1">
      <c r="A5" s="729"/>
      <c r="B5" s="731" t="s">
        <v>4</v>
      </c>
      <c r="C5" s="726" t="s">
        <v>5</v>
      </c>
      <c r="D5" s="726"/>
      <c r="E5" s="726"/>
      <c r="F5" s="731" t="s">
        <v>4</v>
      </c>
      <c r="G5" s="727" t="s">
        <v>5</v>
      </c>
      <c r="H5" s="728"/>
    </row>
    <row r="6" spans="1:8" ht="12" customHeight="1">
      <c r="A6" s="729"/>
      <c r="B6" s="794"/>
      <c r="C6" s="530" t="s">
        <v>393</v>
      </c>
      <c r="D6" s="47" t="s">
        <v>1036</v>
      </c>
      <c r="E6" s="726" t="s">
        <v>489</v>
      </c>
      <c r="F6" s="794"/>
      <c r="G6" s="726" t="s">
        <v>249</v>
      </c>
      <c r="H6" s="731" t="s">
        <v>164</v>
      </c>
    </row>
    <row r="7" spans="1:8" ht="12" customHeight="1">
      <c r="A7" s="729"/>
      <c r="B7" s="759"/>
      <c r="C7" s="726" t="s">
        <v>440</v>
      </c>
      <c r="D7" s="726"/>
      <c r="E7" s="726"/>
      <c r="F7" s="759"/>
      <c r="G7" s="726"/>
      <c r="H7" s="759"/>
    </row>
    <row r="8" spans="1:8" ht="12" customHeight="1">
      <c r="A8" s="79"/>
      <c r="B8" s="7"/>
      <c r="C8" s="7"/>
      <c r="D8" s="7"/>
      <c r="E8" s="7"/>
      <c r="F8" s="7"/>
      <c r="G8" s="7"/>
      <c r="H8" s="7"/>
    </row>
    <row r="9" spans="1:8" ht="12" customHeight="1">
      <c r="A9" s="13">
        <v>2000</v>
      </c>
      <c r="B9" s="110">
        <v>13830</v>
      </c>
      <c r="C9" s="110">
        <v>8157</v>
      </c>
      <c r="D9" s="110">
        <v>4434</v>
      </c>
      <c r="E9" s="110">
        <v>1239</v>
      </c>
      <c r="F9" s="110">
        <v>18133</v>
      </c>
      <c r="G9" s="110">
        <v>425</v>
      </c>
      <c r="H9" s="110">
        <v>17708</v>
      </c>
    </row>
    <row r="10" spans="1:8" ht="12" customHeight="1">
      <c r="A10" s="13">
        <v>2001</v>
      </c>
      <c r="B10" s="110">
        <v>13029</v>
      </c>
      <c r="C10" s="110">
        <v>7789</v>
      </c>
      <c r="D10" s="110">
        <v>4043</v>
      </c>
      <c r="E10" s="110">
        <v>1197</v>
      </c>
      <c r="F10" s="110">
        <v>17209</v>
      </c>
      <c r="G10" s="110">
        <v>375</v>
      </c>
      <c r="H10" s="110">
        <v>16834</v>
      </c>
    </row>
    <row r="11" spans="1:8" ht="12" customHeight="1">
      <c r="A11" s="13">
        <v>2002</v>
      </c>
      <c r="B11" s="110">
        <v>11738</v>
      </c>
      <c r="C11" s="110">
        <v>7188</v>
      </c>
      <c r="D11" s="110">
        <v>3531</v>
      </c>
      <c r="E11" s="110">
        <v>1019</v>
      </c>
      <c r="F11" s="110">
        <v>15254</v>
      </c>
      <c r="G11" s="110">
        <v>358</v>
      </c>
      <c r="H11" s="110">
        <v>14896</v>
      </c>
    </row>
    <row r="12" spans="1:8" ht="12" customHeight="1">
      <c r="A12" s="13">
        <v>2003</v>
      </c>
      <c r="B12" s="110">
        <v>11179</v>
      </c>
      <c r="C12" s="110">
        <v>6872</v>
      </c>
      <c r="D12" s="110">
        <v>3412</v>
      </c>
      <c r="E12" s="110">
        <v>895</v>
      </c>
      <c r="F12" s="110">
        <v>14348</v>
      </c>
      <c r="G12" s="110">
        <v>330</v>
      </c>
      <c r="H12" s="110">
        <v>14018</v>
      </c>
    </row>
    <row r="13" spans="1:8" ht="12" customHeight="1">
      <c r="A13" s="13">
        <v>2004</v>
      </c>
      <c r="B13" s="110">
        <v>10355</v>
      </c>
      <c r="C13" s="110">
        <v>6518</v>
      </c>
      <c r="D13" s="110">
        <v>3020</v>
      </c>
      <c r="E13" s="110">
        <v>817</v>
      </c>
      <c r="F13" s="110">
        <v>13135</v>
      </c>
      <c r="G13" s="110">
        <v>280</v>
      </c>
      <c r="H13" s="110">
        <v>12855</v>
      </c>
    </row>
    <row r="14" spans="1:8" ht="12" customHeight="1">
      <c r="A14" s="13">
        <v>2005</v>
      </c>
      <c r="B14" s="110">
        <v>10307</v>
      </c>
      <c r="C14" s="110">
        <v>6516</v>
      </c>
      <c r="D14" s="110">
        <v>3015</v>
      </c>
      <c r="E14" s="110">
        <v>776</v>
      </c>
      <c r="F14" s="110">
        <v>13186</v>
      </c>
      <c r="G14" s="110">
        <v>270</v>
      </c>
      <c r="H14" s="110">
        <v>12916</v>
      </c>
    </row>
    <row r="15" spans="1:8" ht="12" customHeight="1">
      <c r="A15" s="13">
        <v>2006</v>
      </c>
      <c r="B15" s="110">
        <v>9854</v>
      </c>
      <c r="C15" s="110">
        <v>6114</v>
      </c>
      <c r="D15" s="110">
        <v>2930</v>
      </c>
      <c r="E15" s="110">
        <v>810</v>
      </c>
      <c r="F15" s="110">
        <v>12591</v>
      </c>
      <c r="G15" s="110">
        <v>262</v>
      </c>
      <c r="H15" s="110">
        <v>12329</v>
      </c>
    </row>
    <row r="16" spans="1:8" ht="12" customHeight="1">
      <c r="A16" s="13">
        <v>2007</v>
      </c>
      <c r="B16" s="110">
        <v>9581</v>
      </c>
      <c r="C16" s="110">
        <v>6256</v>
      </c>
      <c r="D16" s="110">
        <v>2581</v>
      </c>
      <c r="E16" s="110">
        <v>744</v>
      </c>
      <c r="F16" s="110">
        <v>12191</v>
      </c>
      <c r="G16" s="110">
        <v>264</v>
      </c>
      <c r="H16" s="110">
        <v>11927</v>
      </c>
    </row>
    <row r="17" spans="1:11" ht="12" customHeight="1">
      <c r="A17" s="13">
        <v>2008</v>
      </c>
      <c r="B17" s="110">
        <v>8690</v>
      </c>
      <c r="C17" s="110">
        <v>5842</v>
      </c>
      <c r="D17" s="110">
        <v>2215</v>
      </c>
      <c r="E17" s="110">
        <v>633</v>
      </c>
      <c r="F17" s="110">
        <v>10891</v>
      </c>
      <c r="G17" s="110">
        <v>222</v>
      </c>
      <c r="H17" s="110">
        <v>10669</v>
      </c>
    </row>
    <row r="18" spans="1:11" ht="12" customHeight="1">
      <c r="A18" s="13">
        <v>2009</v>
      </c>
      <c r="B18" s="110">
        <v>8613</v>
      </c>
      <c r="C18" s="110">
        <v>5676</v>
      </c>
      <c r="D18" s="110">
        <v>2312</v>
      </c>
      <c r="E18" s="110">
        <v>625</v>
      </c>
      <c r="F18" s="110">
        <v>10896</v>
      </c>
      <c r="G18" s="110">
        <v>202</v>
      </c>
      <c r="H18" s="110">
        <v>10694</v>
      </c>
    </row>
    <row r="19" spans="1:11" ht="12" customHeight="1">
      <c r="A19" s="13">
        <v>2010</v>
      </c>
      <c r="B19" s="110">
        <v>8179</v>
      </c>
      <c r="C19" s="110">
        <v>5271</v>
      </c>
      <c r="D19" s="110">
        <v>2224</v>
      </c>
      <c r="E19" s="110">
        <v>684</v>
      </c>
      <c r="F19" s="110">
        <v>10510</v>
      </c>
      <c r="G19" s="110">
        <v>192</v>
      </c>
      <c r="H19" s="110">
        <v>10318</v>
      </c>
    </row>
    <row r="20" spans="1:11" ht="12" customHeight="1">
      <c r="A20" s="13">
        <v>2011</v>
      </c>
      <c r="B20" s="110">
        <v>8395</v>
      </c>
      <c r="C20" s="110">
        <v>5561</v>
      </c>
      <c r="D20" s="110">
        <v>2207</v>
      </c>
      <c r="E20" s="110">
        <v>627</v>
      </c>
      <c r="F20" s="110">
        <v>10512</v>
      </c>
      <c r="G20" s="110">
        <v>187</v>
      </c>
      <c r="H20" s="110">
        <v>10325</v>
      </c>
    </row>
    <row r="21" spans="1:11" s="319" customFormat="1" ht="12" customHeight="1">
      <c r="A21" s="320">
        <v>2012</v>
      </c>
      <c r="B21" s="110">
        <v>8280</v>
      </c>
      <c r="C21" s="110">
        <v>5513</v>
      </c>
      <c r="D21" s="110">
        <v>2093</v>
      </c>
      <c r="E21" s="110">
        <v>674</v>
      </c>
      <c r="F21" s="110">
        <v>10493</v>
      </c>
      <c r="G21" s="110">
        <v>166</v>
      </c>
      <c r="H21" s="110">
        <v>10327</v>
      </c>
      <c r="I21" s="106"/>
    </row>
    <row r="22" spans="1:11" s="350" customFormat="1" ht="12" customHeight="1">
      <c r="A22" s="351">
        <v>2013</v>
      </c>
      <c r="B22" s="110">
        <v>8225</v>
      </c>
      <c r="C22" s="110">
        <v>5471</v>
      </c>
      <c r="D22" s="110">
        <v>2080</v>
      </c>
      <c r="E22" s="110">
        <v>674</v>
      </c>
      <c r="F22" s="110">
        <v>10459</v>
      </c>
      <c r="G22" s="110">
        <v>170</v>
      </c>
      <c r="H22" s="110">
        <v>10289</v>
      </c>
      <c r="I22" s="106"/>
    </row>
    <row r="23" spans="1:11" s="391" customFormat="1" ht="12" customHeight="1">
      <c r="A23" s="392">
        <v>2014</v>
      </c>
      <c r="B23" s="110">
        <v>8419</v>
      </c>
      <c r="C23" s="110">
        <v>5659</v>
      </c>
      <c r="D23" s="110">
        <v>2065</v>
      </c>
      <c r="E23" s="110">
        <v>695</v>
      </c>
      <c r="F23" s="110">
        <v>10895</v>
      </c>
      <c r="G23" s="110">
        <v>139</v>
      </c>
      <c r="H23" s="110">
        <v>10756</v>
      </c>
      <c r="I23" s="106"/>
    </row>
    <row r="24" spans="1:11" s="455" customFormat="1" ht="12" customHeight="1">
      <c r="A24" s="480">
        <v>2015</v>
      </c>
      <c r="B24" s="110">
        <v>8578</v>
      </c>
      <c r="C24" s="110">
        <v>5730</v>
      </c>
      <c r="D24" s="114">
        <v>2139</v>
      </c>
      <c r="E24" s="114">
        <v>709</v>
      </c>
      <c r="F24" s="110">
        <v>11003</v>
      </c>
      <c r="G24" s="114">
        <v>179</v>
      </c>
      <c r="H24" s="110">
        <v>10824</v>
      </c>
      <c r="I24" s="106"/>
      <c r="J24" s="106"/>
    </row>
    <row r="25" spans="1:11" s="535" customFormat="1" ht="12" customHeight="1">
      <c r="A25" s="536">
        <v>2016</v>
      </c>
      <c r="B25" s="110">
        <v>8965</v>
      </c>
      <c r="C25" s="110">
        <v>6000</v>
      </c>
      <c r="D25" s="110">
        <v>2175</v>
      </c>
      <c r="E25" s="110">
        <v>790</v>
      </c>
      <c r="F25" s="110">
        <v>11447</v>
      </c>
      <c r="G25" s="110">
        <v>121</v>
      </c>
      <c r="H25" s="110">
        <v>11326</v>
      </c>
      <c r="I25" s="106"/>
      <c r="J25" s="106"/>
      <c r="K25" s="106"/>
    </row>
    <row r="26" spans="1:11" s="591" customFormat="1" ht="12" customHeight="1">
      <c r="A26" s="592">
        <v>2017</v>
      </c>
      <c r="B26" s="110">
        <v>8891</v>
      </c>
      <c r="C26" s="110">
        <v>5874</v>
      </c>
      <c r="D26" s="110">
        <v>2222</v>
      </c>
      <c r="E26" s="110">
        <v>795</v>
      </c>
      <c r="F26" s="110">
        <v>11525</v>
      </c>
      <c r="G26" s="110">
        <v>148</v>
      </c>
      <c r="H26" s="110">
        <v>11377</v>
      </c>
      <c r="I26" s="106"/>
      <c r="J26" s="106"/>
      <c r="K26" s="106"/>
    </row>
    <row r="27" spans="1:11" s="651" customFormat="1" ht="12" customHeight="1">
      <c r="A27" s="654">
        <v>2018</v>
      </c>
      <c r="B27" s="110">
        <v>9085</v>
      </c>
      <c r="C27" s="110">
        <v>6149</v>
      </c>
      <c r="D27" s="110">
        <v>2133</v>
      </c>
      <c r="E27" s="110">
        <v>803</v>
      </c>
      <c r="F27" s="110">
        <v>11849</v>
      </c>
      <c r="G27" s="110">
        <v>143</v>
      </c>
      <c r="H27" s="110">
        <v>11706</v>
      </c>
      <c r="I27" s="106"/>
      <c r="J27" s="106"/>
      <c r="K27" s="106"/>
    </row>
    <row r="28" spans="1:11" ht="12" customHeight="1">
      <c r="A28" s="13">
        <v>2019</v>
      </c>
      <c r="B28" s="110">
        <v>9193</v>
      </c>
      <c r="C28" s="110">
        <v>6207</v>
      </c>
      <c r="D28" s="110">
        <v>2162</v>
      </c>
      <c r="E28" s="110">
        <v>824</v>
      </c>
      <c r="F28" s="110">
        <v>11979</v>
      </c>
      <c r="G28" s="110">
        <v>125</v>
      </c>
      <c r="H28" s="110">
        <v>11854</v>
      </c>
      <c r="I28" s="106"/>
      <c r="J28" s="106"/>
      <c r="K28" s="106"/>
    </row>
    <row r="29" spans="1:11" s="29" customFormat="1" ht="12" customHeight="1">
      <c r="A29" s="29" t="s">
        <v>218</v>
      </c>
      <c r="B29" s="1"/>
      <c r="C29" s="1"/>
      <c r="D29" s="1"/>
      <c r="E29" s="1"/>
      <c r="F29" s="1"/>
      <c r="G29" s="1"/>
      <c r="H29" s="1"/>
    </row>
    <row r="30" spans="1:11" s="30" customFormat="1" ht="12" customHeight="1">
      <c r="A30" s="30" t="s">
        <v>1035</v>
      </c>
      <c r="B30" s="11"/>
      <c r="C30" s="11"/>
      <c r="D30" s="11"/>
      <c r="E30" s="11"/>
      <c r="F30" s="11"/>
      <c r="G30" s="11"/>
      <c r="H30" s="11"/>
    </row>
    <row r="31" spans="1:11" s="30" customFormat="1" ht="12" customHeight="1">
      <c r="A31" s="30" t="s">
        <v>101</v>
      </c>
      <c r="B31" s="11"/>
      <c r="C31" s="11"/>
      <c r="D31" s="11"/>
      <c r="E31" s="11"/>
      <c r="F31" s="11"/>
      <c r="G31" s="11"/>
      <c r="H31" s="11"/>
    </row>
    <row r="32" spans="1:11" s="30" customFormat="1" ht="12" customHeight="1">
      <c r="B32" s="11"/>
      <c r="C32" s="11"/>
      <c r="D32" s="11"/>
      <c r="E32" s="11"/>
      <c r="F32" s="11"/>
      <c r="G32" s="11"/>
      <c r="H32" s="11"/>
    </row>
    <row r="33" spans="1:8" ht="12" customHeight="1"/>
    <row r="34" spans="1:8" ht="12" customHeight="1">
      <c r="A34" s="94" t="s">
        <v>1525</v>
      </c>
      <c r="B34" s="139"/>
      <c r="C34" s="93"/>
      <c r="D34" s="93"/>
      <c r="E34" s="93"/>
      <c r="F34" s="93"/>
      <c r="G34" s="93"/>
      <c r="H34" s="93"/>
    </row>
    <row r="35" spans="1:8" ht="12" customHeight="1">
      <c r="E35" s="55"/>
    </row>
    <row r="36" spans="1:8" ht="12" customHeight="1">
      <c r="A36" s="729" t="s">
        <v>806</v>
      </c>
      <c r="B36" s="731" t="s">
        <v>600</v>
      </c>
      <c r="C36" s="726" t="s">
        <v>878</v>
      </c>
      <c r="D36" s="726"/>
      <c r="E36" s="726"/>
      <c r="F36" s="727" t="s">
        <v>597</v>
      </c>
      <c r="G36" s="728"/>
      <c r="H36" s="728"/>
    </row>
    <row r="37" spans="1:8" ht="24" customHeight="1">
      <c r="A37" s="729"/>
      <c r="B37" s="759"/>
      <c r="C37" s="530" t="s">
        <v>770</v>
      </c>
      <c r="D37" s="47" t="s">
        <v>879</v>
      </c>
      <c r="E37" s="47" t="s">
        <v>598</v>
      </c>
      <c r="F37" s="530" t="s">
        <v>880</v>
      </c>
      <c r="G37" s="47" t="s">
        <v>599</v>
      </c>
      <c r="H37" s="530" t="s">
        <v>598</v>
      </c>
    </row>
    <row r="38" spans="1:8" ht="12" customHeight="1">
      <c r="A38" s="729"/>
      <c r="B38" s="530" t="s">
        <v>203</v>
      </c>
      <c r="C38" s="726" t="s">
        <v>805</v>
      </c>
      <c r="D38" s="726"/>
      <c r="E38" s="726"/>
      <c r="F38" s="727" t="s">
        <v>191</v>
      </c>
      <c r="G38" s="728"/>
      <c r="H38" s="728"/>
    </row>
    <row r="39" spans="1:8" ht="12" customHeight="1">
      <c r="A39" s="228"/>
      <c r="B39" s="7"/>
      <c r="C39" s="7"/>
      <c r="D39" s="7"/>
      <c r="E39" s="7"/>
      <c r="F39" s="7"/>
      <c r="G39" s="7"/>
      <c r="H39" s="7"/>
    </row>
    <row r="40" spans="1:8" ht="12" customHeight="1">
      <c r="A40" s="13">
        <v>2001</v>
      </c>
      <c r="B40" s="110">
        <v>25822</v>
      </c>
      <c r="C40" s="110">
        <v>899</v>
      </c>
      <c r="D40" s="110">
        <v>883</v>
      </c>
      <c r="E40" s="110" t="s">
        <v>868</v>
      </c>
      <c r="F40" s="110">
        <v>5654</v>
      </c>
      <c r="G40" s="110">
        <v>3994</v>
      </c>
      <c r="H40" s="110" t="s">
        <v>868</v>
      </c>
    </row>
    <row r="41" spans="1:8" ht="12" customHeight="1">
      <c r="A41" s="13">
        <v>2002</v>
      </c>
      <c r="B41" s="110">
        <v>25010</v>
      </c>
      <c r="C41" s="110">
        <v>802</v>
      </c>
      <c r="D41" s="110">
        <v>778</v>
      </c>
      <c r="E41" s="110">
        <v>77</v>
      </c>
      <c r="F41" s="110">
        <v>6637</v>
      </c>
      <c r="G41" s="110">
        <v>4582</v>
      </c>
      <c r="H41" s="110">
        <v>2914</v>
      </c>
    </row>
    <row r="42" spans="1:8" ht="12" customHeight="1">
      <c r="A42" s="13">
        <v>2003</v>
      </c>
      <c r="B42" s="110">
        <v>24908</v>
      </c>
      <c r="C42" s="110">
        <v>836</v>
      </c>
      <c r="D42" s="110">
        <v>812</v>
      </c>
      <c r="E42" s="110">
        <v>70</v>
      </c>
      <c r="F42" s="110">
        <v>7817</v>
      </c>
      <c r="G42" s="110">
        <v>4546</v>
      </c>
      <c r="H42" s="110">
        <v>2662</v>
      </c>
    </row>
    <row r="43" spans="1:8" ht="12" customHeight="1">
      <c r="A43" s="13">
        <v>2004</v>
      </c>
      <c r="B43" s="110">
        <v>38738</v>
      </c>
      <c r="C43" s="110">
        <v>1656</v>
      </c>
      <c r="D43" s="110">
        <v>1639</v>
      </c>
      <c r="E43" s="110">
        <v>58</v>
      </c>
      <c r="F43" s="110">
        <v>8976</v>
      </c>
      <c r="G43" s="110">
        <v>6799</v>
      </c>
      <c r="H43" s="110">
        <v>2515</v>
      </c>
    </row>
    <row r="44" spans="1:8" ht="12" customHeight="1">
      <c r="A44" s="13">
        <v>2005</v>
      </c>
      <c r="B44" s="110">
        <v>51996</v>
      </c>
      <c r="C44" s="110">
        <v>2513</v>
      </c>
      <c r="D44" s="110">
        <v>2490</v>
      </c>
      <c r="E44" s="110">
        <v>49</v>
      </c>
      <c r="F44" s="110">
        <v>7287</v>
      </c>
      <c r="G44" s="110">
        <v>5848</v>
      </c>
      <c r="H44" s="110">
        <v>1478</v>
      </c>
    </row>
    <row r="45" spans="1:8" ht="12" customHeight="1">
      <c r="A45" s="13">
        <v>2006</v>
      </c>
      <c r="B45" s="110">
        <v>57991</v>
      </c>
      <c r="C45" s="110">
        <v>3012</v>
      </c>
      <c r="D45" s="110">
        <v>3001</v>
      </c>
      <c r="E45" s="110">
        <v>34</v>
      </c>
      <c r="F45" s="110">
        <v>4108</v>
      </c>
      <c r="G45" s="110">
        <v>3967</v>
      </c>
      <c r="H45" s="110">
        <v>343</v>
      </c>
    </row>
    <row r="46" spans="1:8" ht="12" customHeight="1">
      <c r="A46" s="13">
        <v>2007</v>
      </c>
      <c r="B46" s="110">
        <v>57829</v>
      </c>
      <c r="C46" s="110">
        <v>3150</v>
      </c>
      <c r="D46" s="110">
        <v>3157</v>
      </c>
      <c r="E46" s="110">
        <v>18</v>
      </c>
      <c r="F46" s="110">
        <v>4123</v>
      </c>
      <c r="G46" s="110">
        <v>4164</v>
      </c>
      <c r="H46" s="110">
        <v>154</v>
      </c>
    </row>
    <row r="47" spans="1:8" ht="12" customHeight="1">
      <c r="A47" s="13">
        <v>2008</v>
      </c>
      <c r="B47" s="110">
        <v>59997</v>
      </c>
      <c r="C47" s="110">
        <v>3298</v>
      </c>
      <c r="D47" s="110">
        <v>3318</v>
      </c>
      <c r="E47" s="110">
        <v>15</v>
      </c>
      <c r="F47" s="110">
        <v>4416</v>
      </c>
      <c r="G47" s="110">
        <v>4145</v>
      </c>
      <c r="H47" s="110">
        <v>60</v>
      </c>
    </row>
    <row r="48" spans="1:8" ht="12" customHeight="1">
      <c r="A48" s="13">
        <v>2009</v>
      </c>
      <c r="B48" s="110">
        <v>64786</v>
      </c>
      <c r="C48" s="110">
        <v>3377</v>
      </c>
      <c r="D48" s="110">
        <v>3391</v>
      </c>
      <c r="E48" s="110">
        <v>19</v>
      </c>
      <c r="F48" s="110">
        <v>3232</v>
      </c>
      <c r="G48" s="110">
        <v>3485</v>
      </c>
      <c r="H48" s="110">
        <v>214</v>
      </c>
    </row>
    <row r="49" spans="1:8" ht="12" customHeight="1">
      <c r="A49" s="13">
        <v>2010</v>
      </c>
      <c r="B49" s="110">
        <v>67627</v>
      </c>
      <c r="C49" s="110">
        <v>3611</v>
      </c>
      <c r="D49" s="110">
        <v>3644</v>
      </c>
      <c r="E49" s="110">
        <v>30</v>
      </c>
      <c r="F49" s="110">
        <v>4706</v>
      </c>
      <c r="G49" s="110">
        <v>4507</v>
      </c>
      <c r="H49" s="110">
        <v>94</v>
      </c>
    </row>
    <row r="50" spans="1:8" ht="12" customHeight="1">
      <c r="A50" s="13">
        <v>2011</v>
      </c>
      <c r="B50" s="110">
        <v>65876</v>
      </c>
      <c r="C50" s="110">
        <v>3538</v>
      </c>
      <c r="D50" s="110">
        <v>3561</v>
      </c>
      <c r="E50" s="110">
        <v>14</v>
      </c>
      <c r="F50" s="110">
        <v>4240</v>
      </c>
      <c r="G50" s="110">
        <v>4349</v>
      </c>
      <c r="H50" s="110">
        <v>141</v>
      </c>
    </row>
    <row r="51" spans="1:8" s="319" customFormat="1" ht="12" customHeight="1">
      <c r="A51" s="320">
        <v>2012</v>
      </c>
      <c r="B51" s="110">
        <v>64663</v>
      </c>
      <c r="C51" s="110">
        <v>3547</v>
      </c>
      <c r="D51" s="110">
        <v>3536</v>
      </c>
      <c r="E51" s="110">
        <v>14</v>
      </c>
      <c r="F51" s="110">
        <v>2612</v>
      </c>
      <c r="G51" s="110">
        <v>3302</v>
      </c>
      <c r="H51" s="110">
        <v>418</v>
      </c>
    </row>
    <row r="52" spans="1:8" s="350" customFormat="1" ht="12" customHeight="1">
      <c r="A52" s="351">
        <v>2013</v>
      </c>
      <c r="B52" s="110">
        <v>57892</v>
      </c>
      <c r="C52" s="110">
        <v>3349</v>
      </c>
      <c r="D52" s="110">
        <v>3365</v>
      </c>
      <c r="E52" s="110">
        <v>14</v>
      </c>
      <c r="F52" s="110">
        <v>3134</v>
      </c>
      <c r="G52" s="110">
        <v>3254</v>
      </c>
      <c r="H52" s="110">
        <v>995</v>
      </c>
    </row>
    <row r="53" spans="1:8" s="391" customFormat="1" ht="12" customHeight="1">
      <c r="A53" s="392">
        <v>2014</v>
      </c>
      <c r="B53" s="110">
        <v>62097</v>
      </c>
      <c r="C53" s="110">
        <v>3627</v>
      </c>
      <c r="D53" s="110">
        <v>3652</v>
      </c>
      <c r="E53" s="110">
        <v>13</v>
      </c>
      <c r="F53" s="110">
        <v>3470</v>
      </c>
      <c r="G53" s="110">
        <v>3403</v>
      </c>
      <c r="H53" s="110">
        <v>1004</v>
      </c>
    </row>
    <row r="54" spans="1:8" s="455" customFormat="1" ht="12" customHeight="1">
      <c r="A54" s="456">
        <v>2015</v>
      </c>
      <c r="B54" s="110">
        <v>69025</v>
      </c>
      <c r="C54" s="110">
        <v>4236</v>
      </c>
      <c r="D54" s="110">
        <v>4277</v>
      </c>
      <c r="E54" s="110">
        <v>12</v>
      </c>
      <c r="F54" s="110">
        <v>3591</v>
      </c>
      <c r="G54" s="110">
        <v>3613</v>
      </c>
      <c r="H54" s="110">
        <v>910</v>
      </c>
    </row>
    <row r="55" spans="1:8" s="535" customFormat="1" ht="12" customHeight="1">
      <c r="A55" s="536">
        <v>2016</v>
      </c>
      <c r="B55" s="110">
        <v>89492</v>
      </c>
      <c r="C55" s="110">
        <v>5798</v>
      </c>
      <c r="D55" s="110">
        <v>5831</v>
      </c>
      <c r="E55" s="110">
        <v>16</v>
      </c>
      <c r="F55" s="110">
        <v>4051</v>
      </c>
      <c r="G55" s="110">
        <v>3831</v>
      </c>
      <c r="H55" s="110">
        <v>1219</v>
      </c>
    </row>
    <row r="56" spans="1:8" s="591" customFormat="1" ht="12" customHeight="1">
      <c r="A56" s="592">
        <v>2017</v>
      </c>
      <c r="B56" s="110">
        <v>94376</v>
      </c>
      <c r="C56" s="110">
        <v>6412</v>
      </c>
      <c r="D56" s="110">
        <v>6444</v>
      </c>
      <c r="E56" s="110">
        <v>10</v>
      </c>
      <c r="F56" s="110">
        <v>4423</v>
      </c>
      <c r="G56" s="110">
        <v>3980</v>
      </c>
      <c r="H56" s="110">
        <v>1059</v>
      </c>
    </row>
    <row r="57" spans="1:8" s="615" customFormat="1" ht="12" customHeight="1">
      <c r="A57" s="616">
        <v>2018</v>
      </c>
      <c r="B57" s="110">
        <v>98016</v>
      </c>
      <c r="C57" s="110">
        <v>6348</v>
      </c>
      <c r="D57" s="110">
        <v>6370</v>
      </c>
      <c r="E57" s="110">
        <v>6</v>
      </c>
      <c r="F57" s="110">
        <v>6081</v>
      </c>
      <c r="G57" s="110">
        <v>5036</v>
      </c>
      <c r="H57" s="110">
        <v>1176</v>
      </c>
    </row>
    <row r="58" spans="1:8" s="651" customFormat="1" ht="12" customHeight="1">
      <c r="A58" s="654">
        <v>2019</v>
      </c>
      <c r="B58" s="110">
        <v>88654</v>
      </c>
      <c r="C58" s="110">
        <v>5692</v>
      </c>
      <c r="D58" s="110">
        <v>5717</v>
      </c>
      <c r="E58" s="110">
        <v>10</v>
      </c>
      <c r="F58" s="110">
        <v>6282</v>
      </c>
      <c r="G58" s="110">
        <v>5657</v>
      </c>
      <c r="H58" s="110">
        <v>1289</v>
      </c>
    </row>
    <row r="59" spans="1:8" ht="12" customHeight="1">
      <c r="A59" s="13">
        <v>2020</v>
      </c>
      <c r="B59" s="110">
        <v>37863</v>
      </c>
      <c r="C59" s="110">
        <v>1619</v>
      </c>
      <c r="D59" s="110">
        <v>1603</v>
      </c>
      <c r="E59" s="110">
        <v>3</v>
      </c>
      <c r="F59" s="110">
        <v>6807</v>
      </c>
      <c r="G59" s="110">
        <v>7638</v>
      </c>
      <c r="H59" s="110">
        <v>1673</v>
      </c>
    </row>
    <row r="60" spans="1:8" ht="12" customHeight="1">
      <c r="A60" s="29" t="s">
        <v>218</v>
      </c>
      <c r="B60" s="1"/>
      <c r="C60" s="1"/>
      <c r="D60" s="1"/>
      <c r="E60" s="1"/>
      <c r="F60" s="29"/>
      <c r="G60" s="1"/>
      <c r="H60" s="1"/>
    </row>
    <row r="61" spans="1:8" ht="12" customHeight="1">
      <c r="A61" s="30" t="s">
        <v>80</v>
      </c>
      <c r="B61" s="11"/>
      <c r="C61" s="11"/>
      <c r="D61" s="11"/>
      <c r="E61" s="11"/>
      <c r="F61" s="30"/>
      <c r="G61" s="11"/>
      <c r="H61" s="11"/>
    </row>
    <row r="62" spans="1:8" s="656" customFormat="1" ht="12" customHeight="1">
      <c r="A62" s="379" t="s">
        <v>1526</v>
      </c>
      <c r="B62" s="657"/>
      <c r="C62" s="657"/>
      <c r="D62" s="657"/>
      <c r="E62" s="657"/>
      <c r="F62" s="379"/>
      <c r="G62" s="657"/>
      <c r="H62" s="657"/>
    </row>
    <row r="63" spans="1:8" ht="12" customHeight="1">
      <c r="A63" s="30" t="s">
        <v>1434</v>
      </c>
      <c r="B63" s="11"/>
      <c r="C63" s="11"/>
      <c r="D63" s="11"/>
      <c r="E63" s="11"/>
      <c r="F63" s="30"/>
      <c r="G63" s="11"/>
      <c r="H63" s="11"/>
    </row>
    <row r="64" spans="1:8" ht="12" customHeight="1"/>
  </sheetData>
  <mergeCells count="17">
    <mergeCell ref="C36:E36"/>
    <mergeCell ref="A36:A38"/>
    <mergeCell ref="C38:E38"/>
    <mergeCell ref="F38:H38"/>
    <mergeCell ref="B36:B37"/>
    <mergeCell ref="F36:H36"/>
    <mergeCell ref="F4:H4"/>
    <mergeCell ref="G5:H5"/>
    <mergeCell ref="H6:H7"/>
    <mergeCell ref="B5:B7"/>
    <mergeCell ref="A4:A7"/>
    <mergeCell ref="B4:E4"/>
    <mergeCell ref="C5:E5"/>
    <mergeCell ref="E6:E7"/>
    <mergeCell ref="C7:D7"/>
    <mergeCell ref="F5:F7"/>
    <mergeCell ref="G6:G7"/>
  </mergeCells>
  <phoneticPr fontId="6" type="noConversion"/>
  <hyperlinks>
    <hyperlink ref="A2:H2" location="Inhaltsverzeichnis!A115" display="2.1.15 Straßenverkehrsunfälle mit Personenschaden und Verunglückte 2000 – 2011"/>
    <hyperlink ref="A34:H34" location="Inhaltsverzeichnis!E59" display="2.1.16 Gewerblicher Flughafenverkehr¹ in Berlin-Schönefeld 2001 – 2011"/>
    <hyperlink ref="A2:H2" location="Inhaltsverzeichnis!A116" display="2.1.15 Straßenverkehrsunfälle mit Personenschaden und Verunglückte 2000 – 2016"/>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ignoredErrors>
    <ignoredError sqref="C38" numberStoredAsText="1"/>
  </ignoredErrors>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enableFormatConditionsCalculation="0"/>
  <dimension ref="A1:G48"/>
  <sheetViews>
    <sheetView workbookViewId="0">
      <pane ySplit="7" topLeftCell="A8" activePane="bottomLeft" state="frozen"/>
      <selection pane="bottomLeft" activeCell="A8" sqref="A8"/>
    </sheetView>
  </sheetViews>
  <sheetFormatPr baseColWidth="10" defaultColWidth="11.44140625" defaultRowHeight="13.2"/>
  <cols>
    <col min="1" max="1" width="17.77734375" style="6" customWidth="1"/>
    <col min="2" max="7" width="11.6640625" style="6" customWidth="1"/>
    <col min="8" max="16384" width="11.44140625" style="6"/>
  </cols>
  <sheetData>
    <row r="1" spans="1:7" s="39" customFormat="1" ht="12" customHeight="1">
      <c r="A1" s="38" t="s">
        <v>109</v>
      </c>
      <c r="C1" s="38"/>
      <c r="D1" s="38"/>
      <c r="E1" s="38"/>
      <c r="F1" s="38"/>
      <c r="G1" s="38"/>
    </row>
    <row r="2" spans="1:7" s="39" customFormat="1" ht="12" customHeight="1">
      <c r="A2" s="94" t="s">
        <v>1478</v>
      </c>
      <c r="B2" s="93"/>
      <c r="C2" s="93"/>
      <c r="D2" s="93"/>
      <c r="E2" s="93"/>
      <c r="F2" s="93"/>
      <c r="G2" s="93"/>
    </row>
    <row r="3" spans="1:7" ht="12" customHeight="1"/>
    <row r="4" spans="1:7" ht="24" customHeight="1">
      <c r="A4" s="745" t="s">
        <v>141</v>
      </c>
      <c r="B4" s="726" t="s">
        <v>1164</v>
      </c>
      <c r="C4" s="726"/>
      <c r="D4" s="726" t="s">
        <v>1165</v>
      </c>
      <c r="E4" s="726"/>
      <c r="F4" s="726" t="s">
        <v>547</v>
      </c>
      <c r="G4" s="727"/>
    </row>
    <row r="5" spans="1:7" ht="12" customHeight="1">
      <c r="A5" s="758"/>
      <c r="B5" s="726" t="s">
        <v>4</v>
      </c>
      <c r="C5" s="47" t="s">
        <v>6</v>
      </c>
      <c r="D5" s="726" t="s">
        <v>4</v>
      </c>
      <c r="E5" s="47" t="s">
        <v>6</v>
      </c>
      <c r="F5" s="726" t="s">
        <v>4</v>
      </c>
      <c r="G5" s="48" t="s">
        <v>6</v>
      </c>
    </row>
    <row r="6" spans="1:7" ht="24" customHeight="1">
      <c r="A6" s="758"/>
      <c r="B6" s="726"/>
      <c r="C6" s="47" t="s">
        <v>1055</v>
      </c>
      <c r="D6" s="726"/>
      <c r="E6" s="47" t="s">
        <v>1204</v>
      </c>
      <c r="F6" s="726"/>
      <c r="G6" s="48" t="s">
        <v>1204</v>
      </c>
    </row>
    <row r="7" spans="1:7" ht="12" customHeight="1">
      <c r="A7" s="753"/>
      <c r="B7" s="726" t="s">
        <v>203</v>
      </c>
      <c r="C7" s="726"/>
      <c r="D7" s="726"/>
      <c r="E7" s="726"/>
      <c r="F7" s="726" t="s">
        <v>1166</v>
      </c>
      <c r="G7" s="727"/>
    </row>
    <row r="8" spans="1:7" s="85" customFormat="1" ht="12" customHeight="1">
      <c r="A8" s="83"/>
      <c r="B8" s="84"/>
      <c r="C8" s="84"/>
      <c r="D8" s="84"/>
      <c r="E8" s="84"/>
      <c r="F8" s="84"/>
      <c r="G8" s="84"/>
    </row>
    <row r="9" spans="1:7" ht="12" customHeight="1">
      <c r="A9" s="13"/>
      <c r="B9" s="785" t="s">
        <v>73</v>
      </c>
      <c r="C9" s="785"/>
      <c r="D9" s="785"/>
      <c r="E9" s="785"/>
      <c r="F9" s="785"/>
      <c r="G9" s="785"/>
    </row>
    <row r="10" spans="1:7" ht="12" customHeight="1">
      <c r="A10" s="174" t="s">
        <v>49</v>
      </c>
      <c r="B10" s="100">
        <v>3202749</v>
      </c>
      <c r="C10" s="100">
        <v>225091</v>
      </c>
      <c r="D10" s="100">
        <v>9096035</v>
      </c>
      <c r="E10" s="100">
        <v>514659</v>
      </c>
      <c r="F10" s="634">
        <v>2.8</v>
      </c>
      <c r="G10" s="634">
        <v>2.2999999999999998</v>
      </c>
    </row>
    <row r="11" spans="1:7" ht="12" customHeight="1">
      <c r="A11" s="174" t="s">
        <v>1214</v>
      </c>
      <c r="B11" s="100">
        <v>3359531</v>
      </c>
      <c r="C11" s="100">
        <v>233686</v>
      </c>
      <c r="D11" s="100">
        <v>9530208</v>
      </c>
      <c r="E11" s="100">
        <v>551741</v>
      </c>
      <c r="F11" s="634">
        <v>2.8</v>
      </c>
      <c r="G11" s="634">
        <v>2.4</v>
      </c>
    </row>
    <row r="12" spans="1:7" ht="12" customHeight="1">
      <c r="A12" s="174" t="s">
        <v>1215</v>
      </c>
      <c r="B12" s="100">
        <v>3185548</v>
      </c>
      <c r="C12" s="100">
        <v>225500</v>
      </c>
      <c r="D12" s="100">
        <v>9199215</v>
      </c>
      <c r="E12" s="100">
        <v>524027</v>
      </c>
      <c r="F12" s="634">
        <v>2.9</v>
      </c>
      <c r="G12" s="634">
        <v>2.2999999999999998</v>
      </c>
    </row>
    <row r="13" spans="1:7" ht="12" customHeight="1">
      <c r="A13" s="174" t="s">
        <v>1216</v>
      </c>
      <c r="B13" s="100">
        <v>3252776</v>
      </c>
      <c r="C13" s="100">
        <v>229379</v>
      </c>
      <c r="D13" s="100">
        <v>9288185</v>
      </c>
      <c r="E13" s="100">
        <v>514430</v>
      </c>
      <c r="F13" s="634">
        <v>2.9</v>
      </c>
      <c r="G13" s="634">
        <v>2.2000000000000002</v>
      </c>
    </row>
    <row r="14" spans="1:7" ht="12" customHeight="1">
      <c r="A14" s="174" t="s">
        <v>1070</v>
      </c>
      <c r="B14" s="100">
        <v>3320806</v>
      </c>
      <c r="C14" s="100">
        <v>244590</v>
      </c>
      <c r="D14" s="100">
        <v>9256546</v>
      </c>
      <c r="E14" s="100">
        <v>551538</v>
      </c>
      <c r="F14" s="634">
        <v>2.8</v>
      </c>
      <c r="G14" s="634">
        <v>2.2999999999999998</v>
      </c>
    </row>
    <row r="15" spans="1:7" ht="12" customHeight="1">
      <c r="A15" s="174" t="s">
        <v>1071</v>
      </c>
      <c r="B15" s="100">
        <v>3424949</v>
      </c>
      <c r="C15" s="100">
        <v>268312</v>
      </c>
      <c r="D15" s="100">
        <v>9380117</v>
      </c>
      <c r="E15" s="100">
        <v>592635</v>
      </c>
      <c r="F15" s="634">
        <v>2.7</v>
      </c>
      <c r="G15" s="634">
        <v>2.2000000000000002</v>
      </c>
    </row>
    <row r="16" spans="1:7" ht="12" customHeight="1">
      <c r="A16" s="174" t="s">
        <v>1072</v>
      </c>
      <c r="B16" s="100">
        <v>3466608</v>
      </c>
      <c r="C16" s="100">
        <v>303869</v>
      </c>
      <c r="D16" s="100">
        <v>9551643</v>
      </c>
      <c r="E16" s="100">
        <v>665648</v>
      </c>
      <c r="F16" s="634">
        <v>2.8</v>
      </c>
      <c r="G16" s="634">
        <v>2.2000000000000002</v>
      </c>
    </row>
    <row r="17" spans="1:7" ht="12" customHeight="1">
      <c r="A17" s="174" t="s">
        <v>1073</v>
      </c>
      <c r="B17" s="100">
        <v>3627295</v>
      </c>
      <c r="C17" s="100">
        <v>321543</v>
      </c>
      <c r="D17" s="100">
        <v>9934912</v>
      </c>
      <c r="E17" s="100">
        <v>705929</v>
      </c>
      <c r="F17" s="634">
        <v>2.7</v>
      </c>
      <c r="G17" s="634">
        <v>2.2000000000000002</v>
      </c>
    </row>
    <row r="18" spans="1:7" ht="12" customHeight="1">
      <c r="A18" s="174" t="s">
        <v>1074</v>
      </c>
      <c r="B18" s="100">
        <v>3727756</v>
      </c>
      <c r="C18" s="100">
        <v>347995</v>
      </c>
      <c r="D18" s="100">
        <v>10171976</v>
      </c>
      <c r="E18" s="100">
        <v>741160</v>
      </c>
      <c r="F18" s="634">
        <v>2.7</v>
      </c>
      <c r="G18" s="634">
        <v>2.1</v>
      </c>
    </row>
    <row r="19" spans="1:7" ht="12" customHeight="1">
      <c r="A19" s="174" t="s">
        <v>1075</v>
      </c>
      <c r="B19" s="100">
        <v>3705614</v>
      </c>
      <c r="C19" s="100">
        <v>307550</v>
      </c>
      <c r="D19" s="100">
        <v>10251982</v>
      </c>
      <c r="E19" s="100">
        <v>663318</v>
      </c>
      <c r="F19" s="634">
        <v>2.8</v>
      </c>
      <c r="G19" s="634">
        <v>2.2000000000000002</v>
      </c>
    </row>
    <row r="20" spans="1:7" ht="12" customHeight="1">
      <c r="A20" s="164" t="s">
        <v>777</v>
      </c>
      <c r="B20" s="100">
        <v>3883504</v>
      </c>
      <c r="C20" s="100">
        <v>338065</v>
      </c>
      <c r="D20" s="100">
        <v>10690086</v>
      </c>
      <c r="E20" s="100">
        <v>755180</v>
      </c>
      <c r="F20" s="634">
        <v>2.8</v>
      </c>
      <c r="G20" s="634">
        <v>2.2000000000000002</v>
      </c>
    </row>
    <row r="21" spans="1:7" ht="12" customHeight="1">
      <c r="A21" s="164" t="s">
        <v>999</v>
      </c>
      <c r="B21" s="100">
        <v>4053150</v>
      </c>
      <c r="C21" s="100">
        <v>337325</v>
      </c>
      <c r="D21" s="100">
        <v>11056595</v>
      </c>
      <c r="E21" s="100">
        <v>763184</v>
      </c>
      <c r="F21" s="634">
        <v>2.7</v>
      </c>
      <c r="G21" s="634">
        <v>2.2999999999999998</v>
      </c>
    </row>
    <row r="22" spans="1:7" s="319" customFormat="1" ht="12" customHeight="1">
      <c r="A22" s="318" t="s">
        <v>361</v>
      </c>
      <c r="B22" s="100">
        <v>4173064</v>
      </c>
      <c r="C22" s="100">
        <v>346904</v>
      </c>
      <c r="D22" s="100">
        <v>11480860</v>
      </c>
      <c r="E22" s="100">
        <v>801678</v>
      </c>
      <c r="F22" s="634">
        <v>2.8</v>
      </c>
      <c r="G22" s="634">
        <v>2.2999999999999998</v>
      </c>
    </row>
    <row r="23" spans="1:7" s="350" customFormat="1" ht="12" customHeight="1">
      <c r="A23" s="349" t="s">
        <v>756</v>
      </c>
      <c r="B23" s="100">
        <v>4207121</v>
      </c>
      <c r="C23" s="100">
        <v>350568</v>
      </c>
      <c r="D23" s="100">
        <v>11520441</v>
      </c>
      <c r="E23" s="100">
        <v>830627</v>
      </c>
      <c r="F23" s="634">
        <v>2.7</v>
      </c>
      <c r="G23" s="634">
        <v>2.4</v>
      </c>
    </row>
    <row r="24" spans="1:7" s="391" customFormat="1" ht="12" customHeight="1">
      <c r="A24" s="390" t="s">
        <v>1228</v>
      </c>
      <c r="B24" s="377">
        <v>4400436</v>
      </c>
      <c r="C24" s="377">
        <v>388662</v>
      </c>
      <c r="D24" s="377">
        <v>11935669</v>
      </c>
      <c r="E24" s="377">
        <v>912639</v>
      </c>
      <c r="F24" s="634">
        <v>2.7</v>
      </c>
      <c r="G24" s="634">
        <v>2.2999999999999998</v>
      </c>
    </row>
    <row r="25" spans="1:7" s="455" customFormat="1" ht="12" customHeight="1">
      <c r="A25" s="453" t="s">
        <v>1238</v>
      </c>
      <c r="B25" s="377">
        <v>4658502</v>
      </c>
      <c r="C25" s="377">
        <v>417651</v>
      </c>
      <c r="D25" s="377">
        <v>12518947</v>
      </c>
      <c r="E25" s="377">
        <v>960832</v>
      </c>
      <c r="F25" s="634">
        <v>2.7</v>
      </c>
      <c r="G25" s="634">
        <v>2.2999999999999998</v>
      </c>
    </row>
    <row r="26" spans="1:7" s="535" customFormat="1" ht="12" customHeight="1">
      <c r="A26" s="533" t="s">
        <v>1283</v>
      </c>
      <c r="B26" s="377">
        <v>4780063</v>
      </c>
      <c r="C26" s="377">
        <v>422291</v>
      </c>
      <c r="D26" s="377">
        <v>12880273</v>
      </c>
      <c r="E26" s="377">
        <v>970199</v>
      </c>
      <c r="F26" s="634">
        <v>2.7</v>
      </c>
      <c r="G26" s="634">
        <v>2.2999999999999998</v>
      </c>
    </row>
    <row r="27" spans="1:7" s="591" customFormat="1" ht="12" customHeight="1">
      <c r="A27" s="589" t="s">
        <v>1343</v>
      </c>
      <c r="B27" s="377">
        <v>4898809</v>
      </c>
      <c r="C27" s="377">
        <v>432327</v>
      </c>
      <c r="D27" s="377">
        <v>13090100</v>
      </c>
      <c r="E27" s="377">
        <v>962328</v>
      </c>
      <c r="F27" s="634">
        <v>2.7</v>
      </c>
      <c r="G27" s="634">
        <v>2.2000000000000002</v>
      </c>
    </row>
    <row r="28" spans="1:7" s="651" customFormat="1" ht="12" customHeight="1">
      <c r="A28" s="649" t="s">
        <v>1420</v>
      </c>
      <c r="B28" s="377">
        <v>5055130</v>
      </c>
      <c r="C28" s="377">
        <v>458048</v>
      </c>
      <c r="D28" s="377">
        <v>13546724</v>
      </c>
      <c r="E28" s="377">
        <v>1069451</v>
      </c>
      <c r="F28" s="634">
        <v>2.7</v>
      </c>
      <c r="G28" s="634">
        <v>2.2999999999999998</v>
      </c>
    </row>
    <row r="29" spans="1:7" ht="12" customHeight="1">
      <c r="A29" s="164" t="s">
        <v>1468</v>
      </c>
      <c r="B29" s="100">
        <v>5230025</v>
      </c>
      <c r="C29" s="100">
        <v>463791</v>
      </c>
      <c r="D29" s="100">
        <v>13974886</v>
      </c>
      <c r="E29" s="100">
        <v>1060308</v>
      </c>
      <c r="F29" s="634">
        <v>2.7</v>
      </c>
      <c r="G29" s="634">
        <v>2.2999999999999998</v>
      </c>
    </row>
    <row r="30" spans="1:7" ht="12" customHeight="1">
      <c r="A30" s="13"/>
      <c r="B30" s="98"/>
      <c r="C30" s="98"/>
      <c r="D30" s="98"/>
      <c r="E30" s="98"/>
      <c r="F30" s="98"/>
      <c r="G30" s="98"/>
    </row>
    <row r="31" spans="1:7" ht="12" customHeight="1">
      <c r="A31" s="160"/>
      <c r="B31" s="779" t="s">
        <v>1163</v>
      </c>
      <c r="C31" s="779"/>
      <c r="D31" s="779"/>
      <c r="E31" s="779"/>
      <c r="F31" s="779"/>
      <c r="G31" s="779"/>
    </row>
    <row r="32" spans="1:7" ht="12" customHeight="1">
      <c r="A32" s="164" t="s">
        <v>201</v>
      </c>
      <c r="B32" s="100">
        <v>189412</v>
      </c>
      <c r="C32" s="100">
        <v>9272</v>
      </c>
      <c r="D32" s="100">
        <v>422383</v>
      </c>
      <c r="E32" s="100">
        <v>15988</v>
      </c>
      <c r="F32" s="634">
        <v>2.2000000000000002</v>
      </c>
      <c r="G32" s="634">
        <v>1.7</v>
      </c>
    </row>
    <row r="33" spans="1:7" ht="12" customHeight="1">
      <c r="A33" s="164" t="s">
        <v>537</v>
      </c>
      <c r="B33" s="100">
        <v>520852</v>
      </c>
      <c r="C33" s="100">
        <v>28299</v>
      </c>
      <c r="D33" s="100">
        <v>1503229</v>
      </c>
      <c r="E33" s="100">
        <v>67029</v>
      </c>
      <c r="F33" s="634">
        <v>2.9</v>
      </c>
      <c r="G33" s="634">
        <v>2.4</v>
      </c>
    </row>
    <row r="34" spans="1:7" ht="12" customHeight="1">
      <c r="A34" s="164" t="s">
        <v>186</v>
      </c>
      <c r="B34" s="100">
        <v>339672</v>
      </c>
      <c r="C34" s="100">
        <v>7176</v>
      </c>
      <c r="D34" s="100">
        <v>1019880</v>
      </c>
      <c r="E34" s="100">
        <v>19601</v>
      </c>
      <c r="F34" s="634">
        <v>3</v>
      </c>
      <c r="G34" s="634">
        <v>2.7</v>
      </c>
    </row>
    <row r="35" spans="1:7" ht="12" customHeight="1">
      <c r="A35" s="164" t="s">
        <v>574</v>
      </c>
      <c r="B35" s="100">
        <v>274010</v>
      </c>
      <c r="C35" s="100">
        <v>11904</v>
      </c>
      <c r="D35" s="100">
        <v>940140</v>
      </c>
      <c r="E35" s="100">
        <v>43136</v>
      </c>
      <c r="F35" s="634">
        <v>3.4</v>
      </c>
      <c r="G35" s="634">
        <v>3.6</v>
      </c>
    </row>
    <row r="36" spans="1:7" ht="12" customHeight="1">
      <c r="A36" s="164" t="s">
        <v>611</v>
      </c>
      <c r="B36" s="100">
        <v>737290</v>
      </c>
      <c r="C36" s="100">
        <v>51194</v>
      </c>
      <c r="D36" s="100">
        <v>2284073</v>
      </c>
      <c r="E36" s="100">
        <v>131660</v>
      </c>
      <c r="F36" s="634">
        <v>3.1</v>
      </c>
      <c r="G36" s="634">
        <v>2.6</v>
      </c>
    </row>
    <row r="37" spans="1:7" ht="12" customHeight="1">
      <c r="A37" s="164" t="s">
        <v>538</v>
      </c>
      <c r="B37" s="100">
        <v>604926</v>
      </c>
      <c r="C37" s="100">
        <v>128395</v>
      </c>
      <c r="D37" s="100">
        <v>1112860</v>
      </c>
      <c r="E37" s="100">
        <v>224053</v>
      </c>
      <c r="F37" s="634">
        <v>1.8</v>
      </c>
      <c r="G37" s="634">
        <v>1.7</v>
      </c>
    </row>
    <row r="38" spans="1:7" ht="12" customHeight="1">
      <c r="A38" s="164" t="s">
        <v>533</v>
      </c>
      <c r="B38" s="100">
        <v>802932</v>
      </c>
      <c r="C38" s="100">
        <v>50038</v>
      </c>
      <c r="D38" s="100">
        <v>2098234</v>
      </c>
      <c r="E38" s="100">
        <v>115888</v>
      </c>
      <c r="F38" s="634">
        <v>2.6</v>
      </c>
      <c r="G38" s="634">
        <v>2.2999999999999998</v>
      </c>
    </row>
    <row r="39" spans="1:7" ht="12" customHeight="1">
      <c r="A39" s="164" t="s">
        <v>1054</v>
      </c>
      <c r="B39" s="100">
        <v>53900</v>
      </c>
      <c r="C39" s="100">
        <v>1239</v>
      </c>
      <c r="D39" s="100">
        <v>219381</v>
      </c>
      <c r="E39" s="100">
        <v>4896</v>
      </c>
      <c r="F39" s="634">
        <v>4.0999999999999996</v>
      </c>
      <c r="G39" s="634">
        <v>4</v>
      </c>
    </row>
    <row r="40" spans="1:7" ht="12" customHeight="1">
      <c r="A40" s="164" t="s">
        <v>1053</v>
      </c>
      <c r="B40" s="100">
        <v>491492</v>
      </c>
      <c r="C40" s="100">
        <v>84916</v>
      </c>
      <c r="D40" s="100">
        <v>1204570</v>
      </c>
      <c r="E40" s="100">
        <v>191574</v>
      </c>
      <c r="F40" s="634">
        <v>2.5</v>
      </c>
      <c r="G40" s="634">
        <v>2.2999999999999998</v>
      </c>
    </row>
    <row r="41" spans="1:7" ht="12" customHeight="1">
      <c r="A41" s="164" t="s">
        <v>320</v>
      </c>
      <c r="B41" s="100">
        <v>435735</v>
      </c>
      <c r="C41" s="100">
        <v>21887</v>
      </c>
      <c r="D41" s="100">
        <v>1193958</v>
      </c>
      <c r="E41" s="100">
        <v>63619</v>
      </c>
      <c r="F41" s="634">
        <v>2.7</v>
      </c>
      <c r="G41" s="634">
        <v>2.9</v>
      </c>
    </row>
    <row r="42" spans="1:7" s="29" customFormat="1" ht="12" customHeight="1">
      <c r="A42" s="337" t="s">
        <v>402</v>
      </c>
      <c r="B42" s="100">
        <v>564259</v>
      </c>
      <c r="C42" s="100">
        <v>54752</v>
      </c>
      <c r="D42" s="100">
        <v>1338886</v>
      </c>
      <c r="E42" s="100">
        <v>135954</v>
      </c>
      <c r="F42" s="634">
        <v>2.4</v>
      </c>
      <c r="G42" s="634">
        <v>2.5</v>
      </c>
    </row>
    <row r="43" spans="1:7" s="29" customFormat="1" ht="12" customHeight="1">
      <c r="A43" s="164" t="s">
        <v>1230</v>
      </c>
      <c r="B43" s="100">
        <v>215545</v>
      </c>
      <c r="C43" s="100">
        <v>14719</v>
      </c>
      <c r="D43" s="100">
        <v>637292</v>
      </c>
      <c r="E43" s="100">
        <v>46910</v>
      </c>
      <c r="F43" s="634">
        <v>3</v>
      </c>
      <c r="G43" s="634">
        <v>3.2</v>
      </c>
    </row>
    <row r="44" spans="1:7" s="30" customFormat="1" ht="12" customHeight="1">
      <c r="A44" s="29" t="s">
        <v>218</v>
      </c>
      <c r="B44" s="1"/>
      <c r="C44" s="1"/>
      <c r="D44" s="1"/>
      <c r="E44" s="1"/>
      <c r="F44" s="21"/>
      <c r="G44" s="21"/>
    </row>
    <row r="45" spans="1:7" s="30" customFormat="1" ht="12" customHeight="1">
      <c r="A45" s="30" t="s">
        <v>1213</v>
      </c>
      <c r="B45" s="11"/>
      <c r="C45" s="11"/>
      <c r="D45" s="11"/>
      <c r="E45" s="11"/>
      <c r="F45" s="11"/>
      <c r="G45" s="11"/>
    </row>
    <row r="46" spans="1:7" ht="12" customHeight="1">
      <c r="A46" s="30" t="s">
        <v>102</v>
      </c>
      <c r="B46" s="11"/>
      <c r="C46" s="11"/>
      <c r="D46" s="11"/>
      <c r="E46" s="11"/>
      <c r="F46" s="11"/>
      <c r="G46" s="11"/>
    </row>
    <row r="48" spans="1:7">
      <c r="B48" s="106"/>
      <c r="C48" s="106"/>
      <c r="D48" s="106"/>
      <c r="E48" s="106"/>
    </row>
  </sheetData>
  <mergeCells count="11">
    <mergeCell ref="B31:G31"/>
    <mergeCell ref="A4:A7"/>
    <mergeCell ref="D5:D6"/>
    <mergeCell ref="B5:B6"/>
    <mergeCell ref="B9:G9"/>
    <mergeCell ref="F7:G7"/>
    <mergeCell ref="F5:F6"/>
    <mergeCell ref="F4:G4"/>
    <mergeCell ref="B7:E7"/>
    <mergeCell ref="B4:C4"/>
    <mergeCell ref="D4:E4"/>
  </mergeCells>
  <phoneticPr fontId="6" type="noConversion"/>
  <hyperlinks>
    <hyperlink ref="A2:E2" location="Inhaltsverzeichnis!E62" display="2.1.17 Fremdenverkehr¹ 2000 – 2011 sowie 2011 nach Reisegebieten"/>
  </hyperlinks>
  <pageMargins left="0.59055118110236227" right="0.59055118110236227" top="0.78740157480314965" bottom="0.59055118110236227" header="0.31496062992125984" footer="0.23622047244094491"/>
  <pageSetup paperSize="9" firstPageNumber="29"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ignoredErrors>
    <ignoredError sqref="A10:A27 A28:A29" numberStoredAsText="1"/>
  </ignoredErrors>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workbookViewId="0">
      <selection activeCell="A8" sqref="A8"/>
    </sheetView>
  </sheetViews>
  <sheetFormatPr baseColWidth="10" defaultColWidth="11.44140625" defaultRowHeight="13.2"/>
  <cols>
    <col min="1" max="1" width="6" style="6" customWidth="1"/>
    <col min="2" max="4" width="9.33203125" style="6" customWidth="1"/>
    <col min="5" max="5" width="9.88671875" style="6" customWidth="1"/>
    <col min="6" max="7" width="9.33203125" style="6" customWidth="1"/>
    <col min="8" max="10" width="9.88671875" style="6" customWidth="1"/>
    <col min="11" max="16384" width="11.44140625" style="6"/>
  </cols>
  <sheetData>
    <row r="1" spans="1:12" s="39" customFormat="1" ht="12" customHeight="1">
      <c r="A1" s="38" t="s">
        <v>187</v>
      </c>
      <c r="B1" s="38"/>
      <c r="C1" s="38"/>
      <c r="D1" s="38"/>
      <c r="E1" s="38"/>
      <c r="F1" s="38"/>
      <c r="G1" s="38"/>
      <c r="H1" s="38"/>
      <c r="I1" s="38"/>
    </row>
    <row r="2" spans="1:12" s="39" customFormat="1" ht="12" customHeight="1">
      <c r="A2" s="94" t="s">
        <v>1479</v>
      </c>
      <c r="B2" s="93"/>
      <c r="C2" s="93"/>
      <c r="D2" s="93"/>
      <c r="E2" s="93"/>
      <c r="F2" s="93"/>
      <c r="G2" s="93"/>
      <c r="H2" s="93"/>
      <c r="I2" s="38"/>
    </row>
    <row r="3" spans="1:12" s="39" customFormat="1" ht="12" customHeight="1">
      <c r="A3" s="6"/>
      <c r="B3" s="6"/>
      <c r="C3" s="6"/>
      <c r="D3" s="6"/>
      <c r="E3" s="6"/>
      <c r="F3" s="6"/>
      <c r="G3" s="6"/>
      <c r="H3" s="6"/>
      <c r="I3" s="38"/>
    </row>
    <row r="4" spans="1:12" s="39" customFormat="1" ht="12" customHeight="1">
      <c r="A4" s="729" t="s">
        <v>806</v>
      </c>
      <c r="B4" s="727" t="s">
        <v>270</v>
      </c>
      <c r="C4" s="728"/>
      <c r="D4" s="728"/>
      <c r="E4" s="728"/>
      <c r="F4" s="728"/>
      <c r="G4" s="728"/>
      <c r="H4" s="728"/>
      <c r="I4" s="728"/>
    </row>
    <row r="5" spans="1:12" s="39" customFormat="1" ht="12" customHeight="1">
      <c r="A5" s="729"/>
      <c r="B5" s="726" t="s">
        <v>4</v>
      </c>
      <c r="C5" s="727" t="s">
        <v>207</v>
      </c>
      <c r="D5" s="728"/>
      <c r="E5" s="728"/>
      <c r="F5" s="728"/>
      <c r="G5" s="728"/>
      <c r="H5" s="728"/>
      <c r="I5" s="728"/>
    </row>
    <row r="6" spans="1:12" s="39" customFormat="1" ht="36" customHeight="1">
      <c r="A6" s="729"/>
      <c r="B6" s="726"/>
      <c r="C6" s="47" t="s">
        <v>1125</v>
      </c>
      <c r="D6" s="47" t="s">
        <v>1126</v>
      </c>
      <c r="E6" s="408" t="s">
        <v>829</v>
      </c>
      <c r="F6" s="408" t="s">
        <v>1398</v>
      </c>
      <c r="G6" s="48" t="s">
        <v>306</v>
      </c>
      <c r="H6" s="48" t="s">
        <v>1399</v>
      </c>
      <c r="I6" s="48" t="s">
        <v>1400</v>
      </c>
    </row>
    <row r="7" spans="1:12" s="39" customFormat="1" ht="12" customHeight="1">
      <c r="A7" s="729"/>
      <c r="B7" s="727" t="s">
        <v>411</v>
      </c>
      <c r="C7" s="728"/>
      <c r="D7" s="728"/>
      <c r="E7" s="728"/>
      <c r="F7" s="728"/>
      <c r="G7" s="728"/>
      <c r="H7" s="728"/>
      <c r="I7" s="728"/>
    </row>
    <row r="8" spans="1:12" s="39" customFormat="1" ht="12" customHeight="1">
      <c r="A8" s="79"/>
      <c r="B8" s="7"/>
      <c r="C8" s="7"/>
      <c r="D8" s="7"/>
      <c r="E8" s="7"/>
      <c r="F8" s="7"/>
      <c r="G8" s="7"/>
      <c r="H8" s="7"/>
      <c r="I8" s="7"/>
    </row>
    <row r="9" spans="1:12" s="39" customFormat="1" ht="12" customHeight="1">
      <c r="A9" s="13">
        <v>2004</v>
      </c>
      <c r="B9" s="100">
        <v>45199</v>
      </c>
      <c r="C9" s="100" t="s">
        <v>509</v>
      </c>
      <c r="D9" s="100">
        <v>35849</v>
      </c>
      <c r="E9" s="100">
        <v>120</v>
      </c>
      <c r="F9" s="100">
        <v>3072</v>
      </c>
      <c r="G9" s="100" t="s">
        <v>509</v>
      </c>
      <c r="H9" s="100">
        <v>4184</v>
      </c>
      <c r="I9" s="100">
        <v>1974</v>
      </c>
      <c r="J9" s="306"/>
      <c r="K9" s="306"/>
      <c r="L9" s="306"/>
    </row>
    <row r="10" spans="1:12" s="39" customFormat="1" ht="12" customHeight="1">
      <c r="A10" s="13">
        <v>2005</v>
      </c>
      <c r="B10" s="100">
        <v>46156</v>
      </c>
      <c r="C10" s="100" t="s">
        <v>509</v>
      </c>
      <c r="D10" s="100">
        <v>35668</v>
      </c>
      <c r="E10" s="100">
        <v>106</v>
      </c>
      <c r="F10" s="100">
        <v>2562</v>
      </c>
      <c r="G10" s="100" t="s">
        <v>509</v>
      </c>
      <c r="H10" s="100">
        <v>4975</v>
      </c>
      <c r="I10" s="100">
        <v>2845</v>
      </c>
      <c r="J10" s="306"/>
      <c r="K10" s="306"/>
      <c r="L10" s="306"/>
    </row>
    <row r="11" spans="1:12" s="39" customFormat="1" ht="12" customHeight="1">
      <c r="A11" s="13">
        <v>2006</v>
      </c>
      <c r="B11" s="100">
        <v>45410</v>
      </c>
      <c r="C11" s="100" t="s">
        <v>509</v>
      </c>
      <c r="D11" s="100">
        <v>33924</v>
      </c>
      <c r="E11" s="100">
        <v>89</v>
      </c>
      <c r="F11" s="100">
        <v>2474</v>
      </c>
      <c r="G11" s="100" t="s">
        <v>509</v>
      </c>
      <c r="H11" s="100">
        <v>6111</v>
      </c>
      <c r="I11" s="100">
        <v>2812</v>
      </c>
      <c r="J11" s="306"/>
      <c r="K11" s="306"/>
      <c r="L11" s="306"/>
    </row>
    <row r="12" spans="1:12" s="39" customFormat="1" ht="12" customHeight="1">
      <c r="A12" s="13">
        <v>2007</v>
      </c>
      <c r="B12" s="100">
        <v>49774</v>
      </c>
      <c r="C12" s="100" t="s">
        <v>509</v>
      </c>
      <c r="D12" s="113">
        <v>35039</v>
      </c>
      <c r="E12" s="113">
        <v>528</v>
      </c>
      <c r="F12" s="100">
        <v>3411</v>
      </c>
      <c r="G12" s="100" t="s">
        <v>509</v>
      </c>
      <c r="H12" s="100">
        <v>8466</v>
      </c>
      <c r="I12" s="100">
        <v>2330</v>
      </c>
      <c r="J12" s="306"/>
      <c r="K12" s="306"/>
      <c r="L12" s="306"/>
    </row>
    <row r="13" spans="1:12" s="39" customFormat="1" ht="12" customHeight="1">
      <c r="A13" s="13">
        <v>2008</v>
      </c>
      <c r="B13" s="100">
        <v>49011</v>
      </c>
      <c r="C13" s="100" t="s">
        <v>509</v>
      </c>
      <c r="D13" s="113">
        <v>34080</v>
      </c>
      <c r="E13" s="113">
        <v>516</v>
      </c>
      <c r="F13" s="100">
        <v>3483</v>
      </c>
      <c r="G13" s="100" t="s">
        <v>509</v>
      </c>
      <c r="H13" s="100">
        <v>8343</v>
      </c>
      <c r="I13" s="100">
        <v>2589</v>
      </c>
      <c r="J13" s="306"/>
      <c r="K13" s="306"/>
      <c r="L13" s="306"/>
    </row>
    <row r="14" spans="1:12" s="39" customFormat="1" ht="12" customHeight="1">
      <c r="A14" s="13">
        <v>2009</v>
      </c>
      <c r="B14" s="100">
        <v>47017</v>
      </c>
      <c r="C14" s="100" t="s">
        <v>509</v>
      </c>
      <c r="D14" s="113">
        <v>31954</v>
      </c>
      <c r="E14" s="113">
        <v>601</v>
      </c>
      <c r="F14" s="100">
        <v>3283</v>
      </c>
      <c r="G14" s="100" t="s">
        <v>509</v>
      </c>
      <c r="H14" s="100">
        <v>8745</v>
      </c>
      <c r="I14" s="100">
        <v>2434</v>
      </c>
      <c r="J14" s="306"/>
      <c r="K14" s="306"/>
      <c r="L14" s="306"/>
    </row>
    <row r="15" spans="1:12" s="39" customFormat="1" ht="12" customHeight="1">
      <c r="A15" s="323">
        <v>2010</v>
      </c>
      <c r="B15" s="100">
        <v>49277</v>
      </c>
      <c r="C15" s="100" t="s">
        <v>509</v>
      </c>
      <c r="D15" s="113">
        <v>32971</v>
      </c>
      <c r="E15" s="113">
        <v>487</v>
      </c>
      <c r="F15" s="100">
        <v>3500</v>
      </c>
      <c r="G15" s="100" t="s">
        <v>509</v>
      </c>
      <c r="H15" s="100">
        <v>9790</v>
      </c>
      <c r="I15" s="100">
        <v>2529</v>
      </c>
      <c r="J15" s="306"/>
      <c r="K15" s="306"/>
      <c r="L15" s="306"/>
    </row>
    <row r="16" spans="1:12" s="39" customFormat="1" ht="12" customHeight="1">
      <c r="A16" s="351">
        <v>2011</v>
      </c>
      <c r="B16" s="100">
        <v>52505</v>
      </c>
      <c r="C16" s="100" t="s">
        <v>509</v>
      </c>
      <c r="D16" s="113">
        <v>34513</v>
      </c>
      <c r="E16" s="113">
        <v>376</v>
      </c>
      <c r="F16" s="100">
        <v>3160</v>
      </c>
      <c r="G16" s="100" t="s">
        <v>509</v>
      </c>
      <c r="H16" s="100">
        <v>12118</v>
      </c>
      <c r="I16" s="100">
        <v>2338</v>
      </c>
      <c r="J16" s="306"/>
      <c r="K16" s="306"/>
      <c r="L16" s="306"/>
    </row>
    <row r="17" spans="1:12" s="39" customFormat="1" ht="12" customHeight="1">
      <c r="A17" s="392">
        <v>2012</v>
      </c>
      <c r="B17" s="377">
        <v>54757</v>
      </c>
      <c r="C17" s="377" t="s">
        <v>509</v>
      </c>
      <c r="D17" s="113">
        <v>35429</v>
      </c>
      <c r="E17" s="113">
        <v>824</v>
      </c>
      <c r="F17" s="377">
        <v>3499</v>
      </c>
      <c r="G17" s="377" t="s">
        <v>509</v>
      </c>
      <c r="H17" s="377">
        <v>12725</v>
      </c>
      <c r="I17" s="377">
        <v>2280</v>
      </c>
      <c r="J17" s="306"/>
      <c r="K17" s="306"/>
      <c r="L17" s="306"/>
    </row>
    <row r="18" spans="1:12" s="39" customFormat="1" ht="12" customHeight="1">
      <c r="A18" s="463">
        <v>2013</v>
      </c>
      <c r="B18" s="377">
        <v>54354</v>
      </c>
      <c r="C18" s="377" t="s">
        <v>509</v>
      </c>
      <c r="D18" s="113">
        <v>35193</v>
      </c>
      <c r="E18" s="113">
        <v>85</v>
      </c>
      <c r="F18" s="377">
        <v>3637</v>
      </c>
      <c r="G18" s="377" t="s">
        <v>509</v>
      </c>
      <c r="H18" s="113">
        <v>13214</v>
      </c>
      <c r="I18" s="377">
        <v>2224</v>
      </c>
      <c r="J18" s="306"/>
      <c r="K18" s="306"/>
      <c r="L18" s="306"/>
    </row>
    <row r="19" spans="1:12" s="39" customFormat="1" ht="12" customHeight="1">
      <c r="A19" s="536">
        <v>2014</v>
      </c>
      <c r="B19" s="377">
        <v>54353</v>
      </c>
      <c r="C19" s="377" t="s">
        <v>509</v>
      </c>
      <c r="D19" s="113">
        <v>33892</v>
      </c>
      <c r="E19" s="113">
        <v>77</v>
      </c>
      <c r="F19" s="377">
        <v>3514</v>
      </c>
      <c r="G19" s="377" t="s">
        <v>509</v>
      </c>
      <c r="H19" s="113">
        <v>14421</v>
      </c>
      <c r="I19" s="377">
        <v>2451</v>
      </c>
      <c r="J19" s="306"/>
      <c r="K19" s="306"/>
      <c r="L19" s="306"/>
    </row>
    <row r="20" spans="1:12" s="39" customFormat="1" ht="12" customHeight="1">
      <c r="A20" s="602">
        <v>2015</v>
      </c>
      <c r="B20" s="377">
        <v>55458</v>
      </c>
      <c r="C20" s="377" t="s">
        <v>509</v>
      </c>
      <c r="D20" s="113">
        <v>33673</v>
      </c>
      <c r="E20" s="113">
        <v>44</v>
      </c>
      <c r="F20" s="377">
        <v>2827</v>
      </c>
      <c r="G20" s="377" t="s">
        <v>509</v>
      </c>
      <c r="H20" s="113">
        <v>16165</v>
      </c>
      <c r="I20" s="377">
        <v>2749</v>
      </c>
      <c r="J20" s="306"/>
      <c r="K20" s="306"/>
      <c r="L20" s="306"/>
    </row>
    <row r="21" spans="1:12" s="39" customFormat="1" ht="12" customHeight="1">
      <c r="A21" s="618">
        <v>2016</v>
      </c>
      <c r="B21" s="377">
        <v>55069</v>
      </c>
      <c r="C21" s="377" t="s">
        <v>509</v>
      </c>
      <c r="D21" s="113">
        <v>33741</v>
      </c>
      <c r="E21" s="113">
        <v>53</v>
      </c>
      <c r="F21" s="377">
        <v>2939</v>
      </c>
      <c r="G21" s="377" t="s">
        <v>509</v>
      </c>
      <c r="H21" s="113">
        <v>15677</v>
      </c>
      <c r="I21" s="377">
        <v>2659</v>
      </c>
      <c r="J21" s="306"/>
      <c r="K21" s="306"/>
      <c r="L21" s="306"/>
    </row>
    <row r="22" spans="1:12" s="39" customFormat="1" ht="12" customHeight="1">
      <c r="A22" s="654">
        <v>2017</v>
      </c>
      <c r="B22" s="377">
        <v>56721</v>
      </c>
      <c r="C22" s="377" t="s">
        <v>509</v>
      </c>
      <c r="D22" s="113">
        <v>32477</v>
      </c>
      <c r="E22" s="113">
        <v>42</v>
      </c>
      <c r="F22" s="377">
        <v>3133</v>
      </c>
      <c r="G22" s="377" t="s">
        <v>509</v>
      </c>
      <c r="H22" s="113">
        <v>18376</v>
      </c>
      <c r="I22" s="377">
        <v>2693</v>
      </c>
      <c r="J22" s="306"/>
      <c r="K22" s="306"/>
      <c r="L22" s="306"/>
    </row>
    <row r="23" spans="1:12" s="39" customFormat="1" ht="12" customHeight="1">
      <c r="A23" s="13">
        <v>2018</v>
      </c>
      <c r="B23" s="100">
        <v>57633</v>
      </c>
      <c r="C23" s="100" t="s">
        <v>509</v>
      </c>
      <c r="D23" s="113">
        <v>33062</v>
      </c>
      <c r="E23" s="113">
        <v>180</v>
      </c>
      <c r="F23" s="100">
        <v>3109</v>
      </c>
      <c r="G23" s="100" t="s">
        <v>509</v>
      </c>
      <c r="H23" s="113">
        <v>18456</v>
      </c>
      <c r="I23" s="100">
        <v>2826</v>
      </c>
      <c r="J23" s="306"/>
      <c r="K23" s="306"/>
      <c r="L23" s="306"/>
    </row>
    <row r="24" spans="1:12" s="39" customFormat="1" ht="12" customHeight="1">
      <c r="A24" s="29" t="s">
        <v>218</v>
      </c>
      <c r="B24" s="1"/>
      <c r="C24" s="1"/>
      <c r="D24" s="1"/>
      <c r="E24" s="1"/>
      <c r="F24" s="1"/>
      <c r="G24" s="1"/>
      <c r="H24" s="1"/>
      <c r="I24" s="38"/>
    </row>
    <row r="25" spans="1:12" s="39" customFormat="1" ht="12" customHeight="1">
      <c r="A25" s="30" t="s">
        <v>1403</v>
      </c>
      <c r="B25" s="11"/>
      <c r="C25" s="11"/>
      <c r="D25" s="11"/>
      <c r="E25" s="11"/>
      <c r="F25" s="11"/>
      <c r="G25" s="11"/>
      <c r="H25" s="11"/>
      <c r="I25" s="38"/>
    </row>
    <row r="26" spans="1:12" s="39" customFormat="1" ht="12" customHeight="1">
      <c r="A26" s="379" t="s">
        <v>1401</v>
      </c>
      <c r="B26" s="574"/>
      <c r="C26" s="574"/>
      <c r="D26" s="574"/>
      <c r="E26" s="574"/>
      <c r="F26" s="574"/>
      <c r="G26" s="574"/>
      <c r="H26" s="574"/>
      <c r="I26" s="380"/>
    </row>
    <row r="27" spans="1:12" s="39" customFormat="1" ht="12" customHeight="1">
      <c r="A27" s="379" t="s">
        <v>1402</v>
      </c>
      <c r="B27" s="574"/>
      <c r="C27" s="574"/>
      <c r="D27" s="574"/>
      <c r="E27" s="574"/>
      <c r="F27" s="574"/>
      <c r="G27" s="574"/>
      <c r="H27" s="574"/>
      <c r="I27" s="380"/>
    </row>
    <row r="28" spans="1:12" s="39" customFormat="1" ht="12" customHeight="1">
      <c r="A28" s="30" t="s">
        <v>1630</v>
      </c>
      <c r="B28" s="11"/>
      <c r="C28" s="11"/>
      <c r="D28" s="11"/>
      <c r="E28" s="11"/>
      <c r="F28" s="11"/>
      <c r="G28" s="11"/>
      <c r="H28" s="38"/>
    </row>
    <row r="29" spans="1:12" s="39" customFormat="1" ht="12" customHeight="1">
      <c r="A29" s="30" t="s">
        <v>307</v>
      </c>
      <c r="B29" s="72"/>
      <c r="C29" s="72"/>
      <c r="D29" s="72"/>
      <c r="E29" s="72"/>
      <c r="F29" s="72"/>
      <c r="G29" s="72"/>
      <c r="H29" s="72"/>
      <c r="I29" s="72"/>
    </row>
    <row r="30" spans="1:12" s="39" customFormat="1" ht="12" customHeight="1">
      <c r="A30" s="72"/>
      <c r="B30" s="30"/>
      <c r="C30" s="30"/>
      <c r="D30" s="30"/>
      <c r="E30" s="30"/>
      <c r="F30" s="30"/>
      <c r="G30" s="30"/>
      <c r="H30" s="30"/>
      <c r="I30" s="38"/>
    </row>
    <row r="31" spans="1:12" s="39" customFormat="1" ht="12" customHeight="1">
      <c r="A31" s="42"/>
      <c r="B31" s="38"/>
      <c r="C31" s="38"/>
      <c r="D31" s="38"/>
      <c r="E31" s="38"/>
      <c r="F31" s="38"/>
      <c r="G31" s="38"/>
      <c r="H31" s="38"/>
      <c r="I31" s="38"/>
    </row>
    <row r="32" spans="1:12" s="39" customFormat="1" ht="12" customHeight="1">
      <c r="A32" s="94" t="s">
        <v>1480</v>
      </c>
      <c r="B32" s="93"/>
      <c r="C32" s="93"/>
      <c r="D32" s="93"/>
      <c r="E32" s="93"/>
      <c r="F32" s="93"/>
      <c r="G32" s="93"/>
      <c r="H32" s="93"/>
      <c r="I32" s="93"/>
    </row>
    <row r="33" spans="1:13" ht="12" customHeight="1"/>
    <row r="34" spans="1:13" ht="12" customHeight="1">
      <c r="A34" s="729" t="s">
        <v>806</v>
      </c>
      <c r="B34" s="727" t="s">
        <v>380</v>
      </c>
      <c r="C34" s="728"/>
      <c r="D34" s="728"/>
      <c r="E34" s="728"/>
      <c r="F34" s="728"/>
      <c r="G34" s="728"/>
      <c r="H34" s="728"/>
      <c r="I34" s="728"/>
      <c r="J34" s="728"/>
    </row>
    <row r="35" spans="1:13" ht="12" customHeight="1">
      <c r="A35" s="729"/>
      <c r="B35" s="726" t="s">
        <v>4</v>
      </c>
      <c r="C35" s="727" t="s">
        <v>5</v>
      </c>
      <c r="D35" s="728"/>
      <c r="E35" s="728"/>
      <c r="F35" s="728"/>
      <c r="G35" s="728"/>
      <c r="H35" s="728"/>
      <c r="I35" s="728"/>
      <c r="J35" s="728"/>
    </row>
    <row r="36" spans="1:13" ht="36" customHeight="1">
      <c r="A36" s="729"/>
      <c r="B36" s="726"/>
      <c r="C36" s="47" t="s">
        <v>1125</v>
      </c>
      <c r="D36" s="47" t="s">
        <v>1126</v>
      </c>
      <c r="E36" s="47" t="s">
        <v>914</v>
      </c>
      <c r="F36" s="47" t="s">
        <v>381</v>
      </c>
      <c r="G36" s="47" t="s">
        <v>306</v>
      </c>
      <c r="H36" s="47" t="s">
        <v>991</v>
      </c>
      <c r="I36" s="48" t="s">
        <v>1296</v>
      </c>
      <c r="J36" s="48" t="s">
        <v>1297</v>
      </c>
    </row>
    <row r="37" spans="1:13" ht="12" customHeight="1">
      <c r="A37" s="729"/>
      <c r="B37" s="727" t="s">
        <v>382</v>
      </c>
      <c r="C37" s="728"/>
      <c r="D37" s="728"/>
      <c r="E37" s="728"/>
      <c r="F37" s="728"/>
      <c r="G37" s="728"/>
      <c r="H37" s="728"/>
      <c r="I37" s="728"/>
      <c r="J37" s="728"/>
    </row>
    <row r="38" spans="1:13" ht="12" customHeight="1">
      <c r="A38" s="79"/>
      <c r="B38" s="7"/>
      <c r="C38" s="7"/>
      <c r="D38" s="7"/>
      <c r="E38" s="7"/>
      <c r="F38" s="7"/>
      <c r="G38" s="7"/>
      <c r="H38" s="7"/>
      <c r="I38" s="7"/>
      <c r="J38" s="7"/>
    </row>
    <row r="39" spans="1:13" ht="12" customHeight="1">
      <c r="A39" s="13">
        <v>1991</v>
      </c>
      <c r="B39" s="100">
        <v>671289</v>
      </c>
      <c r="C39" s="100">
        <v>31329</v>
      </c>
      <c r="D39" s="100">
        <v>537576</v>
      </c>
      <c r="E39" s="100">
        <v>137356</v>
      </c>
      <c r="F39" s="100">
        <v>18283</v>
      </c>
      <c r="G39" s="100" t="s">
        <v>509</v>
      </c>
      <c r="H39" s="100">
        <v>2268</v>
      </c>
      <c r="I39" s="113" t="s">
        <v>509</v>
      </c>
      <c r="J39" s="100">
        <v>-55523</v>
      </c>
      <c r="K39" s="106"/>
      <c r="L39" s="106"/>
      <c r="M39" s="106"/>
    </row>
    <row r="40" spans="1:13" ht="12" customHeight="1">
      <c r="A40" s="13">
        <v>2004</v>
      </c>
      <c r="B40" s="100">
        <v>629131</v>
      </c>
      <c r="C40" s="100">
        <v>31702</v>
      </c>
      <c r="D40" s="100">
        <v>343766</v>
      </c>
      <c r="E40" s="100">
        <v>189469</v>
      </c>
      <c r="F40" s="100">
        <v>103712</v>
      </c>
      <c r="G40" s="100" t="s">
        <v>509</v>
      </c>
      <c r="H40" s="100">
        <v>38747</v>
      </c>
      <c r="I40" s="100">
        <v>8472</v>
      </c>
      <c r="J40" s="100">
        <v>-86737</v>
      </c>
      <c r="K40" s="106"/>
      <c r="L40" s="106"/>
      <c r="M40" s="106"/>
    </row>
    <row r="41" spans="1:13" ht="12" customHeight="1">
      <c r="A41" s="13">
        <v>2005</v>
      </c>
      <c r="B41" s="100">
        <v>671781</v>
      </c>
      <c r="C41" s="100">
        <v>32254</v>
      </c>
      <c r="D41" s="100">
        <v>344843</v>
      </c>
      <c r="E41" s="100">
        <v>213010</v>
      </c>
      <c r="F41" s="100">
        <v>111554</v>
      </c>
      <c r="G41" s="100" t="s">
        <v>509</v>
      </c>
      <c r="H41" s="100">
        <v>45899</v>
      </c>
      <c r="I41" s="100">
        <v>14042</v>
      </c>
      <c r="J41" s="100">
        <v>-89821</v>
      </c>
      <c r="K41" s="106"/>
      <c r="L41" s="106"/>
      <c r="M41" s="106"/>
    </row>
    <row r="42" spans="1:13" ht="12" customHeight="1">
      <c r="A42" s="13">
        <v>2006</v>
      </c>
      <c r="B42" s="100">
        <v>674006</v>
      </c>
      <c r="C42" s="100">
        <v>40010</v>
      </c>
      <c r="D42" s="100">
        <v>327377</v>
      </c>
      <c r="E42" s="100">
        <v>206626</v>
      </c>
      <c r="F42" s="100">
        <v>111264</v>
      </c>
      <c r="G42" s="100" t="s">
        <v>509</v>
      </c>
      <c r="H42" s="100">
        <v>69997</v>
      </c>
      <c r="I42" s="100">
        <v>8019</v>
      </c>
      <c r="J42" s="100">
        <v>-89287</v>
      </c>
      <c r="K42" s="106"/>
      <c r="L42" s="106"/>
      <c r="M42" s="106"/>
    </row>
    <row r="43" spans="1:13" ht="12" customHeight="1">
      <c r="A43" s="13">
        <v>2007</v>
      </c>
      <c r="B43" s="100">
        <v>663267</v>
      </c>
      <c r="C43" s="100">
        <v>39353</v>
      </c>
      <c r="D43" s="100">
        <v>334572</v>
      </c>
      <c r="E43" s="100">
        <v>198699</v>
      </c>
      <c r="F43" s="100">
        <v>98793</v>
      </c>
      <c r="G43" s="100" t="s">
        <v>509</v>
      </c>
      <c r="H43" s="100">
        <v>88477</v>
      </c>
      <c r="I43" s="100">
        <v>8377</v>
      </c>
      <c r="J43" s="100">
        <v>-105005</v>
      </c>
      <c r="K43" s="106"/>
      <c r="L43" s="106"/>
      <c r="M43" s="106"/>
    </row>
    <row r="44" spans="1:13" ht="12" customHeight="1">
      <c r="A44" s="13">
        <v>2008</v>
      </c>
      <c r="B44" s="100">
        <v>645721</v>
      </c>
      <c r="C44" s="100">
        <v>31129</v>
      </c>
      <c r="D44" s="100">
        <v>325686</v>
      </c>
      <c r="E44" s="100">
        <v>201528</v>
      </c>
      <c r="F44" s="100">
        <v>94486</v>
      </c>
      <c r="G44" s="100" t="s">
        <v>509</v>
      </c>
      <c r="H44" s="100">
        <v>85188</v>
      </c>
      <c r="I44" s="100">
        <v>8603</v>
      </c>
      <c r="J44" s="100">
        <v>-100899</v>
      </c>
      <c r="K44" s="106"/>
      <c r="L44" s="106"/>
      <c r="M44" s="106"/>
    </row>
    <row r="45" spans="1:13" ht="12" customHeight="1">
      <c r="A45" s="13">
        <v>2009</v>
      </c>
      <c r="B45" s="100">
        <v>622134</v>
      </c>
      <c r="C45" s="100">
        <v>22772</v>
      </c>
      <c r="D45" s="100">
        <v>304578</v>
      </c>
      <c r="E45" s="100">
        <v>197487</v>
      </c>
      <c r="F45" s="100">
        <v>90814</v>
      </c>
      <c r="G45" s="100" t="s">
        <v>509</v>
      </c>
      <c r="H45" s="100">
        <v>91349</v>
      </c>
      <c r="I45" s="100">
        <v>11231</v>
      </c>
      <c r="J45" s="100">
        <v>-96097</v>
      </c>
      <c r="K45" s="106"/>
      <c r="L45" s="106"/>
      <c r="M45" s="106"/>
    </row>
    <row r="46" spans="1:13" s="322" customFormat="1" ht="12" customHeight="1">
      <c r="A46" s="323">
        <v>2010</v>
      </c>
      <c r="B46" s="100">
        <v>655016</v>
      </c>
      <c r="C46" s="100">
        <v>31150</v>
      </c>
      <c r="D46" s="100">
        <v>313614</v>
      </c>
      <c r="E46" s="100">
        <v>193512</v>
      </c>
      <c r="F46" s="100">
        <v>97024</v>
      </c>
      <c r="G46" s="100" t="s">
        <v>509</v>
      </c>
      <c r="H46" s="100">
        <v>110207</v>
      </c>
      <c r="I46" s="100">
        <v>17250</v>
      </c>
      <c r="J46" s="100">
        <v>-107740</v>
      </c>
      <c r="K46" s="106"/>
      <c r="L46" s="106"/>
      <c r="M46" s="106"/>
    </row>
    <row r="47" spans="1:13" s="350" customFormat="1" ht="12" customHeight="1">
      <c r="A47" s="351">
        <v>2011</v>
      </c>
      <c r="B47" s="100">
        <v>677480</v>
      </c>
      <c r="C47" s="100">
        <v>30719</v>
      </c>
      <c r="D47" s="100">
        <v>326991</v>
      </c>
      <c r="E47" s="100">
        <v>206294</v>
      </c>
      <c r="F47" s="100">
        <v>95417</v>
      </c>
      <c r="G47" s="100" t="s">
        <v>509</v>
      </c>
      <c r="H47" s="100">
        <v>120108</v>
      </c>
      <c r="I47" s="100">
        <v>11195</v>
      </c>
      <c r="J47" s="100">
        <v>-113244</v>
      </c>
      <c r="K47" s="106"/>
      <c r="L47" s="106"/>
      <c r="M47" s="106"/>
    </row>
    <row r="48" spans="1:13" s="391" customFormat="1" ht="12" customHeight="1">
      <c r="A48" s="392">
        <v>2012</v>
      </c>
      <c r="B48" s="377">
        <v>672620</v>
      </c>
      <c r="C48" s="377">
        <v>25896</v>
      </c>
      <c r="D48" s="377">
        <v>334223</v>
      </c>
      <c r="E48" s="377">
        <v>203725</v>
      </c>
      <c r="F48" s="377">
        <v>95682</v>
      </c>
      <c r="G48" s="377" t="s">
        <v>509</v>
      </c>
      <c r="H48" s="377">
        <v>118152</v>
      </c>
      <c r="I48" s="377">
        <v>13939</v>
      </c>
      <c r="J48" s="377">
        <v>-118998</v>
      </c>
      <c r="K48" s="106"/>
      <c r="L48" s="106"/>
      <c r="M48" s="106"/>
    </row>
    <row r="49" spans="1:13" s="461" customFormat="1" ht="12" customHeight="1">
      <c r="A49" s="463">
        <v>2013</v>
      </c>
      <c r="B49" s="377">
        <v>663447</v>
      </c>
      <c r="C49" s="377">
        <v>31726</v>
      </c>
      <c r="D49" s="377">
        <v>331844</v>
      </c>
      <c r="E49" s="377">
        <v>188825</v>
      </c>
      <c r="F49" s="377">
        <v>101584</v>
      </c>
      <c r="G49" s="377" t="s">
        <v>509</v>
      </c>
      <c r="H49" s="377">
        <v>116853</v>
      </c>
      <c r="I49" s="377">
        <v>11867</v>
      </c>
      <c r="J49" s="377">
        <v>-119252</v>
      </c>
      <c r="K49" s="106"/>
      <c r="L49" s="106"/>
      <c r="M49" s="106"/>
    </row>
    <row r="50" spans="1:13" s="535" customFormat="1" ht="12" customHeight="1">
      <c r="A50" s="536">
        <v>2014</v>
      </c>
      <c r="B50" s="377">
        <v>655311</v>
      </c>
      <c r="C50" s="377">
        <v>30961</v>
      </c>
      <c r="D50" s="377">
        <v>321849</v>
      </c>
      <c r="E50" s="377">
        <v>192318</v>
      </c>
      <c r="F50" s="377">
        <v>96908</v>
      </c>
      <c r="G50" s="377" t="s">
        <v>509</v>
      </c>
      <c r="H50" s="377">
        <v>116457</v>
      </c>
      <c r="I50" s="377">
        <v>12534</v>
      </c>
      <c r="J50" s="377">
        <v>-115715</v>
      </c>
      <c r="K50" s="106"/>
      <c r="L50" s="106"/>
      <c r="M50" s="106"/>
    </row>
    <row r="51" spans="1:13" s="600" customFormat="1" ht="12" customHeight="1">
      <c r="A51" s="602">
        <v>2015</v>
      </c>
      <c r="B51" s="377">
        <v>660235.26199999999</v>
      </c>
      <c r="C51" s="377">
        <v>34687.267999999996</v>
      </c>
      <c r="D51" s="377">
        <v>318958.15500000003</v>
      </c>
      <c r="E51" s="377">
        <v>199184.96599999999</v>
      </c>
      <c r="F51" s="377">
        <v>92248.544999999998</v>
      </c>
      <c r="G51" s="377" t="s">
        <v>509</v>
      </c>
      <c r="H51" s="377">
        <v>122490.675</v>
      </c>
      <c r="I51" s="377">
        <v>12186.728999999999</v>
      </c>
      <c r="J51" s="377">
        <v>-119521.076</v>
      </c>
      <c r="K51" s="106"/>
      <c r="L51" s="106"/>
      <c r="M51" s="106"/>
    </row>
    <row r="52" spans="1:13" s="617" customFormat="1" ht="12" customHeight="1">
      <c r="A52" s="618">
        <v>2016</v>
      </c>
      <c r="B52" s="377">
        <v>663575</v>
      </c>
      <c r="C52" s="377">
        <v>30355</v>
      </c>
      <c r="D52" s="377">
        <v>320571</v>
      </c>
      <c r="E52" s="377">
        <v>200776</v>
      </c>
      <c r="F52" s="377">
        <v>98607</v>
      </c>
      <c r="G52" s="377" t="s">
        <v>509</v>
      </c>
      <c r="H52" s="377">
        <v>122247</v>
      </c>
      <c r="I52" s="377">
        <v>12796</v>
      </c>
      <c r="J52" s="377">
        <v>-121775</v>
      </c>
      <c r="K52" s="106"/>
      <c r="L52" s="106"/>
      <c r="M52" s="106"/>
    </row>
    <row r="53" spans="1:13" s="651" customFormat="1" ht="12" customHeight="1">
      <c r="A53" s="654">
        <v>2017</v>
      </c>
      <c r="B53" s="377">
        <v>675522</v>
      </c>
      <c r="C53" s="377">
        <v>34332</v>
      </c>
      <c r="D53" s="377">
        <v>308361</v>
      </c>
      <c r="E53" s="377">
        <v>214158</v>
      </c>
      <c r="F53" s="377">
        <v>97359</v>
      </c>
      <c r="G53" s="377" t="s">
        <v>509</v>
      </c>
      <c r="H53" s="377">
        <v>134641</v>
      </c>
      <c r="I53" s="377">
        <v>15097</v>
      </c>
      <c r="J53" s="377">
        <v>-128426</v>
      </c>
      <c r="K53" s="106"/>
      <c r="L53" s="106"/>
      <c r="M53" s="106"/>
    </row>
    <row r="54" spans="1:13" ht="12" customHeight="1">
      <c r="A54" s="13">
        <v>2018</v>
      </c>
      <c r="B54" s="100">
        <v>698172</v>
      </c>
      <c r="C54" s="100">
        <v>31482</v>
      </c>
      <c r="D54" s="100">
        <v>321435</v>
      </c>
      <c r="E54" s="100">
        <v>218405</v>
      </c>
      <c r="F54" s="100">
        <v>103363</v>
      </c>
      <c r="G54" s="100" t="s">
        <v>509</v>
      </c>
      <c r="H54" s="100">
        <v>135344</v>
      </c>
      <c r="I54" s="100">
        <v>17546</v>
      </c>
      <c r="J54" s="100">
        <v>-129402</v>
      </c>
      <c r="K54" s="106"/>
      <c r="L54" s="106"/>
      <c r="M54" s="106"/>
    </row>
    <row r="55" spans="1:13" s="29" customFormat="1" ht="12" customHeight="1">
      <c r="A55" s="29" t="s">
        <v>218</v>
      </c>
      <c r="B55" s="1"/>
      <c r="C55" s="1"/>
      <c r="D55" s="1"/>
      <c r="E55" s="1"/>
      <c r="F55" s="1"/>
      <c r="G55" s="1"/>
      <c r="H55" s="1"/>
      <c r="I55" s="1"/>
    </row>
    <row r="56" spans="1:13" s="30" customFormat="1" ht="12" customHeight="1">
      <c r="A56" s="30" t="s">
        <v>915</v>
      </c>
      <c r="B56" s="11"/>
      <c r="C56" s="11"/>
      <c r="D56" s="11"/>
      <c r="E56" s="11"/>
      <c r="F56" s="11"/>
      <c r="G56" s="11"/>
      <c r="H56" s="11"/>
    </row>
    <row r="57" spans="1:13" s="30" customFormat="1" ht="12" customHeight="1">
      <c r="A57" s="30" t="s">
        <v>1631</v>
      </c>
      <c r="B57" s="11"/>
      <c r="C57" s="11"/>
      <c r="D57" s="11"/>
      <c r="E57" s="11"/>
      <c r="F57" s="11"/>
      <c r="G57" s="11"/>
      <c r="H57" s="11"/>
    </row>
    <row r="58" spans="1:13" s="379" customFormat="1" ht="12" customHeight="1">
      <c r="A58" s="379" t="s">
        <v>1298</v>
      </c>
      <c r="B58" s="484"/>
      <c r="C58" s="484"/>
      <c r="D58" s="484"/>
      <c r="E58" s="484"/>
      <c r="F58" s="484"/>
      <c r="G58" s="484"/>
      <c r="H58" s="484"/>
    </row>
    <row r="59" spans="1:13" s="39" customFormat="1" ht="12" customHeight="1">
      <c r="A59" s="30" t="s">
        <v>307</v>
      </c>
      <c r="B59" s="72"/>
      <c r="C59" s="72"/>
      <c r="D59" s="72"/>
      <c r="E59" s="72"/>
      <c r="F59" s="72"/>
      <c r="G59" s="72"/>
      <c r="H59" s="72"/>
      <c r="I59" s="72"/>
    </row>
  </sheetData>
  <mergeCells count="10">
    <mergeCell ref="A4:A7"/>
    <mergeCell ref="B5:B6"/>
    <mergeCell ref="B4:I4"/>
    <mergeCell ref="C5:I5"/>
    <mergeCell ref="B7:I7"/>
    <mergeCell ref="A34:A37"/>
    <mergeCell ref="B35:B36"/>
    <mergeCell ref="B34:J34"/>
    <mergeCell ref="C35:J35"/>
    <mergeCell ref="B37:J37"/>
  </mergeCells>
  <phoneticPr fontId="6" type="noConversion"/>
  <hyperlinks>
    <hyperlink ref="A2:F2" location="Inhaltsverzeichnis!E68" display="2.2.1 Stromerzeugung 1991, 1999 – 2009 nach Energieträgern"/>
    <hyperlink ref="A32:F32" location="Inhaltsverzeichnis!A86" display="2.2.2 Primärenergieverbrauch 1991, 1999 – 2007 nach Energieträgern"/>
    <hyperlink ref="A32:G32" location="Inhaltsverzeichnis!E71" display="2.2.2 Primärenergieverbrauch 1991, 1999 – 2009 nach Energieträgern"/>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9"/>
  <sheetViews>
    <sheetView zoomScaleNormal="100" workbookViewId="0">
      <selection activeCell="A8" sqref="A8"/>
    </sheetView>
  </sheetViews>
  <sheetFormatPr baseColWidth="10" defaultColWidth="11.44140625" defaultRowHeight="13.2"/>
  <cols>
    <col min="1" max="1" width="6" style="6" customWidth="1"/>
    <col min="2" max="6" width="14.6640625" style="6" customWidth="1"/>
    <col min="7" max="7" width="11.44140625" style="6"/>
    <col min="8" max="8" width="4.6640625" style="6" customWidth="1"/>
    <col min="9" max="9" width="6.6640625" style="6" customWidth="1"/>
    <col min="10" max="18" width="10.6640625" style="6" customWidth="1"/>
    <col min="19" max="16384" width="11.44140625" style="6"/>
  </cols>
  <sheetData>
    <row r="1" spans="1:6" s="39" customFormat="1" ht="12" customHeight="1">
      <c r="A1" s="38" t="s">
        <v>187</v>
      </c>
      <c r="B1" s="38"/>
      <c r="C1" s="38"/>
      <c r="D1" s="38"/>
      <c r="E1" s="38"/>
      <c r="F1" s="38"/>
    </row>
    <row r="2" spans="1:6" s="39" customFormat="1" ht="12" customHeight="1">
      <c r="A2" s="94" t="s">
        <v>1481</v>
      </c>
      <c r="B2" s="93"/>
      <c r="C2" s="93"/>
      <c r="D2" s="93"/>
      <c r="E2"/>
      <c r="F2" s="93"/>
    </row>
    <row r="3" spans="1:6" ht="12" customHeight="1"/>
    <row r="4" spans="1:6" ht="12" customHeight="1">
      <c r="A4" s="729" t="s">
        <v>806</v>
      </c>
      <c r="B4" s="726" t="s">
        <v>380</v>
      </c>
      <c r="C4" s="726"/>
      <c r="D4" s="726" t="s">
        <v>335</v>
      </c>
      <c r="E4" s="726" t="s">
        <v>308</v>
      </c>
      <c r="F4" s="727" t="s">
        <v>309</v>
      </c>
    </row>
    <row r="5" spans="1:6" ht="12" customHeight="1">
      <c r="A5" s="729"/>
      <c r="B5" s="726" t="s">
        <v>4</v>
      </c>
      <c r="C5" s="47" t="s">
        <v>6</v>
      </c>
      <c r="D5" s="726"/>
      <c r="E5" s="726"/>
      <c r="F5" s="727"/>
    </row>
    <row r="6" spans="1:6" ht="36" customHeight="1">
      <c r="A6" s="729"/>
      <c r="B6" s="726"/>
      <c r="C6" s="47" t="s">
        <v>924</v>
      </c>
      <c r="D6" s="726"/>
      <c r="E6" s="726"/>
      <c r="F6" s="727"/>
    </row>
    <row r="7" spans="1:6" ht="12" customHeight="1">
      <c r="A7" s="729"/>
      <c r="B7" s="726" t="s">
        <v>382</v>
      </c>
      <c r="C7" s="726"/>
      <c r="D7" s="726"/>
      <c r="E7" s="726"/>
      <c r="F7" s="727"/>
    </row>
    <row r="8" spans="1:6" ht="12" customHeight="1">
      <c r="A8" s="86"/>
      <c r="B8" s="7"/>
      <c r="C8" s="7"/>
      <c r="D8" s="7"/>
      <c r="E8" s="7"/>
      <c r="F8" s="7"/>
    </row>
    <row r="9" spans="1:6" ht="12" customHeight="1">
      <c r="A9" s="13">
        <v>1991</v>
      </c>
      <c r="B9" s="110">
        <v>671289</v>
      </c>
      <c r="C9" s="110">
        <v>611961</v>
      </c>
      <c r="D9" s="110">
        <v>75505</v>
      </c>
      <c r="E9" s="110">
        <v>16808</v>
      </c>
      <c r="F9" s="110">
        <v>269647</v>
      </c>
    </row>
    <row r="10" spans="1:6" ht="12" customHeight="1">
      <c r="A10" s="13">
        <v>2004</v>
      </c>
      <c r="B10" s="110">
        <v>629131</v>
      </c>
      <c r="C10" s="110">
        <v>408018</v>
      </c>
      <c r="D10" s="110">
        <v>64011</v>
      </c>
      <c r="E10" s="110">
        <v>19468</v>
      </c>
      <c r="F10" s="110">
        <v>300913</v>
      </c>
    </row>
    <row r="11" spans="1:6" ht="12" customHeight="1">
      <c r="A11" s="13">
        <v>2005</v>
      </c>
      <c r="B11" s="110">
        <v>671781</v>
      </c>
      <c r="C11" s="110">
        <v>413907</v>
      </c>
      <c r="D11" s="110">
        <v>71190</v>
      </c>
      <c r="E11" s="110">
        <v>19428</v>
      </c>
      <c r="F11" s="110">
        <v>300236</v>
      </c>
    </row>
    <row r="12" spans="1:6" ht="12" customHeight="1">
      <c r="A12" s="13">
        <v>2006</v>
      </c>
      <c r="B12" s="110">
        <v>674006</v>
      </c>
      <c r="C12" s="110">
        <v>436361</v>
      </c>
      <c r="D12" s="110">
        <v>72049</v>
      </c>
      <c r="E12" s="110">
        <v>30350</v>
      </c>
      <c r="F12" s="110">
        <v>314601</v>
      </c>
    </row>
    <row r="13" spans="1:6" ht="12" customHeight="1">
      <c r="A13" s="13">
        <v>2007</v>
      </c>
      <c r="B13" s="110">
        <v>663267</v>
      </c>
      <c r="C13" s="110">
        <v>462764</v>
      </c>
      <c r="D13" s="110">
        <v>72280</v>
      </c>
      <c r="E13" s="110">
        <v>29629</v>
      </c>
      <c r="F13" s="110">
        <v>299116</v>
      </c>
    </row>
    <row r="14" spans="1:6" ht="12" customHeight="1">
      <c r="A14" s="13">
        <v>2008</v>
      </c>
      <c r="B14" s="110">
        <v>645721</v>
      </c>
      <c r="C14" s="110">
        <v>451534</v>
      </c>
      <c r="D14" s="110">
        <v>72657</v>
      </c>
      <c r="E14" s="110">
        <v>20299</v>
      </c>
      <c r="F14" s="110">
        <v>290862</v>
      </c>
    </row>
    <row r="15" spans="1:6" ht="12" customHeight="1">
      <c r="A15" s="13">
        <v>2009</v>
      </c>
      <c r="B15" s="110">
        <v>622134</v>
      </c>
      <c r="C15" s="110">
        <v>456075</v>
      </c>
      <c r="D15" s="110">
        <v>64534</v>
      </c>
      <c r="E15" s="110">
        <v>25386</v>
      </c>
      <c r="F15" s="110">
        <v>279300</v>
      </c>
    </row>
    <row r="16" spans="1:6" s="322" customFormat="1" ht="12" customHeight="1">
      <c r="A16" s="323">
        <v>2010</v>
      </c>
      <c r="B16" s="110">
        <v>655016</v>
      </c>
      <c r="C16" s="110">
        <v>471106</v>
      </c>
      <c r="D16" s="110">
        <v>69292</v>
      </c>
      <c r="E16" s="110">
        <v>20423</v>
      </c>
      <c r="F16" s="110">
        <v>298349</v>
      </c>
    </row>
    <row r="17" spans="1:20" s="350" customFormat="1" ht="12" customHeight="1">
      <c r="A17" s="351">
        <v>2011</v>
      </c>
      <c r="B17" s="110">
        <v>677480</v>
      </c>
      <c r="C17" s="110">
        <v>454191</v>
      </c>
      <c r="D17" s="110">
        <v>68624</v>
      </c>
      <c r="E17" s="110">
        <v>21033</v>
      </c>
      <c r="F17" s="110">
        <v>295571</v>
      </c>
    </row>
    <row r="18" spans="1:20" s="391" customFormat="1" ht="12" customHeight="1">
      <c r="A18" s="392">
        <v>2012</v>
      </c>
      <c r="B18" s="110">
        <v>672620</v>
      </c>
      <c r="C18" s="110">
        <v>461372</v>
      </c>
      <c r="D18" s="110">
        <v>69050</v>
      </c>
      <c r="E18" s="110">
        <v>17989</v>
      </c>
      <c r="F18" s="110">
        <v>296725</v>
      </c>
    </row>
    <row r="19" spans="1:20" s="461" customFormat="1" ht="12" customHeight="1">
      <c r="A19" s="463">
        <v>2013</v>
      </c>
      <c r="B19" s="110">
        <v>663447</v>
      </c>
      <c r="C19" s="110">
        <v>462376</v>
      </c>
      <c r="D19" s="110">
        <v>62586</v>
      </c>
      <c r="E19" s="110">
        <v>17079</v>
      </c>
      <c r="F19" s="110">
        <v>309742</v>
      </c>
    </row>
    <row r="20" spans="1:20" s="535" customFormat="1" ht="12" customHeight="1">
      <c r="A20" s="536">
        <v>2014</v>
      </c>
      <c r="B20" s="110">
        <v>655311</v>
      </c>
      <c r="C20" s="110">
        <v>448359</v>
      </c>
      <c r="D20" s="110">
        <v>65598</v>
      </c>
      <c r="E20" s="110">
        <v>13239</v>
      </c>
      <c r="F20" s="110">
        <v>298893</v>
      </c>
    </row>
    <row r="21" spans="1:20" s="600" customFormat="1" ht="12" customHeight="1">
      <c r="A21" s="602">
        <v>2015</v>
      </c>
      <c r="B21" s="110">
        <v>660235.26199999999</v>
      </c>
      <c r="C21" s="110">
        <v>428200</v>
      </c>
      <c r="D21" s="110">
        <v>68766</v>
      </c>
      <c r="E21" s="110">
        <v>12604</v>
      </c>
      <c r="F21" s="110">
        <v>293436</v>
      </c>
    </row>
    <row r="22" spans="1:20" s="617" customFormat="1" ht="12" customHeight="1">
      <c r="A22" s="618">
        <v>2016</v>
      </c>
      <c r="B22" s="110">
        <v>663575</v>
      </c>
      <c r="C22" s="110">
        <v>415256</v>
      </c>
      <c r="D22" s="110">
        <v>68080</v>
      </c>
      <c r="E22" s="110">
        <v>2667</v>
      </c>
      <c r="F22" s="110">
        <v>307956</v>
      </c>
    </row>
    <row r="23" spans="1:20" s="651" customFormat="1" ht="12" customHeight="1">
      <c r="A23" s="654">
        <v>2017</v>
      </c>
      <c r="B23" s="110">
        <v>675522</v>
      </c>
      <c r="C23" s="110">
        <v>417595</v>
      </c>
      <c r="D23" s="110">
        <v>70169</v>
      </c>
      <c r="E23" s="110">
        <v>1792</v>
      </c>
      <c r="F23" s="110">
        <v>318029</v>
      </c>
    </row>
    <row r="24" spans="1:20" ht="12" customHeight="1">
      <c r="A24" s="13">
        <v>2018</v>
      </c>
      <c r="B24" s="110">
        <v>698172</v>
      </c>
      <c r="C24" s="110">
        <v>431976</v>
      </c>
      <c r="D24" s="110">
        <v>85177</v>
      </c>
      <c r="E24" s="110">
        <v>2628</v>
      </c>
      <c r="F24" s="110">
        <v>321053</v>
      </c>
    </row>
    <row r="25" spans="1:20" s="29" customFormat="1" ht="12" customHeight="1">
      <c r="A25" s="29" t="s">
        <v>218</v>
      </c>
      <c r="B25" s="1"/>
      <c r="C25" s="1"/>
      <c r="D25" s="1"/>
      <c r="E25" s="1"/>
      <c r="F25" s="1"/>
    </row>
    <row r="26" spans="1:20" s="30" customFormat="1" ht="12" customHeight="1">
      <c r="A26" s="30" t="s">
        <v>336</v>
      </c>
    </row>
    <row r="27" spans="1:20" s="39" customFormat="1" ht="12" customHeight="1">
      <c r="A27" s="30" t="s">
        <v>307</v>
      </c>
      <c r="B27" s="72"/>
      <c r="C27" s="72"/>
      <c r="D27" s="72"/>
      <c r="E27" s="72"/>
      <c r="F27" s="72"/>
      <c r="G27" s="72"/>
      <c r="H27" s="72"/>
      <c r="I27" s="72"/>
      <c r="J27" s="72"/>
    </row>
    <row r="28" spans="1:20" ht="12" customHeight="1"/>
    <row r="29" spans="1:20" ht="12" customHeight="1"/>
    <row r="30" spans="1:20" ht="12" customHeight="1"/>
    <row r="31" spans="1:20" ht="12" customHeight="1"/>
    <row r="32" spans="1:20" ht="12" customHeight="1">
      <c r="A32" s="94" t="s">
        <v>1482</v>
      </c>
      <c r="B32" s="93"/>
      <c r="C32" s="93"/>
      <c r="D32" s="93"/>
      <c r="E32" s="93"/>
      <c r="F32" s="93"/>
      <c r="G32"/>
      <c r="H32"/>
      <c r="I32"/>
      <c r="J32"/>
      <c r="K32" s="241"/>
      <c r="L32" s="241"/>
      <c r="M32" s="241"/>
      <c r="N32" s="241"/>
      <c r="O32" s="241"/>
      <c r="P32" s="241"/>
      <c r="Q32" s="241"/>
      <c r="R32" s="241"/>
      <c r="S32" s="241"/>
      <c r="T32" s="241"/>
    </row>
    <row r="33" spans="1:20" ht="12" customHeight="1">
      <c r="A33"/>
      <c r="B33"/>
      <c r="C33"/>
      <c r="D33"/>
      <c r="E33"/>
      <c r="F33"/>
      <c r="G33"/>
      <c r="H33"/>
      <c r="I33" s="785" t="s">
        <v>806</v>
      </c>
      <c r="J33" s="785" t="s">
        <v>139</v>
      </c>
      <c r="K33" s="785" t="s">
        <v>1126</v>
      </c>
      <c r="L33" s="785" t="s">
        <v>926</v>
      </c>
      <c r="M33" s="785" t="s">
        <v>381</v>
      </c>
      <c r="N33" s="785" t="s">
        <v>858</v>
      </c>
      <c r="O33" s="785" t="s">
        <v>1125</v>
      </c>
      <c r="P33" s="785" t="s">
        <v>859</v>
      </c>
      <c r="Q33" s="785" t="s">
        <v>306</v>
      </c>
      <c r="R33" s="785" t="s">
        <v>1299</v>
      </c>
      <c r="S33" s="7"/>
    </row>
    <row r="34" spans="1:20" ht="12" customHeight="1">
      <c r="A34"/>
      <c r="B34"/>
      <c r="C34"/>
      <c r="D34"/>
      <c r="E34"/>
      <c r="F34"/>
      <c r="G34"/>
      <c r="H34"/>
      <c r="I34" s="785"/>
      <c r="J34" s="785"/>
      <c r="K34" s="785"/>
      <c r="L34" s="785"/>
      <c r="M34" s="785"/>
      <c r="N34" s="785"/>
      <c r="O34" s="785"/>
      <c r="P34" s="785"/>
      <c r="Q34" s="785"/>
      <c r="R34" s="785"/>
      <c r="S34" s="7"/>
    </row>
    <row r="35" spans="1:20" ht="12" customHeight="1">
      <c r="A35"/>
      <c r="B35"/>
      <c r="C35"/>
      <c r="D35"/>
      <c r="E35"/>
      <c r="F35"/>
      <c r="G35"/>
      <c r="H35"/>
      <c r="I35" s="785"/>
      <c r="J35" s="785"/>
      <c r="K35" s="785"/>
      <c r="L35" s="785"/>
      <c r="M35" s="785"/>
      <c r="N35" s="785"/>
      <c r="O35" s="785"/>
      <c r="P35" s="785"/>
      <c r="Q35" s="785"/>
      <c r="R35" s="785"/>
    </row>
    <row r="36" spans="1:20" ht="12" customHeight="1">
      <c r="A36"/>
      <c r="B36"/>
      <c r="C36"/>
      <c r="D36"/>
      <c r="E36"/>
      <c r="F36"/>
      <c r="G36"/>
      <c r="H36"/>
      <c r="I36" s="356">
        <v>1991</v>
      </c>
      <c r="J36" s="113">
        <v>671289</v>
      </c>
      <c r="K36" s="113">
        <v>537576</v>
      </c>
      <c r="L36" s="113">
        <v>137356</v>
      </c>
      <c r="M36" s="113">
        <v>18283</v>
      </c>
      <c r="N36" s="113">
        <v>2268</v>
      </c>
      <c r="O36" s="113">
        <v>31329</v>
      </c>
      <c r="P36" s="113" t="s">
        <v>509</v>
      </c>
      <c r="Q36" s="113" t="s">
        <v>509</v>
      </c>
      <c r="R36" s="113">
        <v>-55523</v>
      </c>
      <c r="S36" s="106"/>
      <c r="T36" s="106"/>
    </row>
    <row r="37" spans="1:20" ht="12" customHeight="1">
      <c r="A37"/>
      <c r="B37"/>
      <c r="C37"/>
      <c r="D37"/>
      <c r="E37"/>
      <c r="F37"/>
      <c r="G37"/>
      <c r="H37"/>
      <c r="I37" s="356">
        <v>2005</v>
      </c>
      <c r="J37" s="113">
        <v>671781</v>
      </c>
      <c r="K37" s="113">
        <v>344843</v>
      </c>
      <c r="L37" s="113">
        <v>213010</v>
      </c>
      <c r="M37" s="113">
        <v>111554</v>
      </c>
      <c r="N37" s="113">
        <v>45899</v>
      </c>
      <c r="O37" s="113">
        <v>32254</v>
      </c>
      <c r="P37" s="113">
        <v>14042</v>
      </c>
      <c r="Q37" s="113" t="s">
        <v>509</v>
      </c>
      <c r="R37" s="113">
        <v>-89821</v>
      </c>
      <c r="S37" s="106"/>
      <c r="T37" s="106"/>
    </row>
    <row r="38" spans="1:20" ht="12" customHeight="1">
      <c r="A38"/>
      <c r="B38"/>
      <c r="C38"/>
      <c r="D38"/>
      <c r="E38"/>
      <c r="F38"/>
      <c r="G38"/>
      <c r="H38"/>
      <c r="I38" s="356">
        <v>2007</v>
      </c>
      <c r="J38" s="113">
        <v>663267</v>
      </c>
      <c r="K38" s="113">
        <v>334572</v>
      </c>
      <c r="L38" s="113">
        <v>198699</v>
      </c>
      <c r="M38" s="113">
        <v>98793</v>
      </c>
      <c r="N38" s="113">
        <v>88477</v>
      </c>
      <c r="O38" s="113">
        <v>39353</v>
      </c>
      <c r="P38" s="113">
        <v>8377</v>
      </c>
      <c r="Q38" s="113" t="s">
        <v>509</v>
      </c>
      <c r="R38" s="113">
        <v>-105005</v>
      </c>
      <c r="S38" s="106"/>
      <c r="T38" s="106"/>
    </row>
    <row r="39" spans="1:20" ht="12" customHeight="1">
      <c r="A39"/>
      <c r="B39"/>
      <c r="C39"/>
      <c r="D39"/>
      <c r="E39"/>
      <c r="F39"/>
      <c r="G39"/>
      <c r="H39"/>
      <c r="I39" s="356">
        <v>2009</v>
      </c>
      <c r="J39" s="113">
        <v>622134</v>
      </c>
      <c r="K39" s="113">
        <v>304578</v>
      </c>
      <c r="L39" s="113">
        <v>197487</v>
      </c>
      <c r="M39" s="113">
        <v>90814</v>
      </c>
      <c r="N39" s="113">
        <v>91349</v>
      </c>
      <c r="O39" s="113">
        <v>22772</v>
      </c>
      <c r="P39" s="113">
        <v>11231</v>
      </c>
      <c r="Q39" s="113" t="s">
        <v>509</v>
      </c>
      <c r="R39" s="113">
        <v>-96097</v>
      </c>
      <c r="S39" s="106"/>
      <c r="T39" s="106"/>
    </row>
    <row r="40" spans="1:20" ht="12" customHeight="1">
      <c r="A40"/>
      <c r="B40"/>
      <c r="C40"/>
      <c r="D40"/>
      <c r="E40"/>
      <c r="F40"/>
      <c r="G40"/>
      <c r="H40"/>
      <c r="I40" s="356">
        <v>2011</v>
      </c>
      <c r="J40" s="113">
        <v>677480</v>
      </c>
      <c r="K40" s="113">
        <v>326991</v>
      </c>
      <c r="L40" s="113">
        <v>206294</v>
      </c>
      <c r="M40" s="113">
        <v>95417</v>
      </c>
      <c r="N40" s="113">
        <v>120108</v>
      </c>
      <c r="O40" s="113">
        <v>30719</v>
      </c>
      <c r="P40" s="113">
        <v>11195</v>
      </c>
      <c r="Q40" s="113" t="s">
        <v>509</v>
      </c>
      <c r="R40" s="113">
        <v>-113244</v>
      </c>
      <c r="S40" s="106"/>
      <c r="T40" s="106"/>
    </row>
    <row r="41" spans="1:20" ht="12" customHeight="1">
      <c r="A41"/>
      <c r="B41"/>
      <c r="C41"/>
      <c r="D41"/>
      <c r="E41"/>
      <c r="F41"/>
      <c r="G41"/>
      <c r="H41"/>
      <c r="I41" s="356">
        <v>2013</v>
      </c>
      <c r="J41" s="113">
        <v>663447</v>
      </c>
      <c r="K41" s="113">
        <v>331844</v>
      </c>
      <c r="L41" s="113">
        <v>188825</v>
      </c>
      <c r="M41" s="113">
        <v>101584</v>
      </c>
      <c r="N41" s="113">
        <v>116853</v>
      </c>
      <c r="O41" s="113">
        <v>31726</v>
      </c>
      <c r="P41" s="113">
        <v>11867</v>
      </c>
      <c r="Q41" s="113" t="s">
        <v>509</v>
      </c>
      <c r="R41" s="113">
        <v>-119252</v>
      </c>
      <c r="S41" s="106"/>
      <c r="T41" s="106"/>
    </row>
    <row r="42" spans="1:20" ht="12" customHeight="1">
      <c r="A42"/>
      <c r="B42"/>
      <c r="C42"/>
      <c r="D42"/>
      <c r="E42"/>
      <c r="F42"/>
      <c r="G42"/>
      <c r="H42"/>
      <c r="I42" s="356">
        <v>2015</v>
      </c>
      <c r="J42" s="113">
        <v>660235.26199999999</v>
      </c>
      <c r="K42" s="113">
        <v>318958.15500000003</v>
      </c>
      <c r="L42" s="113">
        <v>199184.96599999999</v>
      </c>
      <c r="M42" s="113">
        <v>92248.544999999998</v>
      </c>
      <c r="N42" s="113">
        <v>122490.675</v>
      </c>
      <c r="O42" s="113">
        <v>34687.267999999996</v>
      </c>
      <c r="P42" s="113">
        <v>12186.728999999999</v>
      </c>
      <c r="Q42" s="113" t="s">
        <v>509</v>
      </c>
      <c r="R42" s="113">
        <v>-119521.076</v>
      </c>
      <c r="S42" s="106"/>
      <c r="T42" s="106"/>
    </row>
    <row r="43" spans="1:20" ht="12" customHeight="1">
      <c r="A43"/>
      <c r="B43"/>
      <c r="C43"/>
      <c r="D43"/>
      <c r="E43"/>
      <c r="F43"/>
      <c r="G43"/>
      <c r="H43"/>
      <c r="I43" s="356">
        <v>2016</v>
      </c>
      <c r="J43" s="113">
        <v>663575</v>
      </c>
      <c r="K43" s="113">
        <v>320571</v>
      </c>
      <c r="L43" s="113">
        <v>200776</v>
      </c>
      <c r="M43" s="113">
        <v>98607</v>
      </c>
      <c r="N43" s="113">
        <v>122247</v>
      </c>
      <c r="O43" s="113">
        <v>30355</v>
      </c>
      <c r="P43" s="113">
        <v>12796</v>
      </c>
      <c r="Q43" s="113" t="s">
        <v>509</v>
      </c>
      <c r="R43" s="113">
        <v>-121775</v>
      </c>
      <c r="S43" s="106"/>
      <c r="T43" s="106"/>
    </row>
    <row r="44" spans="1:20" ht="12" customHeight="1">
      <c r="A44"/>
      <c r="B44"/>
      <c r="C44"/>
      <c r="D44"/>
      <c r="E44"/>
      <c r="F44"/>
      <c r="G44"/>
      <c r="H44"/>
      <c r="I44" s="463">
        <v>2017</v>
      </c>
      <c r="J44" s="113">
        <v>675522</v>
      </c>
      <c r="K44" s="113">
        <v>308361</v>
      </c>
      <c r="L44" s="113">
        <v>214158</v>
      </c>
      <c r="M44" s="113">
        <v>97359</v>
      </c>
      <c r="N44" s="113">
        <v>134641</v>
      </c>
      <c r="O44" s="113">
        <v>34332</v>
      </c>
      <c r="P44" s="113">
        <v>15097</v>
      </c>
      <c r="Q44" s="113" t="s">
        <v>509</v>
      </c>
      <c r="R44" s="113">
        <v>-128426</v>
      </c>
      <c r="S44" s="106"/>
      <c r="T44" s="106"/>
    </row>
    <row r="45" spans="1:20" ht="12" customHeight="1">
      <c r="A45"/>
      <c r="B45"/>
      <c r="C45"/>
      <c r="D45"/>
      <c r="E45"/>
      <c r="F45"/>
      <c r="G45"/>
      <c r="H45"/>
      <c r="I45" s="13">
        <v>2018</v>
      </c>
      <c r="J45" s="113">
        <v>698172</v>
      </c>
      <c r="K45" s="113">
        <v>321435</v>
      </c>
      <c r="L45" s="113">
        <v>218405</v>
      </c>
      <c r="M45" s="113">
        <v>103363</v>
      </c>
      <c r="N45" s="113">
        <v>135344</v>
      </c>
      <c r="O45" s="113">
        <v>31482</v>
      </c>
      <c r="P45" s="113">
        <v>17546</v>
      </c>
      <c r="Q45" s="113" t="s">
        <v>509</v>
      </c>
      <c r="R45" s="113">
        <v>-129402</v>
      </c>
    </row>
    <row r="46" spans="1:20" ht="12" customHeight="1">
      <c r="A46"/>
      <c r="B46"/>
      <c r="C46"/>
      <c r="D46"/>
      <c r="E46"/>
      <c r="F46"/>
      <c r="G46"/>
      <c r="H46"/>
      <c r="I46" s="13"/>
      <c r="J46" s="98"/>
      <c r="K46" s="98"/>
      <c r="L46" s="98"/>
      <c r="M46" s="98"/>
      <c r="N46" s="98"/>
      <c r="O46" s="98"/>
      <c r="P46" s="98"/>
      <c r="Q46" s="100"/>
      <c r="R46" s="100"/>
    </row>
    <row r="47" spans="1:20" ht="12" customHeight="1">
      <c r="A47"/>
      <c r="B47"/>
      <c r="C47"/>
      <c r="D47"/>
      <c r="E47"/>
      <c r="F47"/>
      <c r="G47"/>
      <c r="H47"/>
      <c r="I47" s="13"/>
      <c r="J47" s="98"/>
      <c r="K47" s="98"/>
      <c r="L47" s="98"/>
      <c r="M47" s="98"/>
      <c r="N47" s="98"/>
      <c r="O47" s="98"/>
      <c r="P47" s="98"/>
      <c r="Q47" s="100"/>
      <c r="R47" s="100"/>
    </row>
    <row r="48" spans="1:20" ht="12" customHeight="1">
      <c r="A48"/>
      <c r="B48"/>
      <c r="C48"/>
      <c r="D48"/>
      <c r="E48"/>
      <c r="F48"/>
      <c r="G48"/>
      <c r="H48"/>
      <c r="I48" s="13"/>
      <c r="J48" s="98"/>
      <c r="K48" s="98"/>
      <c r="L48" s="98"/>
      <c r="M48" s="98"/>
      <c r="N48" s="98"/>
      <c r="O48" s="98"/>
      <c r="P48" s="98"/>
      <c r="Q48" s="100"/>
      <c r="R48" s="100"/>
      <c r="S48" s="1"/>
      <c r="T48" s="29"/>
    </row>
    <row r="49" spans="1:20" ht="12" customHeight="1">
      <c r="A49"/>
      <c r="B49"/>
      <c r="C49"/>
      <c r="D49"/>
      <c r="E49"/>
      <c r="F49"/>
      <c r="G49"/>
      <c r="H49"/>
      <c r="I49"/>
      <c r="J49"/>
      <c r="K49" s="30"/>
      <c r="L49" s="11"/>
      <c r="M49" s="11"/>
      <c r="N49" s="11"/>
      <c r="O49" s="11"/>
      <c r="P49" s="11"/>
      <c r="Q49" s="11"/>
      <c r="R49" s="11"/>
      <c r="S49" s="30"/>
      <c r="T49" s="30"/>
    </row>
    <row r="50" spans="1:20" ht="12" customHeight="1">
      <c r="A50"/>
      <c r="B50"/>
      <c r="C50"/>
      <c r="D50"/>
      <c r="E50"/>
      <c r="F50"/>
      <c r="G50"/>
      <c r="H50"/>
      <c r="I50"/>
      <c r="J50"/>
      <c r="K50" s="30"/>
      <c r="L50" s="11"/>
      <c r="M50" s="11"/>
      <c r="N50" s="11"/>
      <c r="O50" s="11"/>
      <c r="P50" s="11"/>
      <c r="Q50" s="11"/>
      <c r="R50" s="11"/>
      <c r="S50" s="30"/>
      <c r="T50" s="30"/>
    </row>
    <row r="51" spans="1:20" ht="12" customHeight="1">
      <c r="A51"/>
      <c r="B51"/>
      <c r="C51"/>
      <c r="D51"/>
      <c r="E51"/>
      <c r="F51"/>
      <c r="G51"/>
      <c r="H51"/>
      <c r="I51"/>
      <c r="J51"/>
      <c r="K51" s="30"/>
      <c r="L51" s="72"/>
      <c r="M51" s="72"/>
      <c r="N51" s="72"/>
      <c r="O51" s="72"/>
      <c r="P51" s="72"/>
      <c r="Q51" s="72"/>
      <c r="R51" s="72"/>
      <c r="S51" s="72"/>
      <c r="T51" s="39"/>
    </row>
    <row r="52" spans="1:20" ht="12" customHeight="1">
      <c r="A52"/>
      <c r="B52"/>
      <c r="C52"/>
      <c r="D52"/>
      <c r="E52"/>
      <c r="F52"/>
      <c r="G52"/>
      <c r="H52"/>
      <c r="I52"/>
      <c r="J52"/>
      <c r="K52"/>
      <c r="L52"/>
      <c r="M52"/>
      <c r="N52"/>
      <c r="O52"/>
      <c r="P52"/>
      <c r="Q52"/>
      <c r="R52"/>
      <c r="S52"/>
      <c r="T52"/>
    </row>
    <row r="53" spans="1:20" ht="12" customHeight="1">
      <c r="A53"/>
      <c r="B53"/>
      <c r="C53"/>
      <c r="D53"/>
      <c r="E53"/>
      <c r="F53"/>
      <c r="G53"/>
      <c r="H53"/>
      <c r="I53"/>
      <c r="J53"/>
      <c r="K53"/>
      <c r="L53"/>
      <c r="M53"/>
      <c r="N53"/>
      <c r="O53"/>
      <c r="P53"/>
      <c r="Q53"/>
      <c r="R53"/>
      <c r="S53"/>
      <c r="T53"/>
    </row>
    <row r="54" spans="1:20" ht="12" customHeight="1"/>
    <row r="55" spans="1:20" ht="12" customHeight="1"/>
    <row r="56" spans="1:20" ht="12" customHeight="1"/>
    <row r="57" spans="1:20" ht="12" customHeight="1"/>
    <row r="58" spans="1:20" ht="12" customHeight="1"/>
    <row r="59" spans="1:20" ht="12" customHeight="1"/>
    <row r="60" spans="1:20" ht="12" customHeight="1"/>
    <row r="61" spans="1:20" ht="12" customHeight="1"/>
    <row r="62" spans="1:20" ht="12" customHeight="1"/>
    <row r="63" spans="1:20" ht="12" customHeight="1"/>
    <row r="64" spans="1:2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sheetData>
  <mergeCells count="17">
    <mergeCell ref="R33:R35"/>
    <mergeCell ref="I33:I35"/>
    <mergeCell ref="K33:K35"/>
    <mergeCell ref="L33:L35"/>
    <mergeCell ref="Q33:Q35"/>
    <mergeCell ref="J33:J35"/>
    <mergeCell ref="M33:M35"/>
    <mergeCell ref="N33:N35"/>
    <mergeCell ref="O33:O35"/>
    <mergeCell ref="P33:P35"/>
    <mergeCell ref="F4:F6"/>
    <mergeCell ref="B7:F7"/>
    <mergeCell ref="A4:A7"/>
    <mergeCell ref="B4:C4"/>
    <mergeCell ref="B5:B6"/>
    <mergeCell ref="D4:D6"/>
    <mergeCell ref="E4:E6"/>
  </mergeCells>
  <phoneticPr fontId="6" type="noConversion"/>
  <hyperlinks>
    <hyperlink ref="A32:F32" location="Inhaltsverzeichnis!A17" display="4 Primärenergieverbrauch 1991, 1999 - 2009 nach ausgewählten Energieträgern"/>
    <hyperlink ref="A2:D2" location="Inhaltsverzeichnis!E74" display="2.2.3 Struktur des Energieverbrauchs 1991, 1999 – 2009"/>
  </hyperlinks>
  <pageMargins left="0.59055118110236227" right="0.59055118110236227" top="0.78740157480314965" bottom="0.59055118110236227" header="0.31496062992125984" footer="0.23622047244094491"/>
  <pageSetup paperSize="9" firstPageNumber="31"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drawing r:id="rId2"/>
  <legacyDrawingHF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enableFormatConditionsCalculation="0"/>
  <dimension ref="A1:N59"/>
  <sheetViews>
    <sheetView zoomScaleNormal="100" workbookViewId="0">
      <selection activeCell="A9" sqref="A9"/>
    </sheetView>
  </sheetViews>
  <sheetFormatPr baseColWidth="10" defaultColWidth="11.44140625" defaultRowHeight="13.2"/>
  <cols>
    <col min="1" max="1" width="6" style="6" customWidth="1"/>
    <col min="2" max="11" width="8.5546875" style="6" customWidth="1"/>
    <col min="12" max="16384" width="11.44140625" style="6"/>
  </cols>
  <sheetData>
    <row r="1" spans="1:14" s="39" customFormat="1" ht="12" customHeight="1">
      <c r="A1" s="38" t="s">
        <v>187</v>
      </c>
      <c r="B1" s="38"/>
      <c r="C1" s="38"/>
      <c r="D1" s="38"/>
      <c r="E1" s="38"/>
      <c r="F1" s="38"/>
      <c r="G1" s="38"/>
    </row>
    <row r="2" spans="1:14" s="39" customFormat="1" ht="12" customHeight="1">
      <c r="A2" s="94" t="s">
        <v>1483</v>
      </c>
      <c r="B2" s="93"/>
      <c r="C2" s="93"/>
      <c r="D2" s="93"/>
      <c r="E2" s="93"/>
      <c r="F2" s="93"/>
      <c r="G2" s="93"/>
      <c r="H2" s="93"/>
      <c r="I2" s="93"/>
      <c r="J2" s="93"/>
      <c r="K2" s="93"/>
    </row>
    <row r="3" spans="1:14" ht="12" customHeight="1"/>
    <row r="4" spans="1:14" ht="12" customHeight="1">
      <c r="A4" s="729" t="s">
        <v>806</v>
      </c>
      <c r="B4" s="726" t="s">
        <v>945</v>
      </c>
      <c r="C4" s="726"/>
      <c r="D4" s="726"/>
      <c r="E4" s="726"/>
      <c r="F4" s="726"/>
      <c r="G4" s="726"/>
      <c r="H4" s="726"/>
      <c r="I4" s="726"/>
      <c r="J4" s="726"/>
      <c r="K4" s="727"/>
    </row>
    <row r="5" spans="1:14" ht="12" customHeight="1">
      <c r="A5" s="729"/>
      <c r="B5" s="726" t="s">
        <v>4</v>
      </c>
      <c r="C5" s="726" t="s">
        <v>5</v>
      </c>
      <c r="D5" s="726"/>
      <c r="E5" s="726"/>
      <c r="F5" s="726"/>
      <c r="G5" s="726"/>
      <c r="H5" s="726"/>
      <c r="I5" s="726"/>
      <c r="J5" s="726"/>
      <c r="K5" s="727"/>
    </row>
    <row r="6" spans="1:14" ht="24" customHeight="1">
      <c r="A6" s="729"/>
      <c r="B6" s="726"/>
      <c r="C6" s="726" t="s">
        <v>310</v>
      </c>
      <c r="D6" s="726" t="s">
        <v>615</v>
      </c>
      <c r="E6" s="726" t="s">
        <v>311</v>
      </c>
      <c r="F6" s="726"/>
      <c r="G6" s="726" t="s">
        <v>381</v>
      </c>
      <c r="H6" s="726" t="s">
        <v>946</v>
      </c>
      <c r="I6" s="726" t="s">
        <v>1033</v>
      </c>
      <c r="J6" s="726" t="s">
        <v>940</v>
      </c>
      <c r="K6" s="727" t="s">
        <v>992</v>
      </c>
    </row>
    <row r="7" spans="1:14" ht="24" customHeight="1">
      <c r="A7" s="729"/>
      <c r="B7" s="726"/>
      <c r="C7" s="726"/>
      <c r="D7" s="726"/>
      <c r="E7" s="47" t="s">
        <v>208</v>
      </c>
      <c r="F7" s="47" t="s">
        <v>305</v>
      </c>
      <c r="G7" s="726"/>
      <c r="H7" s="726"/>
      <c r="I7" s="726"/>
      <c r="J7" s="726"/>
      <c r="K7" s="727"/>
    </row>
    <row r="8" spans="1:14" ht="12" customHeight="1">
      <c r="A8" s="729"/>
      <c r="B8" s="726" t="s">
        <v>382</v>
      </c>
      <c r="C8" s="726"/>
      <c r="D8" s="726"/>
      <c r="E8" s="726"/>
      <c r="F8" s="726"/>
      <c r="G8" s="726"/>
      <c r="H8" s="726"/>
      <c r="I8" s="726"/>
      <c r="J8" s="726"/>
      <c r="K8" s="727"/>
    </row>
    <row r="9" spans="1:14" ht="12" customHeight="1">
      <c r="A9" s="79"/>
      <c r="B9" s="7"/>
      <c r="C9" s="7"/>
      <c r="D9" s="7"/>
      <c r="E9" s="7"/>
      <c r="F9" s="7"/>
      <c r="G9" s="7"/>
      <c r="H9" s="7"/>
      <c r="I9" s="7"/>
      <c r="J9" s="7"/>
      <c r="K9" s="7"/>
    </row>
    <row r="10" spans="1:14" ht="12" customHeight="1">
      <c r="A10" s="13">
        <v>1991</v>
      </c>
      <c r="B10" s="377">
        <v>269647</v>
      </c>
      <c r="C10" s="377">
        <v>20364</v>
      </c>
      <c r="D10" s="377">
        <v>73212</v>
      </c>
      <c r="E10" s="377">
        <v>16202</v>
      </c>
      <c r="F10" s="377">
        <v>68150</v>
      </c>
      <c r="G10" s="377">
        <v>29712</v>
      </c>
      <c r="H10" s="377">
        <v>31968</v>
      </c>
      <c r="I10" s="377">
        <v>28752</v>
      </c>
      <c r="J10" s="377">
        <v>1287</v>
      </c>
      <c r="K10" s="377" t="s">
        <v>509</v>
      </c>
      <c r="M10" s="106"/>
      <c r="N10" s="106"/>
    </row>
    <row r="11" spans="1:14" ht="12" customHeight="1">
      <c r="A11" s="13">
        <v>2004</v>
      </c>
      <c r="B11" s="377">
        <v>300913</v>
      </c>
      <c r="C11" s="377">
        <v>18410</v>
      </c>
      <c r="D11" s="377">
        <v>6603</v>
      </c>
      <c r="E11" s="377">
        <v>21752</v>
      </c>
      <c r="F11" s="377">
        <v>83308</v>
      </c>
      <c r="G11" s="377">
        <v>79306</v>
      </c>
      <c r="H11" s="377">
        <v>58484</v>
      </c>
      <c r="I11" s="377">
        <v>17733</v>
      </c>
      <c r="J11" s="377">
        <v>11740</v>
      </c>
      <c r="K11" s="377">
        <v>3577</v>
      </c>
      <c r="M11" s="106"/>
      <c r="N11" s="106"/>
    </row>
    <row r="12" spans="1:14" ht="12" customHeight="1">
      <c r="A12" s="13">
        <v>2005</v>
      </c>
      <c r="B12" s="377">
        <v>300236</v>
      </c>
      <c r="C12" s="377">
        <v>22924</v>
      </c>
      <c r="D12" s="377">
        <v>5999</v>
      </c>
      <c r="E12" s="377">
        <v>19279</v>
      </c>
      <c r="F12" s="377">
        <v>80665</v>
      </c>
      <c r="G12" s="377">
        <v>84155</v>
      </c>
      <c r="H12" s="377">
        <v>54570</v>
      </c>
      <c r="I12" s="377">
        <v>17503</v>
      </c>
      <c r="J12" s="377">
        <v>12636</v>
      </c>
      <c r="K12" s="377">
        <v>2503</v>
      </c>
      <c r="M12" s="106"/>
      <c r="N12" s="106"/>
    </row>
    <row r="13" spans="1:14" ht="12" customHeight="1">
      <c r="A13" s="13">
        <v>2006</v>
      </c>
      <c r="B13" s="377">
        <v>314601</v>
      </c>
      <c r="C13" s="377">
        <v>26646</v>
      </c>
      <c r="D13" s="377">
        <v>6284</v>
      </c>
      <c r="E13" s="377">
        <v>19542</v>
      </c>
      <c r="F13" s="377">
        <v>80015</v>
      </c>
      <c r="G13" s="377">
        <v>80613</v>
      </c>
      <c r="H13" s="377">
        <v>53114</v>
      </c>
      <c r="I13" s="377">
        <v>17708</v>
      </c>
      <c r="J13" s="377">
        <v>28993</v>
      </c>
      <c r="K13" s="377">
        <v>1687</v>
      </c>
      <c r="M13" s="106"/>
      <c r="N13" s="106"/>
    </row>
    <row r="14" spans="1:14" ht="12" customHeight="1">
      <c r="A14" s="13">
        <v>2007</v>
      </c>
      <c r="B14" s="377">
        <v>299116</v>
      </c>
      <c r="C14" s="377">
        <v>27406</v>
      </c>
      <c r="D14" s="377">
        <v>5139</v>
      </c>
      <c r="E14" s="377">
        <v>14626</v>
      </c>
      <c r="F14" s="377">
        <v>78832</v>
      </c>
      <c r="G14" s="377">
        <v>67745</v>
      </c>
      <c r="H14" s="377">
        <v>52233</v>
      </c>
      <c r="I14" s="377">
        <v>16663</v>
      </c>
      <c r="J14" s="377">
        <v>34614</v>
      </c>
      <c r="K14" s="377">
        <v>1858</v>
      </c>
      <c r="M14" s="106"/>
      <c r="N14" s="106"/>
    </row>
    <row r="15" spans="1:14" ht="12" customHeight="1">
      <c r="A15" s="13">
        <v>2008</v>
      </c>
      <c r="B15" s="377">
        <v>290862</v>
      </c>
      <c r="C15" s="377">
        <v>15274</v>
      </c>
      <c r="D15" s="377">
        <v>4858</v>
      </c>
      <c r="E15" s="377">
        <v>18458</v>
      </c>
      <c r="F15" s="377">
        <v>78743</v>
      </c>
      <c r="G15" s="377">
        <v>66545</v>
      </c>
      <c r="H15" s="377">
        <v>54077</v>
      </c>
      <c r="I15" s="377">
        <v>17500</v>
      </c>
      <c r="J15" s="377">
        <v>33091</v>
      </c>
      <c r="K15" s="377">
        <v>2316</v>
      </c>
      <c r="M15" s="106"/>
      <c r="N15" s="106"/>
    </row>
    <row r="16" spans="1:14" ht="12" customHeight="1">
      <c r="A16" s="13">
        <v>2009</v>
      </c>
      <c r="B16" s="377">
        <v>279300</v>
      </c>
      <c r="C16" s="377">
        <v>15096</v>
      </c>
      <c r="D16" s="377">
        <v>4207</v>
      </c>
      <c r="E16" s="377">
        <v>15682</v>
      </c>
      <c r="F16" s="377">
        <v>77905</v>
      </c>
      <c r="G16" s="377">
        <v>60229</v>
      </c>
      <c r="H16" s="377">
        <v>52824</v>
      </c>
      <c r="I16" s="377">
        <v>18019</v>
      </c>
      <c r="J16" s="377">
        <v>32056</v>
      </c>
      <c r="K16" s="377">
        <v>3280</v>
      </c>
      <c r="M16" s="106"/>
      <c r="N16" s="106"/>
    </row>
    <row r="17" spans="1:14" s="326" customFormat="1" ht="12" customHeight="1">
      <c r="A17" s="327">
        <v>2010</v>
      </c>
      <c r="B17" s="377">
        <v>298349</v>
      </c>
      <c r="C17" s="377">
        <v>18736</v>
      </c>
      <c r="D17" s="377">
        <v>4538</v>
      </c>
      <c r="E17" s="377">
        <v>16528</v>
      </c>
      <c r="F17" s="377">
        <v>81028</v>
      </c>
      <c r="G17" s="377">
        <v>65503</v>
      </c>
      <c r="H17" s="377">
        <v>49251</v>
      </c>
      <c r="I17" s="377">
        <v>20884</v>
      </c>
      <c r="J17" s="377">
        <v>36653</v>
      </c>
      <c r="K17" s="377">
        <v>5228</v>
      </c>
      <c r="M17" s="106"/>
      <c r="N17" s="106"/>
    </row>
    <row r="18" spans="1:14" s="350" customFormat="1" ht="12" customHeight="1">
      <c r="A18" s="351">
        <v>2011</v>
      </c>
      <c r="B18" s="377">
        <v>295571</v>
      </c>
      <c r="C18" s="377">
        <v>20293</v>
      </c>
      <c r="D18" s="377">
        <v>4648</v>
      </c>
      <c r="E18" s="377">
        <v>10831</v>
      </c>
      <c r="F18" s="377">
        <v>79770</v>
      </c>
      <c r="G18" s="377">
        <v>66992</v>
      </c>
      <c r="H18" s="377">
        <v>54694</v>
      </c>
      <c r="I18" s="377">
        <v>17650</v>
      </c>
      <c r="J18" s="377">
        <v>38674</v>
      </c>
      <c r="K18" s="377">
        <v>2018</v>
      </c>
      <c r="M18" s="106"/>
      <c r="N18" s="106"/>
    </row>
    <row r="19" spans="1:14" s="391" customFormat="1" ht="12" customHeight="1">
      <c r="A19" s="392">
        <v>2012</v>
      </c>
      <c r="B19" s="377">
        <v>296725</v>
      </c>
      <c r="C19" s="377">
        <v>16095</v>
      </c>
      <c r="D19" s="377">
        <v>6130</v>
      </c>
      <c r="E19" s="377">
        <v>13610</v>
      </c>
      <c r="F19" s="377">
        <v>79024</v>
      </c>
      <c r="G19" s="377">
        <v>64144</v>
      </c>
      <c r="H19" s="377">
        <v>57133</v>
      </c>
      <c r="I19" s="377">
        <v>20361</v>
      </c>
      <c r="J19" s="377">
        <v>38456</v>
      </c>
      <c r="K19" s="377">
        <v>1774</v>
      </c>
      <c r="M19" s="106"/>
      <c r="N19" s="106"/>
    </row>
    <row r="20" spans="1:14" s="461" customFormat="1" ht="12" customHeight="1">
      <c r="A20" s="463">
        <v>2013</v>
      </c>
      <c r="B20" s="377">
        <v>309742</v>
      </c>
      <c r="C20" s="377">
        <v>21391</v>
      </c>
      <c r="D20" s="377">
        <v>6217</v>
      </c>
      <c r="E20" s="377">
        <v>14084</v>
      </c>
      <c r="F20" s="377">
        <v>81399</v>
      </c>
      <c r="G20" s="377">
        <v>69404</v>
      </c>
      <c r="H20" s="377">
        <v>55685</v>
      </c>
      <c r="I20" s="377">
        <v>18274</v>
      </c>
      <c r="J20" s="377">
        <v>40916</v>
      </c>
      <c r="K20" s="377">
        <v>2371</v>
      </c>
      <c r="M20" s="106"/>
      <c r="N20" s="106"/>
    </row>
    <row r="21" spans="1:14" s="535" customFormat="1" ht="12" customHeight="1">
      <c r="A21" s="536">
        <v>2014</v>
      </c>
      <c r="B21" s="377">
        <v>298893</v>
      </c>
      <c r="C21" s="377">
        <v>21377</v>
      </c>
      <c r="D21" s="377">
        <v>5630</v>
      </c>
      <c r="E21" s="377">
        <v>11639</v>
      </c>
      <c r="F21" s="377">
        <v>82820</v>
      </c>
      <c r="G21" s="377">
        <v>66409</v>
      </c>
      <c r="H21" s="377">
        <v>58640</v>
      </c>
      <c r="I21" s="377">
        <v>17646</v>
      </c>
      <c r="J21" s="377">
        <v>33619</v>
      </c>
      <c r="K21" s="377">
        <v>1112</v>
      </c>
      <c r="M21" s="106"/>
      <c r="N21" s="106"/>
    </row>
    <row r="22" spans="1:14" s="600" customFormat="1" ht="12" customHeight="1">
      <c r="A22" s="602">
        <v>2015</v>
      </c>
      <c r="B22" s="377">
        <v>293435.63799999998</v>
      </c>
      <c r="C22" s="377">
        <v>11706.317999999999</v>
      </c>
      <c r="D22" s="377">
        <v>6242.5860000000002</v>
      </c>
      <c r="E22" s="377">
        <v>11403</v>
      </c>
      <c r="F22" s="377">
        <v>82981</v>
      </c>
      <c r="G22" s="377">
        <v>67729.277000000002</v>
      </c>
      <c r="H22" s="377">
        <v>59189.09</v>
      </c>
      <c r="I22" s="377">
        <v>18057</v>
      </c>
      <c r="J22" s="377">
        <v>34952</v>
      </c>
      <c r="K22" s="377">
        <v>1175</v>
      </c>
      <c r="M22" s="106"/>
      <c r="N22" s="106"/>
    </row>
    <row r="23" spans="1:14" s="617" customFormat="1" ht="12" customHeight="1">
      <c r="A23" s="618">
        <v>2016</v>
      </c>
      <c r="B23" s="377">
        <v>307956</v>
      </c>
      <c r="C23" s="377">
        <v>19100</v>
      </c>
      <c r="D23" s="377">
        <v>5861</v>
      </c>
      <c r="E23" s="377">
        <v>10988</v>
      </c>
      <c r="F23" s="377">
        <v>89632</v>
      </c>
      <c r="G23" s="377">
        <v>71435</v>
      </c>
      <c r="H23" s="377">
        <v>55589</v>
      </c>
      <c r="I23" s="377">
        <v>18890</v>
      </c>
      <c r="J23" s="377">
        <v>35469</v>
      </c>
      <c r="K23" s="377">
        <v>993</v>
      </c>
      <c r="M23" s="106"/>
      <c r="N23" s="106"/>
    </row>
    <row r="24" spans="1:14" s="651" customFormat="1" ht="12" customHeight="1">
      <c r="A24" s="654">
        <v>2017</v>
      </c>
      <c r="B24" s="377">
        <v>318029</v>
      </c>
      <c r="C24" s="377">
        <v>22083</v>
      </c>
      <c r="D24" s="377">
        <v>6984</v>
      </c>
      <c r="E24" s="377">
        <v>11075</v>
      </c>
      <c r="F24" s="377">
        <v>90886</v>
      </c>
      <c r="G24" s="377">
        <v>71845</v>
      </c>
      <c r="H24" s="377">
        <v>54390</v>
      </c>
      <c r="I24" s="377">
        <v>19530</v>
      </c>
      <c r="J24" s="377">
        <v>39036</v>
      </c>
      <c r="K24" s="377">
        <v>2199</v>
      </c>
      <c r="M24" s="106"/>
      <c r="N24" s="106"/>
    </row>
    <row r="25" spans="1:14" ht="12" customHeight="1">
      <c r="A25" s="13">
        <v>2018</v>
      </c>
      <c r="B25" s="377">
        <v>321053</v>
      </c>
      <c r="C25" s="377">
        <v>21192</v>
      </c>
      <c r="D25" s="377">
        <v>6683</v>
      </c>
      <c r="E25" s="377">
        <v>15273</v>
      </c>
      <c r="F25" s="377">
        <v>88414</v>
      </c>
      <c r="G25" s="377">
        <v>71296</v>
      </c>
      <c r="H25" s="377">
        <v>51906</v>
      </c>
      <c r="I25" s="377">
        <v>20782</v>
      </c>
      <c r="J25" s="377">
        <v>41168</v>
      </c>
      <c r="K25" s="377">
        <v>4338</v>
      </c>
      <c r="M25" s="106"/>
      <c r="N25" s="106"/>
    </row>
    <row r="26" spans="1:14" s="29" customFormat="1" ht="12" customHeight="1">
      <c r="A26" s="29" t="s">
        <v>218</v>
      </c>
      <c r="B26" s="1"/>
      <c r="C26" s="1"/>
      <c r="D26" s="1"/>
      <c r="E26" s="1"/>
      <c r="F26" s="1"/>
      <c r="G26" s="1"/>
    </row>
    <row r="27" spans="1:14" s="30" customFormat="1" ht="12" customHeight="1">
      <c r="A27" s="30" t="s">
        <v>1632</v>
      </c>
      <c r="B27" s="11"/>
      <c r="C27" s="11"/>
      <c r="D27" s="11"/>
      <c r="E27" s="11"/>
      <c r="F27" s="11"/>
      <c r="G27" s="11"/>
    </row>
    <row r="28" spans="1:14" s="39" customFormat="1" ht="12" customHeight="1">
      <c r="A28" s="30" t="s">
        <v>307</v>
      </c>
      <c r="B28" s="72"/>
      <c r="C28" s="72"/>
      <c r="D28" s="72"/>
      <c r="E28" s="72"/>
      <c r="F28" s="72"/>
      <c r="G28" s="72"/>
      <c r="H28" s="72"/>
      <c r="I28" s="72"/>
      <c r="J28" s="72"/>
    </row>
    <row r="29" spans="1:14" s="30" customFormat="1" ht="12" customHeight="1">
      <c r="B29" s="11"/>
      <c r="C29" s="11"/>
      <c r="D29" s="11"/>
      <c r="E29" s="11"/>
      <c r="F29" s="11"/>
      <c r="G29" s="11"/>
    </row>
    <row r="30" spans="1:14" ht="12" customHeight="1"/>
    <row r="31" spans="1:14" ht="12" customHeight="1">
      <c r="A31" s="94" t="s">
        <v>1484</v>
      </c>
      <c r="B31" s="93"/>
      <c r="C31" s="93"/>
      <c r="D31" s="93"/>
      <c r="E31" s="93"/>
      <c r="F31" s="93"/>
      <c r="G31" s="93"/>
      <c r="H31" s="93"/>
      <c r="I31" s="93"/>
      <c r="J31" s="93"/>
      <c r="K31" s="93"/>
    </row>
    <row r="32" spans="1:14" ht="12" customHeight="1"/>
    <row r="33" spans="1:14" ht="12" customHeight="1">
      <c r="A33" s="729" t="s">
        <v>806</v>
      </c>
      <c r="B33" s="726" t="s">
        <v>945</v>
      </c>
      <c r="C33" s="726"/>
      <c r="D33" s="726"/>
      <c r="E33" s="726"/>
      <c r="F33" s="726"/>
      <c r="G33" s="726"/>
      <c r="H33" s="726"/>
      <c r="I33" s="726"/>
      <c r="J33" s="726"/>
      <c r="K33" s="727"/>
    </row>
    <row r="34" spans="1:14" ht="12" customHeight="1">
      <c r="A34" s="729"/>
      <c r="B34" s="726" t="s">
        <v>4</v>
      </c>
      <c r="C34" s="726" t="s">
        <v>5</v>
      </c>
      <c r="D34" s="726"/>
      <c r="E34" s="726"/>
      <c r="F34" s="726"/>
      <c r="G34" s="726"/>
      <c r="H34" s="726"/>
      <c r="I34" s="726"/>
      <c r="J34" s="726"/>
      <c r="K34" s="727"/>
    </row>
    <row r="35" spans="1:14" ht="24" customHeight="1">
      <c r="A35" s="729"/>
      <c r="B35" s="726"/>
      <c r="C35" s="726" t="s">
        <v>310</v>
      </c>
      <c r="D35" s="726" t="s">
        <v>615</v>
      </c>
      <c r="E35" s="726" t="s">
        <v>311</v>
      </c>
      <c r="F35" s="726"/>
      <c r="G35" s="726" t="s">
        <v>381</v>
      </c>
      <c r="H35" s="726" t="s">
        <v>946</v>
      </c>
      <c r="I35" s="726" t="s">
        <v>1033</v>
      </c>
      <c r="J35" s="726" t="s">
        <v>520</v>
      </c>
      <c r="K35" s="727" t="s">
        <v>275</v>
      </c>
    </row>
    <row r="36" spans="1:14" ht="24" customHeight="1">
      <c r="A36" s="729"/>
      <c r="B36" s="726"/>
      <c r="C36" s="726"/>
      <c r="D36" s="726"/>
      <c r="E36" s="47" t="s">
        <v>208</v>
      </c>
      <c r="F36" s="47" t="s">
        <v>274</v>
      </c>
      <c r="G36" s="726"/>
      <c r="H36" s="726"/>
      <c r="I36" s="726"/>
      <c r="J36" s="726"/>
      <c r="K36" s="727"/>
    </row>
    <row r="37" spans="1:14" ht="12" customHeight="1">
      <c r="A37" s="729"/>
      <c r="B37" s="726" t="s">
        <v>382</v>
      </c>
      <c r="C37" s="726"/>
      <c r="D37" s="726"/>
      <c r="E37" s="726"/>
      <c r="F37" s="726"/>
      <c r="G37" s="726"/>
      <c r="H37" s="726"/>
      <c r="I37" s="726"/>
      <c r="J37" s="726"/>
      <c r="K37" s="727"/>
    </row>
    <row r="38" spans="1:14" ht="12" customHeight="1">
      <c r="A38" s="79"/>
      <c r="B38" s="7"/>
      <c r="C38" s="7"/>
      <c r="D38" s="7"/>
      <c r="E38" s="7"/>
      <c r="F38" s="7"/>
      <c r="G38" s="7"/>
      <c r="H38" s="7"/>
      <c r="I38" s="7"/>
      <c r="J38" s="7"/>
      <c r="K38" s="7"/>
    </row>
    <row r="39" spans="1:14" ht="12" customHeight="1">
      <c r="A39" s="13">
        <v>1991</v>
      </c>
      <c r="B39" s="100">
        <v>82791</v>
      </c>
      <c r="C39" s="100">
        <v>19402</v>
      </c>
      <c r="D39" s="100">
        <v>19739</v>
      </c>
      <c r="E39" s="100">
        <v>8571</v>
      </c>
      <c r="F39" s="100">
        <v>1010</v>
      </c>
      <c r="G39" s="100">
        <v>18616</v>
      </c>
      <c r="H39" s="100">
        <v>9454</v>
      </c>
      <c r="I39" s="100">
        <v>5750</v>
      </c>
      <c r="J39" s="113">
        <v>249</v>
      </c>
      <c r="K39" s="377" t="s">
        <v>509</v>
      </c>
      <c r="M39" s="106"/>
      <c r="N39" s="106"/>
    </row>
    <row r="40" spans="1:14" ht="12" customHeight="1">
      <c r="A40" s="13">
        <v>2004</v>
      </c>
      <c r="B40" s="100">
        <v>90661</v>
      </c>
      <c r="C40" s="100">
        <v>18279</v>
      </c>
      <c r="D40" s="100">
        <v>4285</v>
      </c>
      <c r="E40" s="100">
        <v>4974</v>
      </c>
      <c r="F40" s="100">
        <v>70</v>
      </c>
      <c r="G40" s="100">
        <v>29691</v>
      </c>
      <c r="H40" s="100">
        <v>20854</v>
      </c>
      <c r="I40" s="100">
        <v>2293</v>
      </c>
      <c r="J40" s="100">
        <v>6638</v>
      </c>
      <c r="K40" s="100">
        <v>3577</v>
      </c>
      <c r="M40" s="106"/>
      <c r="N40" s="106"/>
    </row>
    <row r="41" spans="1:14" ht="12" customHeight="1">
      <c r="A41" s="13">
        <v>2005</v>
      </c>
      <c r="B41" s="100">
        <v>88423</v>
      </c>
      <c r="C41" s="100">
        <v>22796</v>
      </c>
      <c r="D41" s="100">
        <v>3092</v>
      </c>
      <c r="E41" s="100">
        <v>2544</v>
      </c>
      <c r="F41" s="100">
        <v>97</v>
      </c>
      <c r="G41" s="100">
        <v>22638</v>
      </c>
      <c r="H41" s="100">
        <v>22706</v>
      </c>
      <c r="I41" s="100">
        <v>2501</v>
      </c>
      <c r="J41" s="100">
        <v>9546</v>
      </c>
      <c r="K41" s="100">
        <v>2503</v>
      </c>
      <c r="M41" s="106"/>
      <c r="N41" s="106"/>
    </row>
    <row r="42" spans="1:14" ht="12" customHeight="1">
      <c r="A42" s="13">
        <v>2006</v>
      </c>
      <c r="B42" s="100">
        <v>95055</v>
      </c>
      <c r="C42" s="100">
        <v>26534</v>
      </c>
      <c r="D42" s="100">
        <v>3131</v>
      </c>
      <c r="E42" s="100">
        <v>1822</v>
      </c>
      <c r="F42" s="100">
        <v>310</v>
      </c>
      <c r="G42" s="100">
        <v>25689</v>
      </c>
      <c r="H42" s="100">
        <v>23493</v>
      </c>
      <c r="I42" s="100">
        <v>5284</v>
      </c>
      <c r="J42" s="100">
        <v>7105</v>
      </c>
      <c r="K42" s="100">
        <v>1687</v>
      </c>
      <c r="M42" s="106"/>
      <c r="N42" s="106"/>
    </row>
    <row r="43" spans="1:14" ht="12" customHeight="1">
      <c r="A43" s="13">
        <v>2007</v>
      </c>
      <c r="B43" s="100">
        <v>101662</v>
      </c>
      <c r="C43" s="100">
        <v>27231</v>
      </c>
      <c r="D43" s="100">
        <v>3131</v>
      </c>
      <c r="E43" s="100">
        <v>3155</v>
      </c>
      <c r="F43" s="100">
        <v>396</v>
      </c>
      <c r="G43" s="100">
        <v>26056</v>
      </c>
      <c r="H43" s="100">
        <v>23757</v>
      </c>
      <c r="I43" s="100">
        <v>5306</v>
      </c>
      <c r="J43" s="100">
        <v>10772</v>
      </c>
      <c r="K43" s="100">
        <v>1857</v>
      </c>
      <c r="M43" s="106"/>
      <c r="N43" s="106"/>
    </row>
    <row r="44" spans="1:14" ht="12" customHeight="1">
      <c r="A44" s="13">
        <v>2008</v>
      </c>
      <c r="B44" s="100">
        <v>85534</v>
      </c>
      <c r="C44" s="100">
        <v>15066</v>
      </c>
      <c r="D44" s="100">
        <v>2608</v>
      </c>
      <c r="E44" s="100">
        <v>1467</v>
      </c>
      <c r="F44" s="100">
        <v>344</v>
      </c>
      <c r="G44" s="100">
        <v>28861</v>
      </c>
      <c r="H44" s="100">
        <v>23228</v>
      </c>
      <c r="I44" s="100">
        <v>5797</v>
      </c>
      <c r="J44" s="100">
        <v>5845</v>
      </c>
      <c r="K44" s="100">
        <v>2316</v>
      </c>
      <c r="M44" s="106"/>
      <c r="N44" s="106"/>
    </row>
    <row r="45" spans="1:14" ht="12" customHeight="1">
      <c r="A45" s="13">
        <v>2009</v>
      </c>
      <c r="B45" s="100">
        <v>76361</v>
      </c>
      <c r="C45" s="100">
        <v>14902</v>
      </c>
      <c r="D45" s="100">
        <v>1586</v>
      </c>
      <c r="E45" s="100">
        <v>1246</v>
      </c>
      <c r="F45" s="100">
        <v>140</v>
      </c>
      <c r="G45" s="100">
        <v>23460</v>
      </c>
      <c r="H45" s="100">
        <v>21492</v>
      </c>
      <c r="I45" s="100">
        <v>5174</v>
      </c>
      <c r="J45" s="100">
        <v>5081</v>
      </c>
      <c r="K45" s="100">
        <v>3280</v>
      </c>
      <c r="M45" s="106"/>
      <c r="N45" s="106"/>
    </row>
    <row r="46" spans="1:14" s="326" customFormat="1" ht="12" customHeight="1">
      <c r="A46" s="327">
        <v>2010</v>
      </c>
      <c r="B46" s="100">
        <v>89061</v>
      </c>
      <c r="C46" s="100">
        <v>18552</v>
      </c>
      <c r="D46" s="100">
        <v>1655</v>
      </c>
      <c r="E46" s="100">
        <v>1371</v>
      </c>
      <c r="F46" s="100">
        <v>51</v>
      </c>
      <c r="G46" s="100">
        <v>28154</v>
      </c>
      <c r="H46" s="100">
        <v>23033</v>
      </c>
      <c r="I46" s="100">
        <v>5475</v>
      </c>
      <c r="J46" s="100">
        <v>5541</v>
      </c>
      <c r="K46" s="100">
        <v>5228</v>
      </c>
      <c r="M46" s="106"/>
      <c r="N46" s="106"/>
    </row>
    <row r="47" spans="1:14" s="350" customFormat="1" ht="12" customHeight="1">
      <c r="A47" s="351">
        <v>2011</v>
      </c>
      <c r="B47" s="100">
        <v>95777</v>
      </c>
      <c r="C47" s="100">
        <v>20122</v>
      </c>
      <c r="D47" s="100">
        <v>2312</v>
      </c>
      <c r="E47" s="100">
        <v>1315</v>
      </c>
      <c r="F47" s="100">
        <v>41</v>
      </c>
      <c r="G47" s="100">
        <v>25642</v>
      </c>
      <c r="H47" s="100">
        <v>25626</v>
      </c>
      <c r="I47" s="100">
        <v>9303</v>
      </c>
      <c r="J47" s="100">
        <v>9395</v>
      </c>
      <c r="K47" s="100">
        <v>2018</v>
      </c>
      <c r="M47" s="106"/>
      <c r="N47" s="106"/>
    </row>
    <row r="48" spans="1:14" s="391" customFormat="1" ht="12" customHeight="1">
      <c r="A48" s="392">
        <v>2012</v>
      </c>
      <c r="B48" s="377">
        <v>96121</v>
      </c>
      <c r="C48" s="377">
        <v>15913</v>
      </c>
      <c r="D48" s="377">
        <v>4008</v>
      </c>
      <c r="E48" s="377">
        <v>1450</v>
      </c>
      <c r="F48" s="377">
        <v>46</v>
      </c>
      <c r="G48" s="377">
        <v>26030</v>
      </c>
      <c r="H48" s="377">
        <v>25348</v>
      </c>
      <c r="I48" s="377">
        <v>11689</v>
      </c>
      <c r="J48" s="377">
        <v>9863</v>
      </c>
      <c r="K48" s="377">
        <v>1774</v>
      </c>
      <c r="M48" s="106"/>
      <c r="N48" s="106"/>
    </row>
    <row r="49" spans="1:14" s="461" customFormat="1" ht="12" customHeight="1">
      <c r="A49" s="463">
        <v>2013</v>
      </c>
      <c r="B49" s="377">
        <v>100344</v>
      </c>
      <c r="C49" s="377">
        <v>21199</v>
      </c>
      <c r="D49" s="377">
        <v>3866</v>
      </c>
      <c r="E49" s="377">
        <v>1281</v>
      </c>
      <c r="F49" s="377">
        <v>38</v>
      </c>
      <c r="G49" s="377">
        <v>26707</v>
      </c>
      <c r="H49" s="377">
        <v>25371</v>
      </c>
      <c r="I49" s="377">
        <v>8959</v>
      </c>
      <c r="J49" s="377">
        <v>10552</v>
      </c>
      <c r="K49" s="377">
        <v>2371</v>
      </c>
      <c r="M49" s="106"/>
      <c r="N49" s="106"/>
    </row>
    <row r="50" spans="1:14" s="535" customFormat="1" ht="12" customHeight="1">
      <c r="A50" s="536">
        <v>2014</v>
      </c>
      <c r="B50" s="377">
        <v>95357</v>
      </c>
      <c r="C50" s="377">
        <v>21253</v>
      </c>
      <c r="D50" s="377">
        <v>3886</v>
      </c>
      <c r="E50" s="377">
        <v>1044</v>
      </c>
      <c r="F50" s="377">
        <v>34</v>
      </c>
      <c r="G50" s="377">
        <v>25777</v>
      </c>
      <c r="H50" s="377">
        <v>25495</v>
      </c>
      <c r="I50" s="377">
        <v>8846</v>
      </c>
      <c r="J50" s="377">
        <v>7910</v>
      </c>
      <c r="K50" s="377">
        <v>1112</v>
      </c>
      <c r="M50" s="106"/>
      <c r="N50" s="106"/>
    </row>
    <row r="51" spans="1:14" s="600" customFormat="1" ht="12" customHeight="1">
      <c r="A51" s="602">
        <v>2015</v>
      </c>
      <c r="B51" s="377">
        <v>88119</v>
      </c>
      <c r="C51" s="377">
        <v>11599</v>
      </c>
      <c r="D51" s="377">
        <v>4517</v>
      </c>
      <c r="E51" s="377">
        <v>866</v>
      </c>
      <c r="F51" s="377">
        <v>88</v>
      </c>
      <c r="G51" s="377">
        <v>27128</v>
      </c>
      <c r="H51" s="377">
        <v>25819</v>
      </c>
      <c r="I51" s="377">
        <v>9362</v>
      </c>
      <c r="J51" s="377">
        <v>7565</v>
      </c>
      <c r="K51" s="377">
        <v>1175</v>
      </c>
      <c r="M51" s="106"/>
      <c r="N51" s="106"/>
    </row>
    <row r="52" spans="1:14" s="617" customFormat="1" ht="12" customHeight="1">
      <c r="A52" s="618">
        <v>2016</v>
      </c>
      <c r="B52" s="377">
        <v>93975</v>
      </c>
      <c r="C52" s="377">
        <v>19009</v>
      </c>
      <c r="D52" s="377">
        <v>4151</v>
      </c>
      <c r="E52" s="377">
        <v>878</v>
      </c>
      <c r="F52" s="377">
        <v>88</v>
      </c>
      <c r="G52" s="377">
        <v>26471</v>
      </c>
      <c r="H52" s="377">
        <v>25024</v>
      </c>
      <c r="I52" s="377">
        <v>9353</v>
      </c>
      <c r="J52" s="377">
        <v>8008</v>
      </c>
      <c r="K52" s="377">
        <v>993</v>
      </c>
      <c r="M52" s="106"/>
      <c r="N52" s="106"/>
    </row>
    <row r="53" spans="1:14" s="651" customFormat="1" ht="12" customHeight="1">
      <c r="A53" s="654">
        <v>2017</v>
      </c>
      <c r="B53" s="377">
        <v>103823</v>
      </c>
      <c r="C53" s="377">
        <v>22010</v>
      </c>
      <c r="D53" s="377">
        <v>5212</v>
      </c>
      <c r="E53" s="377">
        <v>943</v>
      </c>
      <c r="F53" s="377">
        <v>100</v>
      </c>
      <c r="G53" s="377">
        <v>27599</v>
      </c>
      <c r="H53" s="377">
        <v>27016</v>
      </c>
      <c r="I53" s="377">
        <v>9093</v>
      </c>
      <c r="J53" s="377">
        <v>9651</v>
      </c>
      <c r="K53" s="377">
        <v>2199</v>
      </c>
      <c r="M53" s="106"/>
      <c r="N53" s="106"/>
    </row>
    <row r="54" spans="1:14" ht="12" customHeight="1">
      <c r="A54" s="13">
        <v>2018</v>
      </c>
      <c r="B54" s="100">
        <v>106692</v>
      </c>
      <c r="C54" s="100">
        <v>21141</v>
      </c>
      <c r="D54" s="100">
        <v>5028</v>
      </c>
      <c r="E54" s="100">
        <v>948</v>
      </c>
      <c r="F54" s="100">
        <v>269</v>
      </c>
      <c r="G54" s="100">
        <v>28260</v>
      </c>
      <c r="H54" s="100">
        <v>25179</v>
      </c>
      <c r="I54" s="100">
        <v>9386</v>
      </c>
      <c r="J54" s="100">
        <v>12143</v>
      </c>
      <c r="K54" s="100">
        <v>4338</v>
      </c>
      <c r="M54" s="106"/>
      <c r="N54" s="106"/>
    </row>
    <row r="55" spans="1:14" ht="12" customHeight="1">
      <c r="A55" s="29" t="s">
        <v>218</v>
      </c>
      <c r="B55" s="1"/>
      <c r="C55" s="1"/>
      <c r="D55" s="1"/>
      <c r="E55" s="1"/>
      <c r="F55" s="1"/>
      <c r="G55" s="1"/>
      <c r="H55" s="29"/>
      <c r="I55" s="29"/>
      <c r="J55" s="29"/>
      <c r="K55" s="29"/>
    </row>
    <row r="56" spans="1:14" ht="20.100000000000001" customHeight="1">
      <c r="A56" s="795" t="s">
        <v>941</v>
      </c>
      <c r="B56" s="795"/>
      <c r="C56" s="795"/>
      <c r="D56" s="795"/>
      <c r="E56" s="795"/>
      <c r="F56" s="795"/>
      <c r="G56" s="795"/>
      <c r="H56" s="795"/>
      <c r="I56" s="795"/>
      <c r="J56" s="795"/>
      <c r="K56" s="795"/>
    </row>
    <row r="57" spans="1:14" ht="12" customHeight="1">
      <c r="A57" s="30" t="s">
        <v>1633</v>
      </c>
      <c r="B57" s="11"/>
      <c r="C57" s="11"/>
      <c r="D57" s="11"/>
      <c r="E57" s="11"/>
      <c r="F57" s="11"/>
      <c r="G57" s="11"/>
      <c r="H57" s="30"/>
      <c r="I57" s="30"/>
      <c r="J57" s="30"/>
      <c r="K57" s="30"/>
    </row>
    <row r="58" spans="1:14" s="39" customFormat="1" ht="12" customHeight="1">
      <c r="A58" s="30" t="s">
        <v>307</v>
      </c>
      <c r="B58" s="72"/>
      <c r="C58" s="72"/>
      <c r="D58" s="72"/>
      <c r="E58" s="72"/>
      <c r="F58" s="72"/>
      <c r="G58" s="72"/>
      <c r="H58" s="72"/>
      <c r="I58" s="72"/>
      <c r="J58" s="72"/>
    </row>
    <row r="59" spans="1:14" ht="12" customHeight="1"/>
  </sheetData>
  <mergeCells count="27">
    <mergeCell ref="A33:A37"/>
    <mergeCell ref="B33:K33"/>
    <mergeCell ref="B34:B36"/>
    <mergeCell ref="A56:K56"/>
    <mergeCell ref="I35:I36"/>
    <mergeCell ref="J35:J36"/>
    <mergeCell ref="K35:K36"/>
    <mergeCell ref="B37:K37"/>
    <mergeCell ref="D35:D36"/>
    <mergeCell ref="E35:F35"/>
    <mergeCell ref="G35:G36"/>
    <mergeCell ref="H35:H36"/>
    <mergeCell ref="C34:K34"/>
    <mergeCell ref="C35:C36"/>
    <mergeCell ref="B4:K4"/>
    <mergeCell ref="A4:A8"/>
    <mergeCell ref="B5:B7"/>
    <mergeCell ref="E6:F6"/>
    <mergeCell ref="C6:C7"/>
    <mergeCell ref="D6:D7"/>
    <mergeCell ref="B8:K8"/>
    <mergeCell ref="G6:G7"/>
    <mergeCell ref="C5:K5"/>
    <mergeCell ref="H6:H7"/>
    <mergeCell ref="I6:I7"/>
    <mergeCell ref="J6:J7"/>
    <mergeCell ref="K6:K7"/>
  </mergeCells>
  <phoneticPr fontId="6" type="noConversion"/>
  <hyperlinks>
    <hyperlink ref="A2:H2" location="Inhaltsverzeichnis!E77" display="2.2.4 Endenergieverbrauch insgesamt 1991, 1999 – 2009 nach Energieträgern"/>
    <hyperlink ref="A31:J31" location="Inhaltsverzeichnis!E80" display="2.2.5 Endenergieverbrauch des Verarbeitenden Gewerbes¹ 1991, 1999 – 2009 nach Energieträgern"/>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enableFormatConditionsCalculation="0"/>
  <dimension ref="A1:M57"/>
  <sheetViews>
    <sheetView zoomScaleNormal="100" workbookViewId="0">
      <selection activeCell="A8" sqref="A8"/>
    </sheetView>
  </sheetViews>
  <sheetFormatPr baseColWidth="10" defaultColWidth="11.44140625" defaultRowHeight="13.2"/>
  <cols>
    <col min="1" max="1" width="6" style="6" customWidth="1"/>
    <col min="2" max="9" width="10.6640625" style="6" customWidth="1"/>
    <col min="10" max="11" width="8.5546875" style="6" customWidth="1"/>
    <col min="12" max="16384" width="11.44140625" style="6"/>
  </cols>
  <sheetData>
    <row r="1" spans="1:13" s="39" customFormat="1" ht="12" customHeight="1">
      <c r="A1" s="38" t="s">
        <v>187</v>
      </c>
      <c r="B1" s="38"/>
      <c r="C1" s="38"/>
      <c r="D1" s="38"/>
      <c r="E1" s="38"/>
      <c r="F1" s="38"/>
      <c r="G1" s="38"/>
    </row>
    <row r="2" spans="1:13" s="39" customFormat="1" ht="12" customHeight="1">
      <c r="A2" s="94" t="s">
        <v>1485</v>
      </c>
      <c r="B2" s="93"/>
      <c r="C2" s="93"/>
      <c r="D2" s="93"/>
      <c r="E2" s="93"/>
      <c r="F2" s="93"/>
      <c r="G2" s="93"/>
      <c r="H2" s="93"/>
      <c r="I2" s="93"/>
    </row>
    <row r="3" spans="1:13" ht="12" customHeight="1"/>
    <row r="4" spans="1:13" ht="12" customHeight="1">
      <c r="A4" s="729" t="s">
        <v>806</v>
      </c>
      <c r="B4" s="726" t="s">
        <v>945</v>
      </c>
      <c r="C4" s="726"/>
      <c r="D4" s="726"/>
      <c r="E4" s="726"/>
      <c r="F4" s="726"/>
      <c r="G4" s="726"/>
      <c r="H4" s="726"/>
      <c r="I4" s="727"/>
      <c r="J4" s="7"/>
      <c r="K4" s="7"/>
    </row>
    <row r="5" spans="1:13" ht="12" customHeight="1">
      <c r="A5" s="729"/>
      <c r="B5" s="726" t="s">
        <v>4</v>
      </c>
      <c r="C5" s="726" t="s">
        <v>5</v>
      </c>
      <c r="D5" s="726"/>
      <c r="E5" s="726"/>
      <c r="F5" s="726"/>
      <c r="G5" s="726"/>
      <c r="H5" s="726"/>
      <c r="I5" s="727"/>
      <c r="J5" s="7"/>
      <c r="K5" s="7"/>
    </row>
    <row r="6" spans="1:13" ht="36" customHeight="1">
      <c r="A6" s="729"/>
      <c r="B6" s="726"/>
      <c r="C6" s="47" t="s">
        <v>1189</v>
      </c>
      <c r="D6" s="47" t="s">
        <v>667</v>
      </c>
      <c r="E6" s="47" t="s">
        <v>668</v>
      </c>
      <c r="F6" s="47" t="s">
        <v>381</v>
      </c>
      <c r="G6" s="47" t="s">
        <v>946</v>
      </c>
      <c r="H6" s="47" t="s">
        <v>276</v>
      </c>
      <c r="I6" s="48" t="s">
        <v>277</v>
      </c>
      <c r="J6" s="7"/>
      <c r="K6" s="7"/>
    </row>
    <row r="7" spans="1:13" ht="12" customHeight="1">
      <c r="A7" s="729"/>
      <c r="B7" s="726" t="s">
        <v>382</v>
      </c>
      <c r="C7" s="726"/>
      <c r="D7" s="726"/>
      <c r="E7" s="726"/>
      <c r="F7" s="726"/>
      <c r="G7" s="726"/>
      <c r="H7" s="726"/>
      <c r="I7" s="727"/>
      <c r="J7" s="13"/>
      <c r="K7" s="13"/>
    </row>
    <row r="8" spans="1:13" ht="12" customHeight="1">
      <c r="A8" s="79"/>
      <c r="B8" s="7"/>
      <c r="C8" s="7"/>
      <c r="D8" s="7"/>
      <c r="E8" s="7"/>
      <c r="F8" s="7"/>
      <c r="G8" s="7"/>
      <c r="H8" s="7"/>
      <c r="I8" s="7"/>
      <c r="J8" s="13"/>
      <c r="K8" s="13"/>
    </row>
    <row r="9" spans="1:13" ht="12" customHeight="1">
      <c r="A9" s="13">
        <v>1991</v>
      </c>
      <c r="B9" s="377">
        <v>58688</v>
      </c>
      <c r="C9" s="377">
        <v>35879</v>
      </c>
      <c r="D9" s="377">
        <v>19388</v>
      </c>
      <c r="E9" s="377">
        <v>2647</v>
      </c>
      <c r="F9" s="377" t="s">
        <v>509</v>
      </c>
      <c r="G9" s="377">
        <v>774</v>
      </c>
      <c r="H9" s="377" t="s">
        <v>509</v>
      </c>
      <c r="I9" s="377" t="s">
        <v>509</v>
      </c>
      <c r="J9" s="18"/>
      <c r="K9" s="17"/>
      <c r="L9" s="106"/>
      <c r="M9" s="106"/>
    </row>
    <row r="10" spans="1:13" ht="12" customHeight="1">
      <c r="A10" s="13">
        <v>2004</v>
      </c>
      <c r="B10" s="377">
        <v>81311</v>
      </c>
      <c r="C10" s="377">
        <v>34051</v>
      </c>
      <c r="D10" s="377">
        <v>39609</v>
      </c>
      <c r="E10" s="377">
        <v>3096</v>
      </c>
      <c r="F10" s="377">
        <v>49</v>
      </c>
      <c r="G10" s="377">
        <v>1990</v>
      </c>
      <c r="H10" s="377">
        <v>2425</v>
      </c>
      <c r="I10" s="377">
        <v>91</v>
      </c>
      <c r="J10" s="17"/>
      <c r="K10" s="17"/>
      <c r="L10" s="106"/>
      <c r="M10" s="106"/>
    </row>
    <row r="11" spans="1:13" ht="12" customHeight="1">
      <c r="A11" s="13">
        <v>2005</v>
      </c>
      <c r="B11" s="377">
        <v>76033</v>
      </c>
      <c r="C11" s="377">
        <v>31612</v>
      </c>
      <c r="D11" s="377">
        <v>37805</v>
      </c>
      <c r="E11" s="377">
        <v>4472</v>
      </c>
      <c r="F11" s="377">
        <v>90</v>
      </c>
      <c r="G11" s="377">
        <v>513</v>
      </c>
      <c r="H11" s="377">
        <v>1494</v>
      </c>
      <c r="I11" s="377">
        <v>47</v>
      </c>
      <c r="J11" s="17"/>
      <c r="K11" s="17"/>
      <c r="L11" s="106"/>
      <c r="M11" s="106"/>
    </row>
    <row r="12" spans="1:13" ht="12" customHeight="1">
      <c r="A12" s="13">
        <v>2006</v>
      </c>
      <c r="B12" s="377">
        <v>78578</v>
      </c>
      <c r="C12" s="377">
        <v>29701</v>
      </c>
      <c r="D12" s="377">
        <v>37856</v>
      </c>
      <c r="E12" s="377">
        <v>5766</v>
      </c>
      <c r="F12" s="377">
        <v>1872</v>
      </c>
      <c r="G12" s="377">
        <v>530</v>
      </c>
      <c r="H12" s="377">
        <v>2756</v>
      </c>
      <c r="I12" s="377">
        <v>97</v>
      </c>
      <c r="J12" s="17"/>
      <c r="K12" s="17"/>
      <c r="L12" s="106"/>
      <c r="M12" s="106"/>
    </row>
    <row r="13" spans="1:13" ht="12" customHeight="1">
      <c r="A13" s="13">
        <v>2007</v>
      </c>
      <c r="B13" s="377">
        <v>78561</v>
      </c>
      <c r="C13" s="377">
        <v>28586</v>
      </c>
      <c r="D13" s="377">
        <v>37758</v>
      </c>
      <c r="E13" s="377">
        <v>5677</v>
      </c>
      <c r="F13" s="377">
        <v>157</v>
      </c>
      <c r="G13" s="377">
        <v>608</v>
      </c>
      <c r="H13" s="377">
        <v>5280</v>
      </c>
      <c r="I13" s="377">
        <v>497</v>
      </c>
      <c r="J13" s="17"/>
      <c r="K13" s="17"/>
      <c r="L13" s="106"/>
      <c r="M13" s="106"/>
    </row>
    <row r="14" spans="1:13" ht="12" customHeight="1">
      <c r="A14" s="13">
        <v>2008</v>
      </c>
      <c r="B14" s="377">
        <v>77120</v>
      </c>
      <c r="C14" s="377">
        <v>27358</v>
      </c>
      <c r="D14" s="377">
        <v>38754</v>
      </c>
      <c r="E14" s="377">
        <v>5305</v>
      </c>
      <c r="F14" s="377">
        <v>197</v>
      </c>
      <c r="G14" s="377">
        <v>805</v>
      </c>
      <c r="H14" s="377">
        <v>4287</v>
      </c>
      <c r="I14" s="377">
        <v>414</v>
      </c>
      <c r="J14" s="17"/>
      <c r="K14" s="17"/>
      <c r="L14" s="106"/>
      <c r="M14" s="106"/>
    </row>
    <row r="15" spans="1:13" ht="12" customHeight="1">
      <c r="A15" s="13">
        <v>2009</v>
      </c>
      <c r="B15" s="377">
        <v>76583</v>
      </c>
      <c r="C15" s="377">
        <v>26544</v>
      </c>
      <c r="D15" s="377">
        <v>38960</v>
      </c>
      <c r="E15" s="377">
        <v>4948</v>
      </c>
      <c r="F15" s="377">
        <v>213</v>
      </c>
      <c r="G15" s="377">
        <v>1394</v>
      </c>
      <c r="H15" s="377">
        <v>3858</v>
      </c>
      <c r="I15" s="377">
        <v>666</v>
      </c>
      <c r="J15" s="17"/>
      <c r="K15" s="17"/>
      <c r="L15" s="106"/>
      <c r="M15" s="106"/>
    </row>
    <row r="16" spans="1:13" s="326" customFormat="1" ht="12" customHeight="1">
      <c r="A16" s="327">
        <v>2010</v>
      </c>
      <c r="B16" s="377">
        <v>80691</v>
      </c>
      <c r="C16" s="377">
        <v>25369</v>
      </c>
      <c r="D16" s="377">
        <v>40864</v>
      </c>
      <c r="E16" s="377">
        <v>7062</v>
      </c>
      <c r="F16" s="377">
        <v>224</v>
      </c>
      <c r="G16" s="377">
        <v>2380</v>
      </c>
      <c r="H16" s="377">
        <v>4066</v>
      </c>
      <c r="I16" s="377">
        <v>726</v>
      </c>
      <c r="J16" s="17"/>
      <c r="K16" s="17"/>
      <c r="L16" s="106"/>
      <c r="M16" s="106"/>
    </row>
    <row r="17" spans="1:13" s="350" customFormat="1" ht="12" customHeight="1">
      <c r="A17" s="351">
        <v>2011</v>
      </c>
      <c r="B17" s="377">
        <v>79384</v>
      </c>
      <c r="C17" s="377">
        <v>25059</v>
      </c>
      <c r="D17" s="377">
        <v>41521</v>
      </c>
      <c r="E17" s="377">
        <v>5439</v>
      </c>
      <c r="F17" s="377">
        <v>257</v>
      </c>
      <c r="G17" s="377">
        <v>2421</v>
      </c>
      <c r="H17" s="377">
        <v>3886</v>
      </c>
      <c r="I17" s="377">
        <v>800</v>
      </c>
      <c r="J17" s="17"/>
      <c r="K17" s="17"/>
      <c r="L17" s="106"/>
      <c r="M17" s="106"/>
    </row>
    <row r="18" spans="1:13" s="391" customFormat="1" ht="12" customHeight="1">
      <c r="A18" s="392">
        <v>2012</v>
      </c>
      <c r="B18" s="377">
        <v>78844</v>
      </c>
      <c r="C18" s="377">
        <v>23678</v>
      </c>
      <c r="D18" s="377">
        <v>42763</v>
      </c>
      <c r="E18" s="377">
        <v>4820</v>
      </c>
      <c r="F18" s="377">
        <v>243</v>
      </c>
      <c r="G18" s="377">
        <v>2597</v>
      </c>
      <c r="H18" s="377">
        <v>3997</v>
      </c>
      <c r="I18" s="377">
        <v>746</v>
      </c>
      <c r="J18" s="378"/>
      <c r="K18" s="378"/>
      <c r="L18" s="106"/>
      <c r="M18" s="106"/>
    </row>
    <row r="19" spans="1:13" s="461" customFormat="1" ht="12" customHeight="1">
      <c r="A19" s="463">
        <v>2013</v>
      </c>
      <c r="B19" s="377">
        <v>80459</v>
      </c>
      <c r="C19" s="377">
        <v>24797</v>
      </c>
      <c r="D19" s="377">
        <v>44358</v>
      </c>
      <c r="E19" s="377">
        <v>4470</v>
      </c>
      <c r="F19" s="377">
        <v>152</v>
      </c>
      <c r="G19" s="377">
        <v>2235</v>
      </c>
      <c r="H19" s="377">
        <v>3685</v>
      </c>
      <c r="I19" s="377">
        <v>761</v>
      </c>
      <c r="J19" s="378"/>
      <c r="K19" s="378"/>
      <c r="L19" s="106"/>
      <c r="M19" s="106"/>
    </row>
    <row r="20" spans="1:13" s="535" customFormat="1" ht="12" customHeight="1">
      <c r="A20" s="536">
        <v>2014</v>
      </c>
      <c r="B20" s="377">
        <v>81883</v>
      </c>
      <c r="C20" s="377">
        <v>25100</v>
      </c>
      <c r="D20" s="377">
        <v>45285</v>
      </c>
      <c r="E20" s="377">
        <v>4640</v>
      </c>
      <c r="F20" s="377">
        <v>231</v>
      </c>
      <c r="G20" s="377">
        <v>2266</v>
      </c>
      <c r="H20" s="377">
        <v>3613</v>
      </c>
      <c r="I20" s="377">
        <v>746</v>
      </c>
      <c r="J20" s="378"/>
      <c r="K20" s="378"/>
      <c r="L20" s="106"/>
      <c r="M20" s="106"/>
    </row>
    <row r="21" spans="1:13" s="600" customFormat="1" ht="12" customHeight="1">
      <c r="A21" s="602">
        <v>2015</v>
      </c>
      <c r="B21" s="377">
        <v>81365</v>
      </c>
      <c r="C21" s="377">
        <v>22619</v>
      </c>
      <c r="D21" s="377">
        <v>47238</v>
      </c>
      <c r="E21" s="377">
        <v>5243</v>
      </c>
      <c r="F21" s="377">
        <v>219</v>
      </c>
      <c r="G21" s="377">
        <v>1898</v>
      </c>
      <c r="H21" s="377">
        <v>3531</v>
      </c>
      <c r="I21" s="377">
        <v>616</v>
      </c>
      <c r="J21" s="378"/>
      <c r="K21" s="378"/>
      <c r="L21" s="106"/>
      <c r="M21" s="106"/>
    </row>
    <row r="22" spans="1:13" s="617" customFormat="1" ht="12" customHeight="1">
      <c r="A22" s="618">
        <v>2016</v>
      </c>
      <c r="B22" s="377">
        <v>86486</v>
      </c>
      <c r="C22" s="377">
        <v>22644</v>
      </c>
      <c r="D22" s="377">
        <v>50044</v>
      </c>
      <c r="E22" s="377">
        <v>7298</v>
      </c>
      <c r="F22" s="377">
        <v>198</v>
      </c>
      <c r="G22" s="377">
        <v>2145</v>
      </c>
      <c r="H22" s="377">
        <v>3607</v>
      </c>
      <c r="I22" s="377">
        <v>551</v>
      </c>
      <c r="J22" s="378"/>
      <c r="K22" s="378"/>
      <c r="L22" s="106"/>
      <c r="M22" s="106"/>
    </row>
    <row r="23" spans="1:13" s="651" customFormat="1" ht="12" customHeight="1">
      <c r="A23" s="654">
        <v>2017</v>
      </c>
      <c r="B23" s="377">
        <v>89050</v>
      </c>
      <c r="C23" s="377">
        <v>22795</v>
      </c>
      <c r="D23" s="377">
        <v>51665</v>
      </c>
      <c r="E23" s="377">
        <v>8248</v>
      </c>
      <c r="F23" s="377">
        <v>184</v>
      </c>
      <c r="G23" s="377">
        <v>1955</v>
      </c>
      <c r="H23" s="377">
        <v>3700</v>
      </c>
      <c r="I23" s="377">
        <v>503</v>
      </c>
      <c r="J23" s="378"/>
      <c r="K23" s="378"/>
      <c r="L23" s="106"/>
      <c r="M23" s="106"/>
    </row>
    <row r="24" spans="1:13" ht="12" customHeight="1">
      <c r="A24" s="13">
        <v>2018</v>
      </c>
      <c r="B24" s="377">
        <v>86552</v>
      </c>
      <c r="C24" s="377">
        <v>22748</v>
      </c>
      <c r="D24" s="377">
        <v>49114</v>
      </c>
      <c r="E24" s="377">
        <v>8146</v>
      </c>
      <c r="F24" s="377">
        <v>210</v>
      </c>
      <c r="G24" s="377">
        <v>1963</v>
      </c>
      <c r="H24" s="377">
        <v>3831</v>
      </c>
      <c r="I24" s="377">
        <v>540</v>
      </c>
      <c r="J24" s="17"/>
      <c r="K24" s="17"/>
      <c r="L24" s="106"/>
      <c r="M24" s="106"/>
    </row>
    <row r="25" spans="1:13" s="29" customFormat="1" ht="12" customHeight="1">
      <c r="A25" s="29" t="s">
        <v>218</v>
      </c>
      <c r="B25" s="1"/>
      <c r="C25" s="1"/>
      <c r="D25" s="1"/>
      <c r="E25" s="1"/>
      <c r="F25" s="1"/>
      <c r="G25" s="1"/>
    </row>
    <row r="26" spans="1:13" s="30" customFormat="1" ht="12" customHeight="1">
      <c r="A26" s="30" t="s">
        <v>1404</v>
      </c>
      <c r="B26" s="11"/>
      <c r="C26" s="11"/>
      <c r="D26" s="11"/>
      <c r="E26" s="11"/>
      <c r="F26" s="11"/>
      <c r="G26" s="11"/>
    </row>
    <row r="27" spans="1:13" s="30" customFormat="1" ht="12" customHeight="1">
      <c r="A27" s="30" t="s">
        <v>1634</v>
      </c>
      <c r="B27" s="11"/>
      <c r="C27" s="11"/>
      <c r="D27" s="11"/>
      <c r="E27" s="11"/>
      <c r="F27" s="11"/>
      <c r="G27" s="11"/>
    </row>
    <row r="28" spans="1:13" s="39" customFormat="1" ht="12" customHeight="1">
      <c r="A28" s="30" t="s">
        <v>307</v>
      </c>
      <c r="B28" s="72"/>
      <c r="C28" s="72"/>
      <c r="D28" s="72"/>
      <c r="E28" s="72"/>
      <c r="F28" s="72"/>
      <c r="G28" s="72"/>
      <c r="H28" s="72"/>
      <c r="I28" s="72"/>
      <c r="J28" s="72"/>
    </row>
    <row r="29" spans="1:13" s="30" customFormat="1" ht="12" customHeight="1">
      <c r="B29" s="11"/>
      <c r="C29" s="11"/>
      <c r="D29" s="11"/>
      <c r="E29" s="11"/>
      <c r="F29" s="11"/>
      <c r="G29" s="11"/>
    </row>
    <row r="30" spans="1:13" ht="12" customHeight="1"/>
    <row r="31" spans="1:13" ht="24" customHeight="1">
      <c r="A31" s="736" t="s">
        <v>1486</v>
      </c>
      <c r="B31" s="737"/>
      <c r="C31" s="737"/>
      <c r="D31" s="737"/>
      <c r="E31" s="737"/>
      <c r="F31" s="737"/>
      <c r="G31" s="737"/>
      <c r="H31" s="737"/>
      <c r="I31" s="737"/>
    </row>
    <row r="32" spans="1:13" ht="12" customHeight="1"/>
    <row r="33" spans="1:13" ht="12" customHeight="1">
      <c r="A33" s="729" t="s">
        <v>806</v>
      </c>
      <c r="B33" s="726" t="s">
        <v>945</v>
      </c>
      <c r="C33" s="726"/>
      <c r="D33" s="726"/>
      <c r="E33" s="726"/>
      <c r="F33" s="726"/>
      <c r="G33" s="726"/>
      <c r="H33" s="726"/>
      <c r="I33" s="727"/>
    </row>
    <row r="34" spans="1:13" ht="12" customHeight="1">
      <c r="A34" s="729"/>
      <c r="B34" s="726" t="s">
        <v>4</v>
      </c>
      <c r="C34" s="726" t="s">
        <v>5</v>
      </c>
      <c r="D34" s="726"/>
      <c r="E34" s="726"/>
      <c r="F34" s="726"/>
      <c r="G34" s="726"/>
      <c r="H34" s="726"/>
      <c r="I34" s="727"/>
    </row>
    <row r="35" spans="1:13" ht="36" customHeight="1">
      <c r="A35" s="729"/>
      <c r="B35" s="726"/>
      <c r="C35" s="47" t="s">
        <v>310</v>
      </c>
      <c r="D35" s="47" t="s">
        <v>615</v>
      </c>
      <c r="E35" s="47" t="s">
        <v>916</v>
      </c>
      <c r="F35" s="47" t="s">
        <v>381</v>
      </c>
      <c r="G35" s="47" t="s">
        <v>946</v>
      </c>
      <c r="H35" s="47" t="s">
        <v>944</v>
      </c>
      <c r="I35" s="48" t="s">
        <v>917</v>
      </c>
    </row>
    <row r="36" spans="1:13" ht="12" customHeight="1">
      <c r="A36" s="729"/>
      <c r="B36" s="726" t="s">
        <v>382</v>
      </c>
      <c r="C36" s="726"/>
      <c r="D36" s="726"/>
      <c r="E36" s="726"/>
      <c r="F36" s="726"/>
      <c r="G36" s="726"/>
      <c r="H36" s="726"/>
      <c r="I36" s="727"/>
    </row>
    <row r="37" spans="1:13" ht="12" customHeight="1">
      <c r="A37" s="79"/>
      <c r="B37" s="7"/>
      <c r="C37" s="7"/>
      <c r="D37" s="7"/>
      <c r="E37" s="7"/>
      <c r="F37" s="7"/>
      <c r="G37" s="7"/>
      <c r="H37" s="7"/>
      <c r="I37" s="7"/>
    </row>
    <row r="38" spans="1:13" ht="12" customHeight="1">
      <c r="A38" s="13">
        <v>1991</v>
      </c>
      <c r="B38" s="100">
        <v>128168</v>
      </c>
      <c r="C38" s="100">
        <v>962</v>
      </c>
      <c r="D38" s="100">
        <v>53473</v>
      </c>
      <c r="E38" s="100">
        <v>16857</v>
      </c>
      <c r="F38" s="100">
        <v>11096</v>
      </c>
      <c r="G38" s="100">
        <v>21740</v>
      </c>
      <c r="H38" s="100">
        <v>23002</v>
      </c>
      <c r="I38" s="113">
        <v>1038</v>
      </c>
      <c r="L38" s="106"/>
      <c r="M38" s="106"/>
    </row>
    <row r="39" spans="1:13" ht="12" customHeight="1">
      <c r="A39" s="13">
        <v>2004</v>
      </c>
      <c r="B39" s="100">
        <v>128941</v>
      </c>
      <c r="C39" s="100">
        <v>131</v>
      </c>
      <c r="D39" s="100">
        <v>2318</v>
      </c>
      <c r="E39" s="100">
        <v>23170</v>
      </c>
      <c r="F39" s="100">
        <v>49565</v>
      </c>
      <c r="G39" s="100">
        <v>35639</v>
      </c>
      <c r="H39" s="100">
        <v>15440</v>
      </c>
      <c r="I39" s="100">
        <v>2677</v>
      </c>
      <c r="L39" s="106"/>
      <c r="M39" s="106"/>
    </row>
    <row r="40" spans="1:13" ht="12" customHeight="1">
      <c r="A40" s="13">
        <v>2005</v>
      </c>
      <c r="B40" s="100">
        <v>135780</v>
      </c>
      <c r="C40" s="100">
        <v>128</v>
      </c>
      <c r="D40" s="100">
        <v>2906</v>
      </c>
      <c r="E40" s="100">
        <v>23368</v>
      </c>
      <c r="F40" s="100">
        <v>61428</v>
      </c>
      <c r="G40" s="100">
        <v>31351</v>
      </c>
      <c r="H40" s="100">
        <v>15002</v>
      </c>
      <c r="I40" s="100">
        <v>1596</v>
      </c>
      <c r="L40" s="106"/>
      <c r="M40" s="106"/>
    </row>
    <row r="41" spans="1:13" ht="12" customHeight="1">
      <c r="A41" s="13">
        <v>2006</v>
      </c>
      <c r="B41" s="100">
        <v>140969</v>
      </c>
      <c r="C41" s="100">
        <v>112</v>
      </c>
      <c r="D41" s="100">
        <v>3147</v>
      </c>
      <c r="E41" s="100">
        <v>24011</v>
      </c>
      <c r="F41" s="100">
        <v>53052</v>
      </c>
      <c r="G41" s="100">
        <v>29091</v>
      </c>
      <c r="H41" s="100">
        <v>12424</v>
      </c>
      <c r="I41" s="100">
        <v>19132</v>
      </c>
      <c r="L41" s="106"/>
      <c r="M41" s="106"/>
    </row>
    <row r="42" spans="1:13" ht="12" customHeight="1">
      <c r="A42" s="13">
        <v>2007</v>
      </c>
      <c r="B42" s="100">
        <v>118893</v>
      </c>
      <c r="C42" s="100">
        <v>175</v>
      </c>
      <c r="D42" s="100">
        <v>2008</v>
      </c>
      <c r="E42" s="100">
        <v>17391</v>
      </c>
      <c r="F42" s="100">
        <v>41532</v>
      </c>
      <c r="G42" s="100">
        <v>27869</v>
      </c>
      <c r="H42" s="100">
        <v>11356</v>
      </c>
      <c r="I42" s="100">
        <v>18562</v>
      </c>
      <c r="L42" s="106"/>
      <c r="M42" s="106"/>
    </row>
    <row r="43" spans="1:13" ht="12" customHeight="1">
      <c r="A43" s="13">
        <v>2008</v>
      </c>
      <c r="B43" s="100">
        <v>128208</v>
      </c>
      <c r="C43" s="100">
        <v>208</v>
      </c>
      <c r="D43" s="100">
        <v>2249</v>
      </c>
      <c r="E43" s="100">
        <v>23559</v>
      </c>
      <c r="F43" s="100">
        <v>37486</v>
      </c>
      <c r="G43" s="100">
        <v>30044</v>
      </c>
      <c r="H43" s="100">
        <v>11703</v>
      </c>
      <c r="I43" s="100">
        <v>22959</v>
      </c>
      <c r="L43" s="106"/>
      <c r="M43" s="106"/>
    </row>
    <row r="44" spans="1:13" ht="12" customHeight="1">
      <c r="A44" s="13">
        <v>2009</v>
      </c>
      <c r="B44" s="100">
        <v>126356</v>
      </c>
      <c r="C44" s="100">
        <v>194</v>
      </c>
      <c r="D44" s="100">
        <v>2621</v>
      </c>
      <c r="E44" s="100">
        <v>21083</v>
      </c>
      <c r="F44" s="100">
        <v>36557</v>
      </c>
      <c r="G44" s="100">
        <v>29938</v>
      </c>
      <c r="H44" s="100">
        <v>12845</v>
      </c>
      <c r="I44" s="100">
        <v>23117</v>
      </c>
      <c r="L44" s="106"/>
      <c r="M44" s="106"/>
    </row>
    <row r="45" spans="1:13" s="326" customFormat="1" ht="12" customHeight="1">
      <c r="A45" s="327">
        <v>2010</v>
      </c>
      <c r="B45" s="100">
        <v>128596</v>
      </c>
      <c r="C45" s="100">
        <v>184</v>
      </c>
      <c r="D45" s="100">
        <v>2882</v>
      </c>
      <c r="E45" s="100">
        <v>22112</v>
      </c>
      <c r="F45" s="100">
        <v>37124</v>
      </c>
      <c r="G45" s="100">
        <v>23838</v>
      </c>
      <c r="H45" s="100">
        <v>15409</v>
      </c>
      <c r="I45" s="100">
        <v>27047</v>
      </c>
      <c r="L45" s="106"/>
      <c r="M45" s="106"/>
    </row>
    <row r="46" spans="1:13" s="350" customFormat="1" ht="12" customHeight="1">
      <c r="A46" s="351">
        <v>2011</v>
      </c>
      <c r="B46" s="100">
        <v>120411</v>
      </c>
      <c r="C46" s="100">
        <v>172</v>
      </c>
      <c r="D46" s="100">
        <v>2335</v>
      </c>
      <c r="E46" s="100">
        <v>16425</v>
      </c>
      <c r="F46" s="100">
        <v>41093</v>
      </c>
      <c r="G46" s="100">
        <v>26647</v>
      </c>
      <c r="H46" s="100">
        <v>8347</v>
      </c>
      <c r="I46" s="100">
        <v>25393</v>
      </c>
      <c r="L46" s="106"/>
      <c r="M46" s="106"/>
    </row>
    <row r="47" spans="1:13" s="391" customFormat="1" ht="12" customHeight="1">
      <c r="A47" s="392">
        <v>2012</v>
      </c>
      <c r="B47" s="377">
        <v>121761</v>
      </c>
      <c r="C47" s="377">
        <v>182</v>
      </c>
      <c r="D47" s="377">
        <v>2122</v>
      </c>
      <c r="E47" s="377">
        <v>19130</v>
      </c>
      <c r="F47" s="377">
        <v>37871</v>
      </c>
      <c r="G47" s="377">
        <v>29187</v>
      </c>
      <c r="H47" s="377">
        <v>8672</v>
      </c>
      <c r="I47" s="377">
        <v>24596</v>
      </c>
      <c r="L47" s="106"/>
      <c r="M47" s="106"/>
    </row>
    <row r="48" spans="1:13" s="461" customFormat="1" ht="12" customHeight="1">
      <c r="A48" s="463">
        <v>2013</v>
      </c>
      <c r="B48" s="377">
        <v>128939</v>
      </c>
      <c r="C48" s="377">
        <v>192</v>
      </c>
      <c r="D48" s="377">
        <v>2351</v>
      </c>
      <c r="E48" s="377">
        <v>19779</v>
      </c>
      <c r="F48" s="377">
        <v>42544</v>
      </c>
      <c r="G48" s="377">
        <v>28079</v>
      </c>
      <c r="H48" s="377">
        <v>9316</v>
      </c>
      <c r="I48" s="377">
        <v>26678</v>
      </c>
      <c r="L48" s="106"/>
      <c r="M48" s="106"/>
    </row>
    <row r="49" spans="1:13" s="535" customFormat="1" ht="12" customHeight="1">
      <c r="A49" s="536">
        <v>2014</v>
      </c>
      <c r="B49" s="377">
        <v>121653</v>
      </c>
      <c r="C49" s="377">
        <v>124</v>
      </c>
      <c r="D49" s="377">
        <v>1745</v>
      </c>
      <c r="E49" s="377">
        <v>17609</v>
      </c>
      <c r="F49" s="377">
        <v>40401</v>
      </c>
      <c r="G49" s="377">
        <v>30879</v>
      </c>
      <c r="H49" s="377">
        <v>8800</v>
      </c>
      <c r="I49" s="377">
        <v>22095</v>
      </c>
      <c r="L49" s="106"/>
      <c r="M49" s="106"/>
    </row>
    <row r="50" spans="1:13" s="600" customFormat="1" ht="12" customHeight="1">
      <c r="A50" s="602">
        <v>2015</v>
      </c>
      <c r="B50" s="377">
        <v>123951</v>
      </c>
      <c r="C50" s="377">
        <v>107</v>
      </c>
      <c r="D50" s="377">
        <v>1726</v>
      </c>
      <c r="E50" s="377">
        <v>17713</v>
      </c>
      <c r="F50" s="377">
        <v>40382</v>
      </c>
      <c r="G50" s="377">
        <v>31472</v>
      </c>
      <c r="H50" s="377">
        <v>8696</v>
      </c>
      <c r="I50" s="377">
        <v>23856</v>
      </c>
      <c r="L50" s="106"/>
      <c r="M50" s="106"/>
    </row>
    <row r="51" spans="1:13" s="617" customFormat="1" ht="12" customHeight="1">
      <c r="A51" s="618">
        <v>2016</v>
      </c>
      <c r="B51" s="377">
        <v>127495</v>
      </c>
      <c r="C51" s="377">
        <v>91</v>
      </c>
      <c r="D51" s="377">
        <v>1709</v>
      </c>
      <c r="E51" s="377">
        <v>19117</v>
      </c>
      <c r="F51" s="377">
        <v>44766</v>
      </c>
      <c r="G51" s="377">
        <v>28420</v>
      </c>
      <c r="H51" s="377">
        <v>9536</v>
      </c>
      <c r="I51" s="377">
        <v>23855</v>
      </c>
      <c r="L51" s="106"/>
      <c r="M51" s="106"/>
    </row>
    <row r="52" spans="1:13" s="651" customFormat="1" ht="12" customHeight="1">
      <c r="A52" s="654">
        <v>2017</v>
      </c>
      <c r="B52" s="377">
        <v>125156</v>
      </c>
      <c r="C52" s="377">
        <v>74</v>
      </c>
      <c r="D52" s="377">
        <v>1772</v>
      </c>
      <c r="E52" s="377">
        <v>17708</v>
      </c>
      <c r="F52" s="377">
        <v>44061</v>
      </c>
      <c r="G52" s="377">
        <v>25419</v>
      </c>
      <c r="H52" s="377">
        <v>10437</v>
      </c>
      <c r="I52" s="377">
        <v>25685</v>
      </c>
      <c r="L52" s="106"/>
      <c r="M52" s="106"/>
    </row>
    <row r="53" spans="1:13" ht="12" customHeight="1">
      <c r="A53" s="13">
        <v>2018</v>
      </c>
      <c r="B53" s="100">
        <v>127809</v>
      </c>
      <c r="C53" s="100">
        <v>52</v>
      </c>
      <c r="D53" s="100">
        <v>1654</v>
      </c>
      <c r="E53" s="100">
        <v>21923</v>
      </c>
      <c r="F53" s="100">
        <v>42827</v>
      </c>
      <c r="G53" s="100">
        <v>24764</v>
      </c>
      <c r="H53" s="100">
        <v>11396</v>
      </c>
      <c r="I53" s="100">
        <v>25194</v>
      </c>
      <c r="L53" s="106"/>
      <c r="M53" s="106"/>
    </row>
    <row r="54" spans="1:13" ht="12" customHeight="1">
      <c r="A54" s="29" t="s">
        <v>218</v>
      </c>
      <c r="B54" s="1"/>
      <c r="C54" s="1"/>
      <c r="D54" s="1"/>
      <c r="E54" s="1"/>
      <c r="F54" s="1"/>
      <c r="G54" s="1"/>
      <c r="H54" s="29"/>
      <c r="I54" s="29"/>
    </row>
    <row r="55" spans="1:13" ht="12" customHeight="1">
      <c r="A55" s="30" t="s">
        <v>1290</v>
      </c>
      <c r="B55" s="11"/>
      <c r="C55" s="11"/>
      <c r="D55" s="11"/>
      <c r="E55" s="11"/>
      <c r="F55" s="11"/>
      <c r="G55" s="11"/>
      <c r="H55" s="30"/>
      <c r="I55" s="30"/>
    </row>
    <row r="56" spans="1:13" ht="12" customHeight="1">
      <c r="A56" s="15" t="s">
        <v>1635</v>
      </c>
      <c r="B56" s="11"/>
      <c r="C56" s="11"/>
      <c r="D56" s="11"/>
      <c r="E56" s="11"/>
      <c r="F56" s="11"/>
      <c r="G56" s="11"/>
      <c r="H56" s="30"/>
      <c r="I56" s="30"/>
    </row>
    <row r="57" spans="1:13" s="39" customFormat="1" ht="12" customHeight="1">
      <c r="A57" s="30" t="s">
        <v>307</v>
      </c>
      <c r="B57" s="72"/>
      <c r="C57" s="72"/>
      <c r="D57" s="72"/>
      <c r="E57" s="72"/>
      <c r="F57" s="72"/>
      <c r="G57" s="72"/>
      <c r="H57" s="72"/>
      <c r="I57" s="72"/>
      <c r="J57" s="72"/>
    </row>
  </sheetData>
  <mergeCells count="11">
    <mergeCell ref="A31:I31"/>
    <mergeCell ref="A33:A36"/>
    <mergeCell ref="B33:I33"/>
    <mergeCell ref="B34:B35"/>
    <mergeCell ref="C34:I34"/>
    <mergeCell ref="B36:I36"/>
    <mergeCell ref="A4:A7"/>
    <mergeCell ref="B7:I7"/>
    <mergeCell ref="B4:I4"/>
    <mergeCell ref="B5:B6"/>
    <mergeCell ref="C5:I5"/>
  </mergeCells>
  <phoneticPr fontId="6" type="noConversion"/>
  <hyperlinks>
    <hyperlink ref="A2:G2" location="Inhaltsverzeichnis!E84" display="2.2.6 Endenergieverbrauch des Verkehrs¹ 1991, 1999 – 2009 nach Energieträgern"/>
    <hyperlink ref="A31:I31" location="Inhaltsverzeichnis!E87" display="Inhaltsverzeichnis!E87"/>
  </hyperlinks>
  <pageMargins left="0.59055118110236227" right="0.59055118110236227" top="0.78740157480314965" bottom="0.59055118110236227" header="0.31496062992125984" footer="0.23622047244094491"/>
  <pageSetup paperSize="9" firstPageNumber="33"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zoomScaleNormal="100" workbookViewId="0">
      <selection activeCell="A8" sqref="A8"/>
    </sheetView>
  </sheetViews>
  <sheetFormatPr baseColWidth="10" defaultColWidth="11.44140625" defaultRowHeight="13.2"/>
  <cols>
    <col min="1" max="1" width="6" style="6" customWidth="1"/>
    <col min="2" max="8" width="12.21875" style="6" customWidth="1"/>
    <col min="9" max="16384" width="11.44140625" style="6"/>
  </cols>
  <sheetData>
    <row r="1" spans="1:9" s="39" customFormat="1" ht="12" customHeight="1">
      <c r="A1" s="38" t="s">
        <v>187</v>
      </c>
      <c r="B1" s="38"/>
      <c r="C1" s="38"/>
      <c r="D1" s="38"/>
      <c r="E1" s="38"/>
      <c r="F1" s="38"/>
      <c r="G1" s="38"/>
    </row>
    <row r="2" spans="1:9" s="39" customFormat="1" ht="12" customHeight="1">
      <c r="A2" s="93" t="s">
        <v>1371</v>
      </c>
      <c r="B2" s="93"/>
      <c r="C2" s="93"/>
      <c r="D2" s="93"/>
      <c r="E2" s="93"/>
      <c r="F2" s="93"/>
      <c r="G2" s="93"/>
      <c r="H2" s="93"/>
    </row>
    <row r="3" spans="1:9" ht="12" customHeight="1"/>
    <row r="4" spans="1:9" ht="12" customHeight="1">
      <c r="A4" s="729" t="s">
        <v>806</v>
      </c>
      <c r="B4" s="726" t="s">
        <v>1156</v>
      </c>
      <c r="C4" s="726"/>
      <c r="D4" s="726"/>
      <c r="E4" s="726"/>
      <c r="F4" s="726"/>
      <c r="G4" s="726"/>
      <c r="H4" s="727" t="s">
        <v>417</v>
      </c>
    </row>
    <row r="5" spans="1:9" ht="12" customHeight="1">
      <c r="A5" s="729"/>
      <c r="B5" s="726" t="s">
        <v>4</v>
      </c>
      <c r="C5" s="726" t="s">
        <v>5</v>
      </c>
      <c r="D5" s="726"/>
      <c r="E5" s="726"/>
      <c r="F5" s="726"/>
      <c r="G5" s="726"/>
      <c r="H5" s="727"/>
    </row>
    <row r="6" spans="1:9" ht="24" customHeight="1">
      <c r="A6" s="729"/>
      <c r="B6" s="726"/>
      <c r="C6" s="47" t="s">
        <v>454</v>
      </c>
      <c r="D6" s="47" t="s">
        <v>418</v>
      </c>
      <c r="E6" s="47" t="s">
        <v>927</v>
      </c>
      <c r="F6" s="47" t="s">
        <v>803</v>
      </c>
      <c r="G6" s="47" t="s">
        <v>928</v>
      </c>
      <c r="H6" s="727"/>
    </row>
    <row r="7" spans="1:9" ht="12" customHeight="1">
      <c r="A7" s="729"/>
      <c r="B7" s="726" t="s">
        <v>838</v>
      </c>
      <c r="C7" s="726"/>
      <c r="D7" s="726"/>
      <c r="E7" s="726"/>
      <c r="F7" s="726"/>
      <c r="G7" s="726"/>
      <c r="H7" s="727"/>
    </row>
    <row r="8" spans="1:9" ht="12" customHeight="1">
      <c r="A8" s="79"/>
      <c r="B8" s="7"/>
      <c r="C8" s="7"/>
      <c r="D8" s="7"/>
      <c r="E8" s="7"/>
      <c r="F8" s="7"/>
      <c r="G8" s="7"/>
      <c r="H8" s="7"/>
    </row>
    <row r="9" spans="1:9" ht="12" customHeight="1">
      <c r="A9" s="13">
        <v>1998</v>
      </c>
      <c r="B9" s="110">
        <v>131572</v>
      </c>
      <c r="C9" s="110">
        <v>119589</v>
      </c>
      <c r="D9" s="110" t="s">
        <v>509</v>
      </c>
      <c r="E9" s="110" t="s">
        <v>509</v>
      </c>
      <c r="F9" s="110">
        <v>6439</v>
      </c>
      <c r="G9" s="110">
        <v>5544</v>
      </c>
      <c r="H9" s="110">
        <v>9267</v>
      </c>
    </row>
    <row r="10" spans="1:9" ht="12" customHeight="1">
      <c r="A10" s="13">
        <v>2001</v>
      </c>
      <c r="B10" s="110">
        <v>126306</v>
      </c>
      <c r="C10" s="110">
        <v>114821</v>
      </c>
      <c r="D10" s="110" t="s">
        <v>509</v>
      </c>
      <c r="E10" s="110" t="s">
        <v>509</v>
      </c>
      <c r="F10" s="110">
        <v>6711</v>
      </c>
      <c r="G10" s="110">
        <v>4774</v>
      </c>
      <c r="H10" s="110">
        <v>9381</v>
      </c>
    </row>
    <row r="11" spans="1:9" ht="12" customHeight="1">
      <c r="A11" s="13">
        <v>2004</v>
      </c>
      <c r="B11" s="110">
        <v>126030</v>
      </c>
      <c r="C11" s="110">
        <v>118119</v>
      </c>
      <c r="D11" s="110">
        <v>19</v>
      </c>
      <c r="E11" s="110" t="s">
        <v>509</v>
      </c>
      <c r="F11" s="110">
        <v>3243</v>
      </c>
      <c r="G11" s="110">
        <v>4649</v>
      </c>
      <c r="H11" s="110">
        <v>8959</v>
      </c>
    </row>
    <row r="12" spans="1:9" ht="12" customHeight="1">
      <c r="A12" s="13">
        <v>2007</v>
      </c>
      <c r="B12" s="110">
        <v>125421</v>
      </c>
      <c r="C12" s="110">
        <v>117949</v>
      </c>
      <c r="D12" s="110" t="s">
        <v>509</v>
      </c>
      <c r="E12" s="110" t="s">
        <v>509</v>
      </c>
      <c r="F12" s="110">
        <v>3416</v>
      </c>
      <c r="G12" s="110">
        <v>4056</v>
      </c>
      <c r="H12" s="110">
        <v>8702</v>
      </c>
    </row>
    <row r="13" spans="1:9" s="350" customFormat="1" ht="12" customHeight="1">
      <c r="A13" s="351">
        <v>2010</v>
      </c>
      <c r="B13" s="110">
        <v>126268</v>
      </c>
      <c r="C13" s="110">
        <v>120428</v>
      </c>
      <c r="D13" s="110" t="s">
        <v>509</v>
      </c>
      <c r="E13" s="110" t="s">
        <v>509</v>
      </c>
      <c r="F13" s="110">
        <v>2971</v>
      </c>
      <c r="G13" s="110">
        <v>2869</v>
      </c>
      <c r="H13" s="110">
        <v>10100</v>
      </c>
    </row>
    <row r="14" spans="1:9" s="535" customFormat="1" ht="12" customHeight="1">
      <c r="A14" s="536">
        <v>2013</v>
      </c>
      <c r="B14" s="110">
        <v>124792</v>
      </c>
      <c r="C14" s="110">
        <v>119663</v>
      </c>
      <c r="D14" s="110" t="s">
        <v>509</v>
      </c>
      <c r="E14" s="110" t="s">
        <v>509</v>
      </c>
      <c r="F14" s="110">
        <v>2734</v>
      </c>
      <c r="G14" s="110">
        <v>2395</v>
      </c>
      <c r="H14" s="110">
        <v>9418</v>
      </c>
    </row>
    <row r="15" spans="1:9" ht="12" customHeight="1">
      <c r="A15" s="13">
        <v>2016</v>
      </c>
      <c r="B15" s="110">
        <v>130349</v>
      </c>
      <c r="C15" s="110">
        <v>124676</v>
      </c>
      <c r="D15" s="110" t="s">
        <v>509</v>
      </c>
      <c r="E15" s="110" t="s">
        <v>509</v>
      </c>
      <c r="F15" s="110">
        <v>2546</v>
      </c>
      <c r="G15" s="110">
        <v>3127</v>
      </c>
      <c r="H15" s="110">
        <v>10367</v>
      </c>
      <c r="I15" s="106"/>
    </row>
    <row r="16" spans="1:9" s="29" customFormat="1" ht="12" customHeight="1">
      <c r="A16" s="1" t="s">
        <v>218</v>
      </c>
      <c r="B16" s="1"/>
      <c r="C16" s="1"/>
      <c r="D16" s="1"/>
      <c r="E16" s="1"/>
      <c r="F16" s="1"/>
      <c r="G16" s="1"/>
    </row>
    <row r="17" spans="1:9" s="30" customFormat="1" ht="12" customHeight="1">
      <c r="A17" s="791" t="s">
        <v>131</v>
      </c>
      <c r="B17" s="791"/>
      <c r="C17" s="791"/>
      <c r="D17" s="791"/>
      <c r="E17" s="791"/>
      <c r="F17" s="791"/>
      <c r="G17" s="791"/>
      <c r="H17" s="791"/>
    </row>
    <row r="18" spans="1:9" ht="12" customHeight="1">
      <c r="A18" s="115" t="s">
        <v>922</v>
      </c>
    </row>
    <row r="19" spans="1:9" ht="12" customHeight="1">
      <c r="A19" s="115"/>
    </row>
    <row r="20" spans="1:9" ht="12" customHeight="1"/>
    <row r="21" spans="1:9" ht="12" customHeight="1">
      <c r="A21" s="93" t="s">
        <v>1372</v>
      </c>
      <c r="B21" s="93"/>
      <c r="C21" s="93"/>
      <c r="D21" s="93"/>
      <c r="E21" s="93"/>
      <c r="F21" s="93"/>
      <c r="G21" s="93"/>
    </row>
    <row r="22" spans="1:9" ht="12" customHeight="1"/>
    <row r="23" spans="1:9" ht="12" customHeight="1">
      <c r="A23" s="729" t="s">
        <v>806</v>
      </c>
      <c r="B23" s="727" t="s">
        <v>416</v>
      </c>
      <c r="C23" s="728"/>
      <c r="D23" s="728"/>
      <c r="E23" s="729"/>
      <c r="F23" s="727" t="s">
        <v>417</v>
      </c>
      <c r="G23" s="728"/>
    </row>
    <row r="24" spans="1:9" ht="12" customHeight="1">
      <c r="A24" s="729"/>
      <c r="B24" s="726" t="s">
        <v>4</v>
      </c>
      <c r="C24" s="727" t="s">
        <v>5</v>
      </c>
      <c r="D24" s="728"/>
      <c r="E24" s="729"/>
      <c r="F24" s="726" t="s">
        <v>1019</v>
      </c>
      <c r="G24" s="48" t="s">
        <v>6</v>
      </c>
    </row>
    <row r="25" spans="1:9" ht="24" customHeight="1">
      <c r="A25" s="729"/>
      <c r="B25" s="726"/>
      <c r="C25" s="47" t="s">
        <v>454</v>
      </c>
      <c r="D25" s="47" t="s">
        <v>43</v>
      </c>
      <c r="E25" s="47" t="s">
        <v>803</v>
      </c>
      <c r="F25" s="726"/>
      <c r="G25" s="48" t="s">
        <v>228</v>
      </c>
    </row>
    <row r="26" spans="1:9" ht="12" customHeight="1">
      <c r="A26" s="729"/>
      <c r="B26" s="728" t="s">
        <v>838</v>
      </c>
      <c r="C26" s="728"/>
      <c r="D26" s="728"/>
      <c r="E26" s="728"/>
      <c r="F26" s="728"/>
      <c r="G26" s="728"/>
    </row>
    <row r="27" spans="1:9" ht="12" customHeight="1">
      <c r="A27" s="79"/>
      <c r="B27" s="7"/>
      <c r="C27" s="7"/>
      <c r="D27" s="7"/>
      <c r="E27" s="7"/>
      <c r="F27" s="7"/>
      <c r="G27" s="7"/>
    </row>
    <row r="28" spans="1:9" ht="12" customHeight="1">
      <c r="A28" s="7"/>
      <c r="B28" s="785" t="s">
        <v>1435</v>
      </c>
      <c r="C28" s="785"/>
      <c r="D28" s="785"/>
      <c r="E28" s="785"/>
      <c r="F28" s="785"/>
      <c r="G28" s="785"/>
    </row>
    <row r="29" spans="1:9" s="537" customFormat="1" ht="12" customHeight="1">
      <c r="A29" s="538">
        <v>2007</v>
      </c>
      <c r="B29" s="114">
        <v>998</v>
      </c>
      <c r="C29" s="114" t="s">
        <v>868</v>
      </c>
      <c r="D29" s="114" t="s">
        <v>868</v>
      </c>
      <c r="E29" s="114" t="s">
        <v>509</v>
      </c>
      <c r="F29" s="114">
        <v>41</v>
      </c>
      <c r="G29" s="114" t="s">
        <v>868</v>
      </c>
      <c r="H29" s="106"/>
      <c r="I29" s="106"/>
    </row>
    <row r="30" spans="1:9" s="350" customFormat="1" ht="12" customHeight="1">
      <c r="A30" s="351">
        <v>2010</v>
      </c>
      <c r="B30" s="114">
        <v>13662</v>
      </c>
      <c r="C30" s="114">
        <v>11050</v>
      </c>
      <c r="D30" s="114">
        <v>2612</v>
      </c>
      <c r="E30" s="114" t="s">
        <v>509</v>
      </c>
      <c r="F30" s="114">
        <v>879</v>
      </c>
      <c r="G30" s="114" t="s">
        <v>868</v>
      </c>
      <c r="H30" s="106"/>
      <c r="I30" s="106"/>
    </row>
    <row r="31" spans="1:9" s="535" customFormat="1" ht="12" customHeight="1">
      <c r="A31" s="536">
        <v>2013</v>
      </c>
      <c r="B31" s="114">
        <v>13706</v>
      </c>
      <c r="C31" s="114">
        <v>10273</v>
      </c>
      <c r="D31" s="114">
        <v>3433</v>
      </c>
      <c r="E31" s="114" t="s">
        <v>509</v>
      </c>
      <c r="F31" s="114">
        <v>1875</v>
      </c>
      <c r="G31" s="114">
        <v>323</v>
      </c>
      <c r="H31" s="106"/>
      <c r="I31" s="106"/>
    </row>
    <row r="32" spans="1:9" ht="12" customHeight="1">
      <c r="A32" s="13">
        <v>2016</v>
      </c>
      <c r="B32" s="114">
        <v>14250</v>
      </c>
      <c r="C32" s="114">
        <v>11641</v>
      </c>
      <c r="D32" s="114">
        <v>2609</v>
      </c>
      <c r="E32" s="114" t="s">
        <v>509</v>
      </c>
      <c r="F32" s="114">
        <v>2244</v>
      </c>
      <c r="G32" s="114">
        <v>302</v>
      </c>
      <c r="H32" s="106"/>
      <c r="I32" s="106"/>
    </row>
    <row r="33" spans="1:9" ht="12" customHeight="1">
      <c r="A33" s="13"/>
      <c r="B33" s="113"/>
      <c r="C33" s="113"/>
      <c r="D33" s="113"/>
      <c r="E33" s="113"/>
      <c r="F33" s="113"/>
      <c r="G33" s="113"/>
      <c r="H33" s="106"/>
      <c r="I33" s="106"/>
    </row>
    <row r="34" spans="1:9" ht="12" customHeight="1">
      <c r="A34" s="13"/>
      <c r="B34" s="798" t="s">
        <v>16</v>
      </c>
      <c r="C34" s="798"/>
      <c r="D34" s="798"/>
      <c r="E34" s="798"/>
      <c r="F34" s="798"/>
      <c r="G34" s="798"/>
      <c r="H34" s="106"/>
      <c r="I34" s="106"/>
    </row>
    <row r="35" spans="1:9" ht="12" customHeight="1">
      <c r="A35" s="13">
        <v>1998</v>
      </c>
      <c r="B35" s="114">
        <v>511400</v>
      </c>
      <c r="C35" s="114">
        <v>369114</v>
      </c>
      <c r="D35" s="114">
        <v>141913</v>
      </c>
      <c r="E35" s="114">
        <v>374</v>
      </c>
      <c r="F35" s="114">
        <v>13641</v>
      </c>
      <c r="G35" s="114">
        <v>4950</v>
      </c>
      <c r="H35" s="106"/>
      <c r="I35" s="106"/>
    </row>
    <row r="36" spans="1:9" ht="12" customHeight="1">
      <c r="A36" s="13">
        <v>2001</v>
      </c>
      <c r="B36" s="114">
        <v>346922</v>
      </c>
      <c r="C36" s="114">
        <v>231272</v>
      </c>
      <c r="D36" s="114">
        <v>115549</v>
      </c>
      <c r="E36" s="114">
        <v>101</v>
      </c>
      <c r="F36" s="114">
        <v>17262</v>
      </c>
      <c r="G36" s="114">
        <v>4433</v>
      </c>
      <c r="H36" s="106"/>
      <c r="I36" s="106"/>
    </row>
    <row r="37" spans="1:9" ht="12" customHeight="1">
      <c r="A37" s="13">
        <v>2004</v>
      </c>
      <c r="B37" s="114">
        <v>384367</v>
      </c>
      <c r="C37" s="114">
        <v>263599</v>
      </c>
      <c r="D37" s="114">
        <v>110441</v>
      </c>
      <c r="E37" s="114">
        <v>10328</v>
      </c>
      <c r="F37" s="114">
        <v>10739</v>
      </c>
      <c r="G37" s="114">
        <v>5109</v>
      </c>
      <c r="H37" s="106"/>
      <c r="I37" s="106"/>
    </row>
    <row r="38" spans="1:9" ht="12" customHeight="1">
      <c r="A38" s="13">
        <v>2007</v>
      </c>
      <c r="B38" s="114">
        <v>397827</v>
      </c>
      <c r="C38" s="114">
        <v>286395</v>
      </c>
      <c r="D38" s="114">
        <v>111409</v>
      </c>
      <c r="E38" s="114">
        <v>23</v>
      </c>
      <c r="F38" s="114">
        <v>9970</v>
      </c>
      <c r="G38" s="114">
        <v>5504</v>
      </c>
      <c r="H38" s="106"/>
      <c r="I38" s="106"/>
    </row>
    <row r="39" spans="1:9" s="350" customFormat="1" ht="12" customHeight="1">
      <c r="A39" s="351">
        <v>2010</v>
      </c>
      <c r="B39" s="114">
        <v>384438</v>
      </c>
      <c r="C39" s="114">
        <v>274781</v>
      </c>
      <c r="D39" s="114">
        <v>109469</v>
      </c>
      <c r="E39" s="114">
        <v>188</v>
      </c>
      <c r="F39" s="114">
        <v>10881</v>
      </c>
      <c r="G39" s="114">
        <v>5215</v>
      </c>
      <c r="H39" s="106"/>
      <c r="I39" s="106"/>
    </row>
    <row r="40" spans="1:9" s="535" customFormat="1" ht="12" customHeight="1">
      <c r="A40" s="536">
        <v>2013</v>
      </c>
      <c r="B40" s="114">
        <v>353949</v>
      </c>
      <c r="C40" s="114">
        <v>271311</v>
      </c>
      <c r="D40" s="114">
        <v>81044</v>
      </c>
      <c r="E40" s="114">
        <v>1595</v>
      </c>
      <c r="F40" s="114">
        <v>14725</v>
      </c>
      <c r="G40" s="114">
        <v>6597</v>
      </c>
      <c r="H40" s="106"/>
      <c r="I40" s="106"/>
    </row>
    <row r="41" spans="1:9" ht="12" customHeight="1">
      <c r="A41" s="13">
        <v>2016</v>
      </c>
      <c r="B41" s="114">
        <v>342109</v>
      </c>
      <c r="C41" s="114">
        <v>250658</v>
      </c>
      <c r="D41" s="114">
        <v>89830</v>
      </c>
      <c r="E41" s="114">
        <v>1622</v>
      </c>
      <c r="F41" s="114">
        <v>24565</v>
      </c>
      <c r="G41" s="114">
        <v>7323</v>
      </c>
      <c r="H41" s="568"/>
      <c r="I41" s="106"/>
    </row>
    <row r="42" spans="1:9" ht="12" customHeight="1">
      <c r="A42" s="13"/>
      <c r="B42" s="113"/>
      <c r="C42" s="113"/>
      <c r="D42" s="113"/>
      <c r="E42" s="113"/>
      <c r="F42" s="113"/>
      <c r="G42" s="113"/>
      <c r="H42" s="106"/>
      <c r="I42" s="106"/>
    </row>
    <row r="43" spans="1:9" ht="12" customHeight="1">
      <c r="A43" s="13"/>
      <c r="B43" s="798" t="s">
        <v>1250</v>
      </c>
      <c r="C43" s="798"/>
      <c r="D43" s="798"/>
      <c r="E43" s="798"/>
      <c r="F43" s="798"/>
      <c r="G43" s="798"/>
      <c r="H43" s="106"/>
      <c r="I43" s="106"/>
    </row>
    <row r="44" spans="1:9" ht="12" customHeight="1">
      <c r="A44" s="13">
        <v>1998</v>
      </c>
      <c r="B44" s="114">
        <v>131188</v>
      </c>
      <c r="C44" s="114">
        <v>10988</v>
      </c>
      <c r="D44" s="114">
        <v>116601</v>
      </c>
      <c r="E44" s="114">
        <v>3599</v>
      </c>
      <c r="F44" s="114">
        <v>24515</v>
      </c>
      <c r="G44" s="114">
        <v>319</v>
      </c>
      <c r="H44" s="106"/>
      <c r="I44" s="106"/>
    </row>
    <row r="45" spans="1:9" ht="12" customHeight="1">
      <c r="A45" s="13">
        <v>2001</v>
      </c>
      <c r="B45" s="114">
        <v>144633</v>
      </c>
      <c r="C45" s="114">
        <v>10014</v>
      </c>
      <c r="D45" s="114">
        <v>123251</v>
      </c>
      <c r="E45" s="114">
        <v>11368</v>
      </c>
      <c r="F45" s="114">
        <v>25685</v>
      </c>
      <c r="G45" s="114">
        <v>215</v>
      </c>
      <c r="H45" s="106"/>
      <c r="I45" s="106"/>
    </row>
    <row r="46" spans="1:9" ht="12" customHeight="1">
      <c r="A46" s="13">
        <v>2004</v>
      </c>
      <c r="B46" s="114">
        <v>131889</v>
      </c>
      <c r="C46" s="114">
        <v>10231</v>
      </c>
      <c r="D46" s="114">
        <v>114349</v>
      </c>
      <c r="E46" s="114">
        <v>7310</v>
      </c>
      <c r="F46" s="114">
        <v>27875</v>
      </c>
      <c r="G46" s="114">
        <v>318</v>
      </c>
      <c r="H46" s="106"/>
      <c r="I46" s="106"/>
    </row>
    <row r="47" spans="1:9" ht="12" customHeight="1">
      <c r="A47" s="13">
        <v>2007</v>
      </c>
      <c r="B47" s="114">
        <v>146386</v>
      </c>
      <c r="C47" s="114">
        <v>10107</v>
      </c>
      <c r="D47" s="114">
        <v>130906</v>
      </c>
      <c r="E47" s="114">
        <v>5373</v>
      </c>
      <c r="F47" s="114">
        <v>26548</v>
      </c>
      <c r="G47" s="114">
        <v>290</v>
      </c>
      <c r="H47" s="106"/>
      <c r="I47" s="106"/>
    </row>
    <row r="48" spans="1:9" s="350" customFormat="1" ht="12" customHeight="1">
      <c r="A48" s="351">
        <v>2010</v>
      </c>
      <c r="B48" s="114">
        <v>150728</v>
      </c>
      <c r="C48" s="114">
        <v>11315</v>
      </c>
      <c r="D48" s="114">
        <v>134775</v>
      </c>
      <c r="E48" s="114">
        <v>4638</v>
      </c>
      <c r="F48" s="114">
        <v>20846</v>
      </c>
      <c r="G48" s="114">
        <v>298</v>
      </c>
      <c r="H48" s="106"/>
      <c r="I48" s="106"/>
    </row>
    <row r="49" spans="1:10" s="535" customFormat="1" ht="12" customHeight="1">
      <c r="A49" s="536">
        <v>2013</v>
      </c>
      <c r="B49" s="114">
        <v>138866</v>
      </c>
      <c r="C49" s="114">
        <v>9798</v>
      </c>
      <c r="D49" s="114">
        <v>123309</v>
      </c>
      <c r="E49" s="114">
        <v>5759</v>
      </c>
      <c r="F49" s="114">
        <v>25034</v>
      </c>
      <c r="G49" s="114">
        <v>306</v>
      </c>
      <c r="H49" s="106"/>
      <c r="I49" s="106"/>
    </row>
    <row r="50" spans="1:10" ht="12" customHeight="1">
      <c r="A50" s="13">
        <v>2016</v>
      </c>
      <c r="B50" s="114">
        <v>136801</v>
      </c>
      <c r="C50" s="114">
        <v>9643</v>
      </c>
      <c r="D50" s="114">
        <v>121162</v>
      </c>
      <c r="E50" s="114">
        <v>5996</v>
      </c>
      <c r="F50" s="114">
        <v>27588</v>
      </c>
      <c r="G50" s="114">
        <v>124</v>
      </c>
      <c r="H50" s="106"/>
      <c r="I50" s="106"/>
    </row>
    <row r="51" spans="1:10" ht="12" customHeight="1">
      <c r="A51" s="13"/>
      <c r="B51" s="113"/>
      <c r="C51" s="113"/>
      <c r="D51" s="113"/>
      <c r="E51" s="113"/>
      <c r="F51" s="113"/>
      <c r="G51" s="113"/>
      <c r="H51" s="106"/>
      <c r="I51" s="106"/>
    </row>
    <row r="52" spans="1:10" ht="12" customHeight="1">
      <c r="A52" s="13"/>
      <c r="B52" s="798" t="s">
        <v>1251</v>
      </c>
      <c r="C52" s="799"/>
      <c r="D52" s="799"/>
      <c r="E52" s="799"/>
      <c r="F52" s="799"/>
      <c r="G52" s="799"/>
      <c r="H52" s="106"/>
      <c r="I52" s="106"/>
    </row>
    <row r="53" spans="1:10" s="537" customFormat="1" ht="12" customHeight="1">
      <c r="A53" s="538">
        <v>2007</v>
      </c>
      <c r="B53" s="114">
        <v>1649</v>
      </c>
      <c r="C53" s="114" t="s">
        <v>868</v>
      </c>
      <c r="D53" s="114" t="s">
        <v>868</v>
      </c>
      <c r="E53" s="114" t="s">
        <v>509</v>
      </c>
      <c r="F53" s="114">
        <v>711</v>
      </c>
      <c r="G53" s="114" t="s">
        <v>868</v>
      </c>
      <c r="H53" s="106"/>
      <c r="I53" s="106"/>
    </row>
    <row r="54" spans="1:10" s="350" customFormat="1" ht="12" customHeight="1">
      <c r="A54" s="351">
        <v>2010</v>
      </c>
      <c r="B54" s="114">
        <v>1794</v>
      </c>
      <c r="C54" s="114">
        <v>865</v>
      </c>
      <c r="D54" s="114">
        <v>868</v>
      </c>
      <c r="E54" s="114">
        <v>61</v>
      </c>
      <c r="F54" s="114">
        <v>674</v>
      </c>
      <c r="G54" s="114" t="s">
        <v>868</v>
      </c>
      <c r="H54" s="106"/>
      <c r="I54" s="106"/>
    </row>
    <row r="55" spans="1:10" s="535" customFormat="1" ht="12" customHeight="1">
      <c r="A55" s="536">
        <v>2013</v>
      </c>
      <c r="B55" s="114">
        <v>2094</v>
      </c>
      <c r="C55" s="114">
        <v>1048</v>
      </c>
      <c r="D55" s="114">
        <v>1047</v>
      </c>
      <c r="E55" s="114" t="s">
        <v>509</v>
      </c>
      <c r="F55" s="114">
        <v>1380</v>
      </c>
      <c r="G55" s="114">
        <v>1338</v>
      </c>
      <c r="H55" s="106"/>
      <c r="I55" s="106"/>
    </row>
    <row r="56" spans="1:10" ht="12" customHeight="1">
      <c r="A56" s="13">
        <v>2016</v>
      </c>
      <c r="B56" s="114">
        <v>3070</v>
      </c>
      <c r="C56" s="114">
        <v>1872</v>
      </c>
      <c r="D56" s="114">
        <v>1194</v>
      </c>
      <c r="E56" s="114">
        <v>3</v>
      </c>
      <c r="F56" s="114">
        <v>2759</v>
      </c>
      <c r="G56" s="114">
        <v>2617</v>
      </c>
      <c r="H56" s="106"/>
      <c r="I56" s="106"/>
    </row>
    <row r="57" spans="1:10" ht="12" customHeight="1">
      <c r="A57" s="1" t="s">
        <v>218</v>
      </c>
      <c r="B57" s="1"/>
      <c r="C57" s="1"/>
      <c r="D57" s="1"/>
      <c r="E57" s="1"/>
      <c r="F57" s="1"/>
      <c r="G57" s="29"/>
    </row>
    <row r="58" spans="1:10" s="367" customFormat="1" ht="12" customHeight="1">
      <c r="A58" s="368" t="s">
        <v>163</v>
      </c>
      <c r="B58" s="368"/>
      <c r="C58" s="368"/>
      <c r="D58" s="368"/>
      <c r="E58" s="368"/>
      <c r="F58" s="368"/>
      <c r="G58" s="368"/>
      <c r="H58" s="368"/>
      <c r="I58" s="30"/>
      <c r="J58" s="30"/>
    </row>
    <row r="59" spans="1:10" s="367" customFormat="1" ht="12" customHeight="1">
      <c r="A59" s="368" t="s">
        <v>1247</v>
      </c>
      <c r="B59" s="368"/>
      <c r="C59" s="368"/>
      <c r="D59" s="368"/>
      <c r="E59" s="368"/>
      <c r="F59" s="368"/>
      <c r="G59" s="368"/>
      <c r="H59" s="368"/>
      <c r="I59" s="30"/>
      <c r="J59" s="30"/>
    </row>
    <row r="60" spans="1:10" s="367" customFormat="1" ht="12" customHeight="1">
      <c r="A60" s="368" t="s">
        <v>1248</v>
      </c>
      <c r="B60" s="368"/>
      <c r="C60" s="368"/>
      <c r="D60" s="368"/>
      <c r="E60" s="368"/>
      <c r="F60" s="368"/>
      <c r="G60" s="368"/>
      <c r="H60" s="368"/>
      <c r="I60" s="30"/>
      <c r="J60" s="30"/>
    </row>
    <row r="61" spans="1:10" ht="30" customHeight="1">
      <c r="A61" s="796" t="s">
        <v>1645</v>
      </c>
      <c r="B61" s="797"/>
      <c r="C61" s="797"/>
      <c r="D61" s="797"/>
      <c r="E61" s="797"/>
      <c r="F61" s="797"/>
      <c r="G61" s="797"/>
      <c r="H61" s="797"/>
    </row>
    <row r="62" spans="1:10" ht="12" customHeight="1"/>
    <row r="63" spans="1:10" ht="12" customHeight="1"/>
    <row r="64" spans="1:1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sheetData>
  <mergeCells count="19">
    <mergeCell ref="A17:H17"/>
    <mergeCell ref="A4:A7"/>
    <mergeCell ref="C5:G5"/>
    <mergeCell ref="B5:B6"/>
    <mergeCell ref="H4:H6"/>
    <mergeCell ref="B7:H7"/>
    <mergeCell ref="B4:G4"/>
    <mergeCell ref="A23:A26"/>
    <mergeCell ref="B23:E23"/>
    <mergeCell ref="F23:G23"/>
    <mergeCell ref="B24:B25"/>
    <mergeCell ref="C24:E24"/>
    <mergeCell ref="F24:F25"/>
    <mergeCell ref="B26:G26"/>
    <mergeCell ref="A61:H61"/>
    <mergeCell ref="B28:G28"/>
    <mergeCell ref="B34:G34"/>
    <mergeCell ref="B43:G43"/>
    <mergeCell ref="B52:G52"/>
  </mergeCells>
  <phoneticPr fontId="6" type="noConversion"/>
  <hyperlinks>
    <hyperlink ref="A2:H2" location="Inhaltsverzeichnis!E92" display="2.2.8 Wassergewinnung und -bezug der öffentlichen Wasserversorgungsunternehmen 1991 – 2010"/>
    <hyperlink ref="A21:G21" location="Inhaltsverzeichnis!A107" display="2.2.9 Wasseraufkommen bei Wärmekraftwerken für die öffentliche Versorgung 1991 – 2007"/>
    <hyperlink ref="A21:F21" location="Inhaltsverzeichnis!E96" display="2.2.9 Wassergewinnung und -bezug der Wirtschaft 1991 – 2010¹"/>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enableFormatConditionsCalculation="0"/>
  <dimension ref="A1:H246"/>
  <sheetViews>
    <sheetView zoomScaleNormal="100" workbookViewId="0">
      <selection sqref="A1:B1"/>
    </sheetView>
  </sheetViews>
  <sheetFormatPr baseColWidth="10" defaultRowHeight="12"/>
  <cols>
    <col min="1" max="1" width="5.5546875" style="44" customWidth="1"/>
    <col min="2" max="2" width="33.6640625" style="37" customWidth="1"/>
    <col min="3" max="3" width="2.6640625" style="36" customWidth="1"/>
    <col min="4" max="4" width="2.44140625" style="37" customWidth="1"/>
    <col min="5" max="5" width="5.5546875" style="65" customWidth="1"/>
    <col min="6" max="6" width="33.6640625" style="37" customWidth="1"/>
    <col min="7" max="7" width="2.6640625" style="36" customWidth="1"/>
    <col min="8" max="8" width="9.5546875" style="37" customWidth="1"/>
    <col min="9" max="16384" width="11.5546875" style="37"/>
  </cols>
  <sheetData>
    <row r="1" spans="1:8" ht="100.2" customHeight="1">
      <c r="A1" s="708" t="s">
        <v>1171</v>
      </c>
      <c r="B1" s="708"/>
      <c r="C1" s="64"/>
      <c r="G1" s="66"/>
      <c r="H1" s="707" t="s">
        <v>442</v>
      </c>
    </row>
    <row r="2" spans="1:8" ht="20.399999999999999" customHeight="1">
      <c r="C2" s="97" t="s">
        <v>284</v>
      </c>
      <c r="G2" s="97" t="s">
        <v>284</v>
      </c>
      <c r="H2" s="707"/>
    </row>
    <row r="3" spans="1:8" ht="12" customHeight="1">
      <c r="A3" s="258"/>
      <c r="B3" s="256"/>
      <c r="C3" s="257"/>
      <c r="D3" s="256"/>
      <c r="E3" s="257"/>
      <c r="F3" s="256"/>
      <c r="G3" s="257"/>
      <c r="H3" s="707"/>
    </row>
    <row r="4" spans="1:8" ht="12" customHeight="1">
      <c r="B4" s="293" t="s">
        <v>261</v>
      </c>
      <c r="C4" s="93">
        <v>7</v>
      </c>
      <c r="D4" s="256"/>
      <c r="E4" s="257"/>
      <c r="F4" s="256"/>
      <c r="G4" s="257"/>
      <c r="H4" s="707"/>
    </row>
    <row r="5" spans="1:8" ht="12" customHeight="1">
      <c r="A5" s="258"/>
      <c r="B5" s="272"/>
      <c r="C5" s="273"/>
      <c r="D5" s="256"/>
      <c r="E5" s="257"/>
      <c r="F5" s="256"/>
      <c r="G5" s="257"/>
      <c r="H5" s="707"/>
    </row>
    <row r="6" spans="1:8" ht="12" customHeight="1">
      <c r="B6" s="67" t="s">
        <v>684</v>
      </c>
      <c r="C6" s="70"/>
      <c r="D6" s="256"/>
      <c r="E6" s="257"/>
      <c r="F6" s="264" t="s">
        <v>388</v>
      </c>
      <c r="G6" s="257"/>
      <c r="H6" s="707"/>
    </row>
    <row r="7" spans="1:8" ht="12" customHeight="1">
      <c r="A7" s="258"/>
      <c r="B7" s="272"/>
      <c r="C7" s="273"/>
      <c r="D7" s="256"/>
      <c r="E7" s="257"/>
      <c r="F7" s="256"/>
      <c r="G7" s="257"/>
      <c r="H7" s="707"/>
    </row>
    <row r="8" spans="1:8" ht="12" customHeight="1">
      <c r="A8" s="282" t="s">
        <v>685</v>
      </c>
      <c r="B8" s="283" t="s">
        <v>1556</v>
      </c>
      <c r="C8" s="284"/>
      <c r="D8" s="256"/>
      <c r="E8" s="262">
        <v>1</v>
      </c>
      <c r="F8" s="263" t="s">
        <v>782</v>
      </c>
      <c r="G8" s="264"/>
      <c r="H8" s="707"/>
    </row>
    <row r="9" spans="1:8" ht="12" customHeight="1">
      <c r="A9" s="285"/>
      <c r="B9" s="134" t="s">
        <v>688</v>
      </c>
      <c r="C9" s="70">
        <v>10</v>
      </c>
      <c r="D9" s="256"/>
      <c r="E9" s="274"/>
      <c r="F9" s="263"/>
      <c r="G9" s="273"/>
      <c r="H9" s="707"/>
    </row>
    <row r="10" spans="1:8" ht="12" customHeight="1">
      <c r="A10" s="261"/>
      <c r="B10" s="268"/>
      <c r="C10" s="273"/>
      <c r="D10" s="256"/>
      <c r="E10" s="274" t="s">
        <v>548</v>
      </c>
      <c r="F10" s="263" t="s">
        <v>1059</v>
      </c>
      <c r="G10" s="273"/>
      <c r="H10" s="707"/>
    </row>
    <row r="11" spans="1:8" ht="12" customHeight="1">
      <c r="A11" s="282" t="s">
        <v>686</v>
      </c>
      <c r="B11" s="283" t="s">
        <v>1557</v>
      </c>
      <c r="C11" s="284"/>
      <c r="D11" s="256"/>
      <c r="E11" s="265"/>
      <c r="F11" s="263"/>
      <c r="G11" s="273"/>
      <c r="H11" s="707"/>
    </row>
    <row r="12" spans="1:8" ht="12" customHeight="1">
      <c r="A12" s="207"/>
      <c r="B12" s="134" t="s">
        <v>687</v>
      </c>
      <c r="C12" s="694">
        <v>14</v>
      </c>
      <c r="D12" s="256"/>
      <c r="E12" s="91" t="s">
        <v>970</v>
      </c>
      <c r="F12" s="283" t="s">
        <v>1566</v>
      </c>
      <c r="G12" s="284"/>
      <c r="H12" s="707"/>
    </row>
    <row r="13" spans="1:8" ht="12" customHeight="1">
      <c r="A13" s="274"/>
      <c r="B13" s="268"/>
      <c r="C13" s="271"/>
      <c r="D13" s="256"/>
      <c r="E13" s="223"/>
      <c r="F13" s="134" t="s">
        <v>113</v>
      </c>
      <c r="G13" s="694">
        <v>11</v>
      </c>
      <c r="H13" s="707"/>
    </row>
    <row r="14" spans="1:8" ht="12" customHeight="1">
      <c r="A14" s="286" t="s">
        <v>394</v>
      </c>
      <c r="B14" s="283" t="s">
        <v>1558</v>
      </c>
      <c r="C14" s="223"/>
      <c r="D14" s="256"/>
      <c r="E14" s="272"/>
      <c r="F14" s="281"/>
      <c r="G14" s="271"/>
      <c r="H14" s="707"/>
    </row>
    <row r="15" spans="1:8" ht="12" customHeight="1">
      <c r="A15" s="207"/>
      <c r="B15" s="134" t="s">
        <v>689</v>
      </c>
      <c r="C15" s="694">
        <v>19</v>
      </c>
      <c r="D15" s="256"/>
      <c r="E15" s="223" t="s">
        <v>971</v>
      </c>
      <c r="F15" s="283" t="s">
        <v>253</v>
      </c>
      <c r="G15" s="223"/>
      <c r="H15" s="707"/>
    </row>
    <row r="16" spans="1:8" ht="12" customHeight="1">
      <c r="A16" s="275"/>
      <c r="B16" s="268"/>
      <c r="C16" s="271"/>
      <c r="D16" s="256"/>
      <c r="E16" s="223"/>
      <c r="F16" s="134" t="s">
        <v>1567</v>
      </c>
      <c r="G16" s="694">
        <v>11</v>
      </c>
      <c r="H16" s="96"/>
    </row>
    <row r="17" spans="1:7" ht="12" customHeight="1">
      <c r="A17" s="286" t="s">
        <v>143</v>
      </c>
      <c r="B17" s="283" t="s">
        <v>1559</v>
      </c>
      <c r="C17" s="223"/>
      <c r="D17" s="256"/>
      <c r="E17" s="272"/>
      <c r="F17" s="281"/>
      <c r="G17" s="271"/>
    </row>
    <row r="18" spans="1:7" ht="12" customHeight="1">
      <c r="A18" s="207"/>
      <c r="B18" s="134" t="s">
        <v>1560</v>
      </c>
      <c r="C18" s="694">
        <v>31</v>
      </c>
      <c r="D18" s="256"/>
      <c r="E18" s="135" t="s">
        <v>973</v>
      </c>
      <c r="F18" s="68" t="s">
        <v>572</v>
      </c>
      <c r="G18" s="68"/>
    </row>
    <row r="19" spans="1:7" ht="12" customHeight="1">
      <c r="A19" s="275"/>
      <c r="B19" s="268"/>
      <c r="C19" s="271"/>
      <c r="D19" s="256"/>
      <c r="E19" s="135"/>
      <c r="F19" s="134" t="s">
        <v>1568</v>
      </c>
      <c r="G19" s="693">
        <v>12</v>
      </c>
    </row>
    <row r="20" spans="1:7" ht="12" customHeight="1">
      <c r="A20" s="286" t="s">
        <v>212</v>
      </c>
      <c r="B20" s="283" t="s">
        <v>165</v>
      </c>
      <c r="C20" s="223"/>
      <c r="D20" s="256"/>
      <c r="E20" s="272"/>
      <c r="F20" s="281"/>
      <c r="G20" s="271"/>
    </row>
    <row r="21" spans="1:7" ht="12" customHeight="1">
      <c r="A21" s="207"/>
      <c r="B21" s="283" t="s">
        <v>931</v>
      </c>
      <c r="C21" s="223"/>
      <c r="D21" s="256"/>
      <c r="E21" s="222" t="s">
        <v>974</v>
      </c>
      <c r="F21" s="283" t="s">
        <v>1569</v>
      </c>
      <c r="G21" s="223"/>
    </row>
    <row r="22" spans="1:7" ht="12" customHeight="1">
      <c r="A22" s="207"/>
      <c r="B22" s="134" t="s">
        <v>1376</v>
      </c>
      <c r="C22" s="694">
        <v>36</v>
      </c>
      <c r="D22" s="256"/>
      <c r="E22" s="223"/>
      <c r="F22" s="134" t="s">
        <v>22</v>
      </c>
      <c r="G22" s="694">
        <v>12</v>
      </c>
    </row>
    <row r="23" spans="1:7" ht="12" customHeight="1">
      <c r="A23" s="275"/>
      <c r="B23" s="276"/>
      <c r="C23" s="271"/>
      <c r="D23" s="256"/>
      <c r="E23" s="272"/>
      <c r="F23" s="281"/>
      <c r="G23" s="271"/>
    </row>
    <row r="24" spans="1:7" ht="12" customHeight="1">
      <c r="A24" s="286" t="s">
        <v>932</v>
      </c>
      <c r="B24" s="287" t="s">
        <v>165</v>
      </c>
      <c r="C24" s="223"/>
      <c r="D24" s="256"/>
      <c r="E24" s="271" t="s">
        <v>1056</v>
      </c>
      <c r="F24" s="263" t="s">
        <v>725</v>
      </c>
      <c r="G24" s="271"/>
    </row>
    <row r="25" spans="1:7" ht="12" customHeight="1">
      <c r="A25" s="207"/>
      <c r="B25" s="287" t="s">
        <v>933</v>
      </c>
      <c r="C25" s="223"/>
      <c r="D25" s="256"/>
      <c r="E25" s="272"/>
      <c r="F25" s="281"/>
      <c r="G25" s="271"/>
    </row>
    <row r="26" spans="1:7" ht="12" customHeight="1">
      <c r="A26" s="207"/>
      <c r="B26" s="287" t="s">
        <v>934</v>
      </c>
      <c r="C26" s="223"/>
      <c r="D26" s="256"/>
      <c r="E26" s="222" t="s">
        <v>727</v>
      </c>
      <c r="F26" s="283" t="s">
        <v>728</v>
      </c>
      <c r="G26" s="223"/>
    </row>
    <row r="27" spans="1:7" ht="12" customHeight="1">
      <c r="A27" s="207"/>
      <c r="B27" s="134" t="s">
        <v>1377</v>
      </c>
      <c r="C27" s="694">
        <v>36</v>
      </c>
      <c r="D27" s="256"/>
      <c r="E27" s="223"/>
      <c r="F27" s="283" t="s">
        <v>807</v>
      </c>
      <c r="G27" s="223"/>
    </row>
    <row r="28" spans="1:7" ht="12" customHeight="1">
      <c r="A28" s="275"/>
      <c r="B28" s="280"/>
      <c r="C28" s="271"/>
      <c r="D28" s="256"/>
      <c r="E28" s="223"/>
      <c r="F28" s="134" t="s">
        <v>1570</v>
      </c>
      <c r="G28" s="694">
        <v>13</v>
      </c>
    </row>
    <row r="29" spans="1:7" ht="12" customHeight="1">
      <c r="A29" s="286" t="s">
        <v>935</v>
      </c>
      <c r="B29" s="287" t="s">
        <v>257</v>
      </c>
      <c r="C29" s="223"/>
      <c r="D29" s="256"/>
      <c r="E29" s="272"/>
      <c r="F29" s="281"/>
      <c r="G29" s="271"/>
    </row>
    <row r="30" spans="1:7" ht="12" customHeight="1">
      <c r="A30" s="207"/>
      <c r="B30" s="287" t="s">
        <v>936</v>
      </c>
      <c r="C30" s="223"/>
      <c r="D30" s="256"/>
      <c r="E30" s="222" t="s">
        <v>646</v>
      </c>
      <c r="F30" s="283" t="s">
        <v>728</v>
      </c>
      <c r="G30" s="223"/>
    </row>
    <row r="31" spans="1:7" ht="12" customHeight="1">
      <c r="A31" s="207"/>
      <c r="B31" s="287" t="s">
        <v>1561</v>
      </c>
      <c r="C31" s="223"/>
      <c r="D31" s="256"/>
      <c r="E31" s="223"/>
      <c r="F31" s="283" t="s">
        <v>1386</v>
      </c>
      <c r="G31" s="223"/>
    </row>
    <row r="32" spans="1:7" ht="12" customHeight="1">
      <c r="A32" s="207"/>
      <c r="B32" s="134" t="s">
        <v>616</v>
      </c>
      <c r="C32" s="694">
        <v>39</v>
      </c>
      <c r="D32" s="256"/>
      <c r="E32" s="223"/>
      <c r="F32" s="134" t="s">
        <v>1570</v>
      </c>
      <c r="G32" s="694">
        <v>13</v>
      </c>
    </row>
    <row r="33" spans="1:7" ht="12" customHeight="1">
      <c r="A33" s="275"/>
      <c r="B33" s="280"/>
      <c r="C33" s="271"/>
      <c r="D33" s="256"/>
      <c r="E33" s="272"/>
      <c r="F33" s="281"/>
      <c r="G33" s="271"/>
    </row>
    <row r="34" spans="1:7" ht="12" customHeight="1">
      <c r="A34" s="286" t="s">
        <v>937</v>
      </c>
      <c r="B34" s="287" t="s">
        <v>258</v>
      </c>
      <c r="C34" s="223"/>
      <c r="D34" s="256"/>
      <c r="E34" s="222" t="s">
        <v>648</v>
      </c>
      <c r="F34" s="283" t="s">
        <v>1571</v>
      </c>
      <c r="G34" s="223"/>
    </row>
    <row r="35" spans="1:7" ht="12" customHeight="1">
      <c r="A35" s="207"/>
      <c r="B35" s="287" t="s">
        <v>938</v>
      </c>
      <c r="C35" s="223"/>
      <c r="D35" s="256"/>
      <c r="E35" s="223"/>
      <c r="F35" s="134" t="s">
        <v>349</v>
      </c>
      <c r="G35" s="694">
        <v>14</v>
      </c>
    </row>
    <row r="36" spans="1:7" ht="12" customHeight="1">
      <c r="A36" s="207"/>
      <c r="B36" s="287" t="s">
        <v>1561</v>
      </c>
      <c r="C36" s="223"/>
      <c r="D36" s="256"/>
      <c r="E36" s="272"/>
      <c r="F36" s="281"/>
      <c r="G36" s="271"/>
    </row>
    <row r="37" spans="1:7" ht="12" customHeight="1">
      <c r="A37" s="207"/>
      <c r="B37" s="134" t="s">
        <v>616</v>
      </c>
      <c r="C37" s="694">
        <v>39</v>
      </c>
      <c r="D37" s="256"/>
      <c r="E37" s="223" t="s">
        <v>740</v>
      </c>
      <c r="F37" s="283" t="s">
        <v>1432</v>
      </c>
      <c r="G37" s="223"/>
    </row>
    <row r="38" spans="1:7" ht="12" customHeight="1">
      <c r="A38" s="275"/>
      <c r="B38" s="272"/>
      <c r="C38" s="272"/>
      <c r="D38" s="256"/>
      <c r="E38" s="223"/>
      <c r="F38" s="283" t="s">
        <v>1433</v>
      </c>
      <c r="G38" s="223"/>
    </row>
    <row r="39" spans="1:7" ht="12" customHeight="1">
      <c r="A39" s="223">
        <v>9</v>
      </c>
      <c r="B39" s="223" t="s">
        <v>1562</v>
      </c>
      <c r="C39" s="223"/>
      <c r="D39" s="256"/>
      <c r="E39" s="223"/>
      <c r="F39" s="283" t="s">
        <v>471</v>
      </c>
      <c r="G39" s="223"/>
    </row>
    <row r="40" spans="1:7" ht="12" customHeight="1">
      <c r="A40" s="223"/>
      <c r="B40" s="134" t="s">
        <v>939</v>
      </c>
      <c r="C40" s="694">
        <v>51</v>
      </c>
      <c r="D40" s="256"/>
      <c r="E40" s="223"/>
      <c r="F40" s="283" t="s">
        <v>1572</v>
      </c>
      <c r="G40" s="223"/>
    </row>
    <row r="41" spans="1:7" ht="12" customHeight="1">
      <c r="A41" s="272"/>
      <c r="B41" s="272"/>
      <c r="C41" s="272"/>
      <c r="D41" s="256"/>
      <c r="E41" s="223"/>
      <c r="F41" s="134" t="s">
        <v>240</v>
      </c>
      <c r="G41" s="694">
        <v>15</v>
      </c>
    </row>
    <row r="42" spans="1:7" ht="12" customHeight="1">
      <c r="A42" s="223">
        <v>10</v>
      </c>
      <c r="B42" s="223" t="s">
        <v>1015</v>
      </c>
      <c r="C42" s="223"/>
      <c r="D42" s="256"/>
      <c r="E42" s="272"/>
      <c r="F42" s="281"/>
      <c r="G42" s="271"/>
    </row>
    <row r="43" spans="1:7" ht="12" customHeight="1">
      <c r="A43" s="223"/>
      <c r="B43" s="134" t="s">
        <v>1563</v>
      </c>
      <c r="C43" s="694">
        <v>54</v>
      </c>
      <c r="D43" s="256"/>
      <c r="E43" s="223" t="s">
        <v>742</v>
      </c>
      <c r="F43" s="283" t="s">
        <v>241</v>
      </c>
      <c r="G43" s="223"/>
    </row>
    <row r="44" spans="1:7" ht="12" customHeight="1">
      <c r="A44" s="275"/>
      <c r="B44" s="272"/>
      <c r="C44" s="272"/>
      <c r="D44" s="256"/>
      <c r="E44" s="223"/>
      <c r="F44" s="283" t="s">
        <v>823</v>
      </c>
      <c r="G44" s="223"/>
    </row>
    <row r="45" spans="1:7" ht="12" customHeight="1">
      <c r="A45" s="223">
        <v>11</v>
      </c>
      <c r="B45" s="223" t="s">
        <v>1014</v>
      </c>
      <c r="C45" s="223"/>
      <c r="D45" s="256"/>
      <c r="E45" s="223"/>
      <c r="F45" s="283" t="s">
        <v>242</v>
      </c>
      <c r="G45" s="223"/>
    </row>
    <row r="46" spans="1:7" ht="12" customHeight="1">
      <c r="A46" s="223"/>
      <c r="B46" s="134" t="s">
        <v>1564</v>
      </c>
      <c r="C46" s="694">
        <v>54</v>
      </c>
      <c r="D46" s="256"/>
      <c r="E46" s="223"/>
      <c r="F46" s="134" t="s">
        <v>1573</v>
      </c>
      <c r="G46" s="694">
        <v>16</v>
      </c>
    </row>
    <row r="47" spans="1:7" ht="12" customHeight="1">
      <c r="A47" s="272"/>
      <c r="B47" s="272"/>
      <c r="C47" s="271"/>
      <c r="D47" s="256"/>
      <c r="E47" s="272"/>
      <c r="F47" s="281"/>
      <c r="G47" s="271"/>
    </row>
    <row r="48" spans="1:7" ht="12" customHeight="1">
      <c r="A48" s="223">
        <v>12</v>
      </c>
      <c r="B48" s="223" t="s">
        <v>695</v>
      </c>
      <c r="C48" s="223"/>
      <c r="D48" s="256"/>
      <c r="E48" s="223" t="s">
        <v>421</v>
      </c>
      <c r="F48" s="283" t="s">
        <v>1574</v>
      </c>
      <c r="G48" s="223"/>
    </row>
    <row r="49" spans="1:7" ht="12" customHeight="1">
      <c r="A49" s="207"/>
      <c r="B49" s="134" t="s">
        <v>1565</v>
      </c>
      <c r="C49" s="694">
        <v>65</v>
      </c>
      <c r="D49" s="256"/>
      <c r="E49" s="223"/>
      <c r="F49" s="283" t="s">
        <v>1575</v>
      </c>
      <c r="G49" s="223"/>
    </row>
    <row r="50" spans="1:7" ht="12" customHeight="1">
      <c r="A50" s="275"/>
      <c r="B50" s="272"/>
      <c r="C50" s="272"/>
      <c r="D50" s="256"/>
      <c r="E50" s="223"/>
      <c r="F50" s="134" t="s">
        <v>290</v>
      </c>
      <c r="G50" s="694">
        <v>17</v>
      </c>
    </row>
    <row r="51" spans="1:7" ht="12" customHeight="1">
      <c r="A51" s="272"/>
      <c r="B51" s="276"/>
      <c r="C51" s="271"/>
      <c r="D51" s="256"/>
      <c r="E51" s="272"/>
      <c r="F51" s="281"/>
      <c r="G51" s="271"/>
    </row>
    <row r="52" spans="1:7" ht="12" customHeight="1">
      <c r="A52" s="256"/>
      <c r="B52" s="267"/>
      <c r="C52" s="256"/>
      <c r="D52" s="256"/>
      <c r="E52" s="223" t="s">
        <v>423</v>
      </c>
      <c r="F52" s="283" t="s">
        <v>1576</v>
      </c>
      <c r="G52" s="223"/>
    </row>
    <row r="53" spans="1:7" ht="12" customHeight="1">
      <c r="A53" s="275"/>
      <c r="B53" s="272"/>
      <c r="C53" s="272"/>
      <c r="D53" s="256"/>
      <c r="E53" s="207"/>
      <c r="F53" s="283" t="s">
        <v>1575</v>
      </c>
      <c r="G53" s="223"/>
    </row>
    <row r="54" spans="1:7" ht="12" customHeight="1">
      <c r="A54" s="272"/>
      <c r="B54" s="272"/>
      <c r="C54" s="272"/>
      <c r="D54" s="256"/>
      <c r="E54" s="223"/>
      <c r="F54" s="134" t="s">
        <v>290</v>
      </c>
      <c r="G54" s="694">
        <v>18</v>
      </c>
    </row>
    <row r="55" spans="1:7" ht="12" customHeight="1">
      <c r="A55" s="272"/>
      <c r="B55" s="276"/>
      <c r="C55" s="271"/>
      <c r="D55" s="256"/>
    </row>
    <row r="56" spans="1:7" ht="12" customHeight="1">
      <c r="A56" s="272"/>
      <c r="B56" s="276"/>
      <c r="C56" s="271"/>
      <c r="D56" s="256"/>
      <c r="E56" s="272"/>
      <c r="F56" s="276"/>
      <c r="G56" s="272"/>
    </row>
    <row r="57" spans="1:7" ht="20.399999999999999" customHeight="1">
      <c r="C57" s="97" t="s">
        <v>284</v>
      </c>
      <c r="G57" s="97" t="s">
        <v>284</v>
      </c>
    </row>
    <row r="58" spans="1:7" ht="12" customHeight="1">
      <c r="C58" s="97"/>
      <c r="G58" s="97"/>
    </row>
    <row r="59" spans="1:7" ht="12" customHeight="1">
      <c r="A59" s="265">
        <v>2</v>
      </c>
      <c r="B59" s="264" t="s">
        <v>357</v>
      </c>
      <c r="C59" s="259"/>
      <c r="D59" s="256"/>
      <c r="E59" s="207" t="s">
        <v>424</v>
      </c>
      <c r="F59" s="223" t="s">
        <v>396</v>
      </c>
      <c r="G59" s="223"/>
    </row>
    <row r="60" spans="1:7" ht="12" customHeight="1">
      <c r="A60" s="265"/>
      <c r="B60" s="264" t="s">
        <v>358</v>
      </c>
      <c r="C60" s="271"/>
      <c r="D60" s="256"/>
      <c r="E60" s="207"/>
      <c r="F60" s="134" t="s">
        <v>1593</v>
      </c>
      <c r="G60" s="694">
        <v>28</v>
      </c>
    </row>
    <row r="61" spans="1:7" ht="12" customHeight="1">
      <c r="A61" s="266"/>
      <c r="B61" s="256"/>
      <c r="C61" s="271"/>
      <c r="D61" s="256"/>
      <c r="E61" s="266"/>
      <c r="F61" s="256"/>
      <c r="G61" s="271"/>
    </row>
    <row r="62" spans="1:7" ht="12" customHeight="1">
      <c r="A62" s="265" t="s">
        <v>532</v>
      </c>
      <c r="B62" s="264" t="s">
        <v>501</v>
      </c>
      <c r="C62" s="271"/>
      <c r="D62" s="256"/>
      <c r="E62" s="207" t="s">
        <v>283</v>
      </c>
      <c r="F62" s="223" t="s">
        <v>1594</v>
      </c>
      <c r="G62" s="223"/>
    </row>
    <row r="63" spans="1:7" ht="12" customHeight="1">
      <c r="A63" s="266"/>
      <c r="B63" s="256"/>
      <c r="C63" s="273"/>
      <c r="D63" s="256"/>
      <c r="E63" s="207"/>
      <c r="F63" s="134" t="s">
        <v>397</v>
      </c>
      <c r="G63" s="694">
        <v>29</v>
      </c>
    </row>
    <row r="64" spans="1:7" ht="12" customHeight="1">
      <c r="A64" s="91" t="s">
        <v>504</v>
      </c>
      <c r="B64" s="223" t="s">
        <v>1577</v>
      </c>
      <c r="C64" s="223"/>
      <c r="D64" s="256"/>
      <c r="E64" s="266"/>
      <c r="F64" s="256"/>
      <c r="G64" s="271"/>
    </row>
    <row r="65" spans="1:7" ht="12" customHeight="1">
      <c r="A65" s="207"/>
      <c r="B65" s="134" t="s">
        <v>359</v>
      </c>
      <c r="C65" s="694">
        <v>19</v>
      </c>
      <c r="D65" s="256"/>
      <c r="E65" s="265" t="s">
        <v>968</v>
      </c>
      <c r="F65" s="264" t="s">
        <v>502</v>
      </c>
      <c r="G65" s="271"/>
    </row>
    <row r="66" spans="1:7" ht="12" customHeight="1">
      <c r="A66" s="266"/>
      <c r="B66" s="256"/>
      <c r="C66" s="271"/>
      <c r="D66" s="256"/>
      <c r="E66" s="265"/>
      <c r="F66" s="264" t="s">
        <v>503</v>
      </c>
      <c r="G66" s="271"/>
    </row>
    <row r="67" spans="1:7" ht="12" customHeight="1">
      <c r="A67" s="91" t="s">
        <v>508</v>
      </c>
      <c r="B67" s="223" t="s">
        <v>210</v>
      </c>
      <c r="C67" s="223"/>
      <c r="D67" s="256"/>
      <c r="E67" s="266"/>
      <c r="F67" s="256"/>
      <c r="G67" s="271"/>
    </row>
    <row r="68" spans="1:7" ht="12" customHeight="1">
      <c r="A68" s="207"/>
      <c r="B68" s="134" t="s">
        <v>1578</v>
      </c>
      <c r="C68" s="694">
        <v>20</v>
      </c>
      <c r="D68" s="256"/>
      <c r="E68" s="91" t="s">
        <v>505</v>
      </c>
      <c r="F68" s="223" t="s">
        <v>1595</v>
      </c>
      <c r="G68" s="223"/>
    </row>
    <row r="69" spans="1:7" ht="12" customHeight="1">
      <c r="A69" s="207"/>
      <c r="B69" s="223"/>
      <c r="C69" s="223"/>
      <c r="D69" s="256"/>
      <c r="E69" s="207"/>
      <c r="F69" s="134" t="s">
        <v>616</v>
      </c>
      <c r="G69" s="694">
        <v>30</v>
      </c>
    </row>
    <row r="70" spans="1:7" ht="12" customHeight="1">
      <c r="A70" s="207" t="s">
        <v>1161</v>
      </c>
      <c r="B70" s="223" t="s">
        <v>1106</v>
      </c>
      <c r="C70" s="223"/>
      <c r="D70" s="256"/>
      <c r="E70" s="266"/>
      <c r="F70" s="256"/>
      <c r="G70" s="271"/>
    </row>
    <row r="71" spans="1:7" ht="12" customHeight="1">
      <c r="A71" s="207"/>
      <c r="B71" s="223" t="s">
        <v>889</v>
      </c>
      <c r="C71" s="223"/>
      <c r="D71" s="256"/>
      <c r="E71" s="91" t="s">
        <v>492</v>
      </c>
      <c r="F71" s="223" t="s">
        <v>846</v>
      </c>
      <c r="G71" s="223"/>
    </row>
    <row r="72" spans="1:7" ht="12" customHeight="1">
      <c r="A72" s="207"/>
      <c r="B72" s="134" t="s">
        <v>1579</v>
      </c>
      <c r="C72" s="694">
        <v>20</v>
      </c>
      <c r="D72" s="256"/>
      <c r="E72" s="207"/>
      <c r="F72" s="134" t="s">
        <v>1596</v>
      </c>
      <c r="G72" s="694">
        <v>30</v>
      </c>
    </row>
    <row r="73" spans="1:7" ht="12" customHeight="1">
      <c r="A73" s="266"/>
      <c r="B73" s="256"/>
      <c r="C73" s="256"/>
      <c r="D73" s="256"/>
      <c r="E73" s="266"/>
      <c r="F73" s="256"/>
      <c r="G73" s="271"/>
    </row>
    <row r="74" spans="1:7" ht="12" customHeight="1">
      <c r="A74" s="207" t="s">
        <v>969</v>
      </c>
      <c r="B74" s="223" t="s">
        <v>769</v>
      </c>
      <c r="C74" s="223"/>
      <c r="D74" s="256"/>
      <c r="E74" s="91" t="s">
        <v>495</v>
      </c>
      <c r="F74" s="223" t="s">
        <v>702</v>
      </c>
      <c r="G74" s="223"/>
    </row>
    <row r="75" spans="1:7" ht="12" customHeight="1">
      <c r="A75" s="207"/>
      <c r="B75" s="223" t="s">
        <v>1580</v>
      </c>
      <c r="C75" s="223"/>
      <c r="D75" s="256"/>
      <c r="E75" s="207"/>
      <c r="F75" s="134" t="s">
        <v>1597</v>
      </c>
      <c r="G75" s="694">
        <v>31</v>
      </c>
    </row>
    <row r="76" spans="1:7" ht="12" customHeight="1">
      <c r="A76" s="207"/>
      <c r="B76" s="223" t="s">
        <v>1581</v>
      </c>
      <c r="C76" s="223"/>
      <c r="D76" s="256"/>
      <c r="E76" s="266"/>
      <c r="F76" s="256"/>
      <c r="G76" s="271"/>
    </row>
    <row r="77" spans="1:7" ht="12" customHeight="1">
      <c r="A77" s="207"/>
      <c r="B77" s="134" t="s">
        <v>379</v>
      </c>
      <c r="C77" s="694">
        <v>21</v>
      </c>
      <c r="D77" s="256"/>
      <c r="E77" s="91" t="s">
        <v>498</v>
      </c>
      <c r="F77" s="223" t="s">
        <v>703</v>
      </c>
      <c r="G77" s="223"/>
    </row>
    <row r="78" spans="1:7" ht="12" customHeight="1">
      <c r="A78" s="266"/>
      <c r="B78" s="256"/>
      <c r="C78" s="271"/>
      <c r="D78" s="256"/>
      <c r="E78" s="207"/>
      <c r="F78" s="134" t="s">
        <v>1598</v>
      </c>
      <c r="G78" s="694">
        <v>32</v>
      </c>
    </row>
    <row r="79" spans="1:7" ht="12" customHeight="1">
      <c r="A79" s="207" t="s">
        <v>972</v>
      </c>
      <c r="B79" s="223" t="s">
        <v>704</v>
      </c>
      <c r="C79" s="223"/>
      <c r="D79" s="256"/>
      <c r="E79" s="266"/>
      <c r="F79" s="256"/>
      <c r="G79" s="271"/>
    </row>
    <row r="80" spans="1:7" ht="12" customHeight="1">
      <c r="A80" s="207"/>
      <c r="B80" s="223" t="s">
        <v>1582</v>
      </c>
      <c r="C80" s="223"/>
      <c r="D80" s="256"/>
      <c r="E80" s="91" t="s">
        <v>500</v>
      </c>
      <c r="F80" s="223" t="s">
        <v>92</v>
      </c>
      <c r="G80" s="223"/>
    </row>
    <row r="81" spans="1:7" ht="12" customHeight="1">
      <c r="A81" s="207"/>
      <c r="B81" s="223" t="s">
        <v>705</v>
      </c>
      <c r="C81" s="223"/>
      <c r="D81" s="256"/>
      <c r="E81" s="207"/>
      <c r="F81" s="223" t="s">
        <v>1599</v>
      </c>
      <c r="G81" s="223"/>
    </row>
    <row r="82" spans="1:7" ht="12" customHeight="1">
      <c r="A82" s="207"/>
      <c r="B82" s="134" t="s">
        <v>1583</v>
      </c>
      <c r="C82" s="694">
        <v>22</v>
      </c>
      <c r="D82" s="256"/>
      <c r="E82" s="207"/>
      <c r="F82" s="134" t="s">
        <v>616</v>
      </c>
      <c r="G82" s="694">
        <v>32</v>
      </c>
    </row>
    <row r="83" spans="1:7" ht="12" customHeight="1">
      <c r="A83" s="266"/>
      <c r="B83" s="256"/>
      <c r="C83" s="271"/>
      <c r="D83" s="256"/>
      <c r="E83" s="266"/>
      <c r="F83" s="256"/>
      <c r="G83" s="271"/>
    </row>
    <row r="84" spans="1:7" ht="12" customHeight="1">
      <c r="A84" s="207" t="s">
        <v>975</v>
      </c>
      <c r="B84" s="223" t="s">
        <v>522</v>
      </c>
      <c r="C84" s="223"/>
      <c r="D84" s="256"/>
      <c r="E84" s="91" t="s">
        <v>491</v>
      </c>
      <c r="F84" s="223" t="s">
        <v>291</v>
      </c>
      <c r="G84" s="223"/>
    </row>
    <row r="85" spans="1:7" ht="12" customHeight="1">
      <c r="A85" s="207"/>
      <c r="B85" s="134" t="s">
        <v>1334</v>
      </c>
      <c r="C85" s="694">
        <v>23</v>
      </c>
      <c r="D85" s="256"/>
      <c r="E85" s="207"/>
      <c r="F85" s="134" t="s">
        <v>1598</v>
      </c>
      <c r="G85" s="694">
        <v>33</v>
      </c>
    </row>
    <row r="86" spans="1:7" ht="12" customHeight="1">
      <c r="A86" s="266"/>
      <c r="B86" s="256"/>
      <c r="C86" s="271"/>
      <c r="D86" s="256"/>
      <c r="E86" s="266"/>
      <c r="F86" s="256"/>
      <c r="G86" s="271"/>
    </row>
    <row r="87" spans="1:7" ht="12" customHeight="1">
      <c r="A87" s="91" t="s">
        <v>726</v>
      </c>
      <c r="B87" s="223" t="s">
        <v>523</v>
      </c>
      <c r="C87" s="223"/>
      <c r="D87" s="256"/>
      <c r="E87" s="91" t="s">
        <v>809</v>
      </c>
      <c r="F87" s="223" t="s">
        <v>810</v>
      </c>
      <c r="G87" s="223"/>
    </row>
    <row r="88" spans="1:7" ht="12" customHeight="1">
      <c r="A88" s="207"/>
      <c r="B88" s="134" t="s">
        <v>1584</v>
      </c>
      <c r="C88" s="694">
        <v>23</v>
      </c>
      <c r="D88" s="256"/>
      <c r="E88" s="207"/>
      <c r="F88" s="223" t="s">
        <v>496</v>
      </c>
      <c r="G88" s="223"/>
    </row>
    <row r="89" spans="1:7" ht="12" customHeight="1">
      <c r="A89" s="266"/>
      <c r="B89" s="256"/>
      <c r="C89" s="271"/>
      <c r="D89" s="256"/>
      <c r="E89" s="207"/>
      <c r="F89" s="223" t="s">
        <v>497</v>
      </c>
      <c r="G89" s="223"/>
    </row>
    <row r="90" spans="1:7" ht="12" customHeight="1">
      <c r="A90" s="91" t="s">
        <v>729</v>
      </c>
      <c r="B90" s="223" t="s">
        <v>211</v>
      </c>
      <c r="C90" s="223"/>
      <c r="D90" s="256"/>
      <c r="E90" s="207"/>
      <c r="F90" s="134" t="s">
        <v>1598</v>
      </c>
      <c r="G90" s="694">
        <v>33</v>
      </c>
    </row>
    <row r="91" spans="1:7" ht="12" customHeight="1">
      <c r="A91" s="207"/>
      <c r="B91" s="134" t="s">
        <v>1585</v>
      </c>
      <c r="C91" s="694">
        <v>24</v>
      </c>
      <c r="D91" s="256"/>
      <c r="E91" s="266"/>
      <c r="F91" s="256"/>
      <c r="G91" s="271"/>
    </row>
    <row r="92" spans="1:7" ht="12" customHeight="1">
      <c r="A92" s="266"/>
      <c r="B92" s="256"/>
      <c r="C92" s="271"/>
      <c r="D92" s="256"/>
      <c r="E92" s="91" t="s">
        <v>813</v>
      </c>
      <c r="F92" s="223" t="s">
        <v>156</v>
      </c>
      <c r="G92" s="223"/>
    </row>
    <row r="93" spans="1:7" ht="12" customHeight="1">
      <c r="A93" s="207" t="s">
        <v>808</v>
      </c>
      <c r="B93" s="223" t="s">
        <v>645</v>
      </c>
      <c r="C93" s="223"/>
      <c r="D93" s="256"/>
      <c r="E93" s="207"/>
      <c r="F93" s="223" t="s">
        <v>157</v>
      </c>
      <c r="G93" s="223"/>
    </row>
    <row r="94" spans="1:7" ht="12" customHeight="1">
      <c r="A94" s="207"/>
      <c r="B94" s="223" t="s">
        <v>647</v>
      </c>
      <c r="C94" s="223"/>
      <c r="D94" s="256"/>
      <c r="E94" s="207"/>
      <c r="F94" s="134" t="s">
        <v>1377</v>
      </c>
      <c r="G94" s="694">
        <v>34</v>
      </c>
    </row>
    <row r="95" spans="1:7" ht="12" customHeight="1">
      <c r="A95" s="207"/>
      <c r="B95" s="134" t="s">
        <v>1586</v>
      </c>
      <c r="C95" s="694">
        <v>24</v>
      </c>
      <c r="D95" s="256"/>
      <c r="E95" s="266"/>
      <c r="F95" s="256"/>
      <c r="G95" s="271"/>
    </row>
    <row r="96" spans="1:7" ht="12" customHeight="1">
      <c r="A96" s="266"/>
      <c r="B96" s="256"/>
      <c r="C96" s="271"/>
      <c r="D96" s="256"/>
      <c r="E96" s="91" t="s">
        <v>815</v>
      </c>
      <c r="F96" s="223" t="s">
        <v>798</v>
      </c>
      <c r="G96" s="223"/>
    </row>
    <row r="97" spans="1:7" ht="12" customHeight="1">
      <c r="A97" s="91" t="s">
        <v>733</v>
      </c>
      <c r="B97" s="223" t="s">
        <v>839</v>
      </c>
      <c r="C97" s="223"/>
      <c r="D97" s="256"/>
      <c r="E97" s="207"/>
      <c r="F97" s="134" t="s">
        <v>1378</v>
      </c>
      <c r="G97" s="694">
        <v>34</v>
      </c>
    </row>
    <row r="98" spans="1:7" ht="12" customHeight="1">
      <c r="A98" s="207"/>
      <c r="B98" s="134" t="s">
        <v>1587</v>
      </c>
      <c r="C98" s="694">
        <v>25</v>
      </c>
      <c r="D98" s="256"/>
      <c r="E98" s="266"/>
      <c r="F98" s="256"/>
      <c r="G98" s="271"/>
    </row>
    <row r="99" spans="1:7" ht="12" customHeight="1">
      <c r="A99" s="266"/>
      <c r="B99" s="256"/>
      <c r="C99" s="271"/>
      <c r="D99" s="256"/>
      <c r="E99" s="91" t="s">
        <v>817</v>
      </c>
      <c r="F99" s="223" t="s">
        <v>158</v>
      </c>
      <c r="G99" s="223"/>
    </row>
    <row r="100" spans="1:7" ht="12" customHeight="1">
      <c r="A100" s="91" t="s">
        <v>734</v>
      </c>
      <c r="B100" s="223" t="s">
        <v>21</v>
      </c>
      <c r="C100" s="223"/>
      <c r="D100" s="256"/>
      <c r="E100" s="207"/>
      <c r="F100" s="223" t="s">
        <v>1413</v>
      </c>
      <c r="G100" s="223"/>
    </row>
    <row r="101" spans="1:7" ht="12" customHeight="1">
      <c r="A101" s="207"/>
      <c r="B101" s="134" t="s">
        <v>1588</v>
      </c>
      <c r="C101" s="694">
        <v>25</v>
      </c>
      <c r="D101" s="256"/>
      <c r="E101" s="207"/>
      <c r="F101" s="223" t="s">
        <v>1414</v>
      </c>
      <c r="G101" s="223"/>
    </row>
    <row r="102" spans="1:7" ht="12" customHeight="1">
      <c r="A102" s="272"/>
      <c r="B102" s="256"/>
      <c r="C102" s="271"/>
      <c r="D102" s="256"/>
      <c r="E102" s="207"/>
      <c r="F102" s="134" t="s">
        <v>1415</v>
      </c>
      <c r="G102" s="694">
        <v>35</v>
      </c>
    </row>
    <row r="103" spans="1:7" ht="12" customHeight="1">
      <c r="A103" s="222" t="s">
        <v>735</v>
      </c>
      <c r="B103" s="223" t="s">
        <v>23</v>
      </c>
      <c r="C103" s="223"/>
      <c r="D103" s="256"/>
      <c r="E103" s="266"/>
      <c r="F103" s="256"/>
      <c r="G103" s="271"/>
    </row>
    <row r="104" spans="1:7" ht="12" customHeight="1">
      <c r="A104" s="223"/>
      <c r="B104" s="223" t="s">
        <v>1589</v>
      </c>
      <c r="C104" s="223"/>
      <c r="D104" s="256"/>
      <c r="E104" s="91" t="s">
        <v>772</v>
      </c>
      <c r="F104" s="223" t="s">
        <v>438</v>
      </c>
      <c r="G104" s="223"/>
    </row>
    <row r="105" spans="1:7" ht="12" customHeight="1">
      <c r="A105" s="223"/>
      <c r="B105" s="134" t="s">
        <v>383</v>
      </c>
      <c r="C105" s="694">
        <v>26</v>
      </c>
      <c r="D105" s="256"/>
      <c r="E105" s="207"/>
      <c r="F105" s="223" t="s">
        <v>436</v>
      </c>
      <c r="G105" s="223"/>
    </row>
    <row r="106" spans="1:7" ht="12" customHeight="1">
      <c r="A106" s="275"/>
      <c r="B106" s="256"/>
      <c r="C106" s="271"/>
      <c r="D106" s="256"/>
      <c r="E106" s="207"/>
      <c r="F106" s="134" t="s">
        <v>1379</v>
      </c>
      <c r="G106" s="694">
        <v>35</v>
      </c>
    </row>
    <row r="107" spans="1:7" ht="12" customHeight="1">
      <c r="A107" s="222" t="s">
        <v>741</v>
      </c>
      <c r="B107" s="223" t="s">
        <v>221</v>
      </c>
      <c r="C107" s="223"/>
      <c r="D107" s="256"/>
      <c r="E107" s="266"/>
      <c r="F107" s="256"/>
      <c r="G107" s="271"/>
    </row>
    <row r="108" spans="1:7" ht="12" customHeight="1">
      <c r="A108" s="223"/>
      <c r="B108" s="223" t="s">
        <v>1590</v>
      </c>
      <c r="C108" s="223"/>
      <c r="D108" s="256"/>
      <c r="E108" s="91" t="s">
        <v>774</v>
      </c>
      <c r="F108" s="223" t="s">
        <v>799</v>
      </c>
      <c r="G108" s="223"/>
    </row>
    <row r="109" spans="1:7" ht="12" customHeight="1">
      <c r="A109" s="223"/>
      <c r="B109" s="134" t="s">
        <v>72</v>
      </c>
      <c r="C109" s="694">
        <v>26</v>
      </c>
      <c r="D109" s="256"/>
      <c r="E109" s="207"/>
      <c r="F109" s="223" t="s">
        <v>1418</v>
      </c>
      <c r="G109" s="68"/>
    </row>
    <row r="110" spans="1:7" ht="12" customHeight="1">
      <c r="A110" s="272"/>
      <c r="B110" s="256"/>
      <c r="C110" s="256"/>
      <c r="D110" s="256"/>
      <c r="E110" s="207"/>
      <c r="F110" s="134" t="s">
        <v>1419</v>
      </c>
      <c r="G110" s="694">
        <v>37</v>
      </c>
    </row>
    <row r="111" spans="1:7" ht="12" customHeight="1">
      <c r="A111" s="222" t="s">
        <v>743</v>
      </c>
      <c r="B111" s="223" t="s">
        <v>897</v>
      </c>
      <c r="C111" s="223"/>
      <c r="E111" s="37"/>
      <c r="G111" s="37"/>
    </row>
    <row r="112" spans="1:7" ht="12" customHeight="1">
      <c r="A112" s="223"/>
      <c r="B112" s="223" t="s">
        <v>377</v>
      </c>
      <c r="C112" s="223"/>
      <c r="E112" s="37"/>
      <c r="G112" s="37"/>
    </row>
    <row r="113" spans="1:7" ht="12" customHeight="1">
      <c r="A113" s="223"/>
      <c r="B113" s="223" t="s">
        <v>1591</v>
      </c>
      <c r="C113" s="223"/>
      <c r="E113" s="37"/>
      <c r="G113" s="37"/>
    </row>
    <row r="114" spans="1:7" ht="12" customHeight="1">
      <c r="A114" s="521"/>
      <c r="B114" s="134" t="s">
        <v>1341</v>
      </c>
      <c r="C114" s="693">
        <v>27</v>
      </c>
      <c r="E114" s="37"/>
      <c r="G114" s="37"/>
    </row>
    <row r="115" spans="1:7" ht="12" customHeight="1">
      <c r="A115"/>
      <c r="B115"/>
      <c r="C115"/>
      <c r="E115" s="37"/>
      <c r="G115" s="37"/>
    </row>
    <row r="116" spans="1:7" ht="12" customHeight="1">
      <c r="A116" s="68" t="s">
        <v>422</v>
      </c>
      <c r="B116" s="68" t="s">
        <v>1063</v>
      </c>
      <c r="C116" s="68"/>
      <c r="D116" s="268"/>
    </row>
    <row r="117" spans="1:7" ht="12" customHeight="1">
      <c r="A117" s="68"/>
      <c r="B117" s="134" t="s">
        <v>1592</v>
      </c>
      <c r="C117" s="693">
        <v>28</v>
      </c>
      <c r="D117" s="268"/>
    </row>
    <row r="118" spans="1:7" ht="12" customHeight="1">
      <c r="A118" s="272"/>
      <c r="B118" s="256"/>
      <c r="C118" s="271"/>
      <c r="D118" s="256"/>
      <c r="E118" s="272"/>
      <c r="F118" s="272"/>
      <c r="G118" s="271"/>
    </row>
    <row r="119" spans="1:7" ht="12" customHeight="1">
      <c r="A119" s="272"/>
      <c r="B119" s="276"/>
      <c r="C119" s="271"/>
      <c r="D119" s="256"/>
      <c r="E119" s="272"/>
      <c r="F119" s="276"/>
      <c r="G119" s="271"/>
    </row>
    <row r="120" spans="1:7" ht="20.399999999999999" customHeight="1">
      <c r="C120" s="97" t="s">
        <v>284</v>
      </c>
      <c r="G120" s="97" t="s">
        <v>284</v>
      </c>
    </row>
    <row r="121" spans="1:7" ht="12" customHeight="1">
      <c r="C121" s="97"/>
      <c r="G121" s="97"/>
    </row>
    <row r="122" spans="1:7" ht="12" customHeight="1">
      <c r="A122" s="271" t="s">
        <v>434</v>
      </c>
      <c r="B122" s="264" t="s">
        <v>1185</v>
      </c>
      <c r="C122" s="264"/>
      <c r="D122" s="256"/>
      <c r="E122" s="68" t="s">
        <v>773</v>
      </c>
      <c r="F122" s="68" t="s">
        <v>618</v>
      </c>
      <c r="G122" s="68"/>
    </row>
    <row r="123" spans="1:7" ht="12" customHeight="1">
      <c r="A123" s="274"/>
      <c r="B123" s="271" t="s">
        <v>458</v>
      </c>
      <c r="C123" s="271"/>
      <c r="D123" s="256"/>
      <c r="E123" s="68"/>
      <c r="F123" s="68" t="s">
        <v>619</v>
      </c>
      <c r="G123" s="68"/>
    </row>
    <row r="124" spans="1:7" ht="12" customHeight="1">
      <c r="A124" s="272"/>
      <c r="B124" s="272"/>
      <c r="C124" s="271"/>
      <c r="D124" s="256"/>
      <c r="E124" s="68"/>
      <c r="F124" s="224" t="s">
        <v>1606</v>
      </c>
      <c r="G124" s="693">
        <v>45</v>
      </c>
    </row>
    <row r="125" spans="1:7" ht="12" customHeight="1">
      <c r="A125" s="222" t="s">
        <v>459</v>
      </c>
      <c r="B125" s="223" t="s">
        <v>864</v>
      </c>
      <c r="C125" s="223"/>
      <c r="D125" s="256"/>
      <c r="E125" s="223"/>
      <c r="F125" s="224"/>
      <c r="G125" s="223"/>
    </row>
    <row r="126" spans="1:7" ht="12" customHeight="1">
      <c r="A126" s="223"/>
      <c r="B126" s="223" t="s">
        <v>1179</v>
      </c>
      <c r="C126" s="223"/>
      <c r="D126" s="256"/>
      <c r="E126" s="68" t="s">
        <v>775</v>
      </c>
      <c r="F126" s="223" t="s">
        <v>617</v>
      </c>
      <c r="G126" s="223"/>
    </row>
    <row r="127" spans="1:7" ht="12" customHeight="1">
      <c r="A127" s="207"/>
      <c r="B127" s="134" t="s">
        <v>1596</v>
      </c>
      <c r="C127" s="694">
        <v>38</v>
      </c>
      <c r="D127" s="256"/>
      <c r="E127" s="207"/>
      <c r="F127" s="223" t="s">
        <v>621</v>
      </c>
      <c r="G127" s="223"/>
    </row>
    <row r="128" spans="1:7" ht="12" customHeight="1">
      <c r="A128" s="272"/>
      <c r="B128" s="276"/>
      <c r="C128" s="271"/>
      <c r="D128" s="256"/>
      <c r="E128" s="223"/>
      <c r="F128" s="223" t="s">
        <v>622</v>
      </c>
      <c r="G128" s="223"/>
    </row>
    <row r="129" spans="1:7" ht="12" customHeight="1">
      <c r="A129" s="222" t="s">
        <v>462</v>
      </c>
      <c r="B129" s="223" t="s">
        <v>1236</v>
      </c>
      <c r="C129" s="223"/>
      <c r="D129" s="256"/>
      <c r="E129" s="223"/>
      <c r="F129" s="224" t="s">
        <v>1607</v>
      </c>
      <c r="G129" s="694">
        <v>46</v>
      </c>
    </row>
    <row r="130" spans="1:7" ht="12" customHeight="1">
      <c r="A130" s="207"/>
      <c r="B130" s="223" t="s">
        <v>130</v>
      </c>
      <c r="C130" s="223"/>
      <c r="D130" s="256"/>
      <c r="E130" s="277"/>
      <c r="F130" s="277"/>
      <c r="G130" s="277"/>
    </row>
    <row r="131" spans="1:7" ht="12" customHeight="1">
      <c r="A131" s="223"/>
      <c r="B131" s="134" t="s">
        <v>1600</v>
      </c>
      <c r="C131" s="694">
        <v>38</v>
      </c>
      <c r="D131" s="256"/>
      <c r="E131" s="91" t="s">
        <v>576</v>
      </c>
      <c r="F131" s="223" t="s">
        <v>1608</v>
      </c>
      <c r="G131" s="223"/>
    </row>
    <row r="132" spans="1:7" ht="12" customHeight="1">
      <c r="A132" s="272"/>
      <c r="B132" s="272"/>
      <c r="C132" s="271"/>
      <c r="D132" s="256"/>
      <c r="E132" s="207"/>
      <c r="F132" s="224" t="s">
        <v>244</v>
      </c>
      <c r="G132" s="694">
        <v>47</v>
      </c>
    </row>
    <row r="133" spans="1:7" ht="12" customHeight="1">
      <c r="A133" s="222" t="s">
        <v>463</v>
      </c>
      <c r="B133" s="223" t="s">
        <v>1186</v>
      </c>
      <c r="C133" s="223"/>
      <c r="D133" s="256"/>
      <c r="E133" s="275"/>
      <c r="F133" s="272"/>
      <c r="G133" s="272"/>
    </row>
    <row r="134" spans="1:7" ht="12" customHeight="1">
      <c r="A134" s="223"/>
      <c r="B134" s="223" t="s">
        <v>146</v>
      </c>
      <c r="C134" s="223"/>
      <c r="D134" s="256"/>
      <c r="E134" s="91" t="s">
        <v>577</v>
      </c>
      <c r="F134" s="223" t="s">
        <v>1212</v>
      </c>
      <c r="G134" s="223"/>
    </row>
    <row r="135" spans="1:7" ht="12" customHeight="1">
      <c r="A135" s="223"/>
      <c r="B135" s="224" t="s">
        <v>1596</v>
      </c>
      <c r="C135" s="694">
        <v>40</v>
      </c>
      <c r="D135" s="269"/>
      <c r="E135" s="223"/>
      <c r="F135" s="223" t="s">
        <v>1609</v>
      </c>
      <c r="G135" s="223"/>
    </row>
    <row r="136" spans="1:7" ht="12" customHeight="1">
      <c r="A136" s="256"/>
      <c r="B136" s="267"/>
      <c r="C136" s="256"/>
      <c r="D136" s="256"/>
      <c r="E136" s="207"/>
      <c r="F136" s="224" t="s">
        <v>128</v>
      </c>
      <c r="G136" s="694">
        <v>48</v>
      </c>
    </row>
    <row r="137" spans="1:7" ht="12" customHeight="1">
      <c r="A137" s="91" t="s">
        <v>1188</v>
      </c>
      <c r="B137" s="223" t="s">
        <v>1224</v>
      </c>
      <c r="C137" s="223"/>
      <c r="D137" s="270"/>
      <c r="E137" s="272"/>
      <c r="F137" s="276"/>
      <c r="G137" s="271"/>
    </row>
    <row r="138" spans="1:7" ht="12" customHeight="1">
      <c r="A138" s="223"/>
      <c r="B138" s="223" t="s">
        <v>494</v>
      </c>
      <c r="C138" s="223"/>
      <c r="D138" s="256"/>
      <c r="E138" s="91" t="s">
        <v>457</v>
      </c>
      <c r="F138" s="223" t="s">
        <v>1212</v>
      </c>
      <c r="G138" s="223"/>
    </row>
    <row r="139" spans="1:7" ht="12" customHeight="1">
      <c r="A139" s="223"/>
      <c r="B139" s="223" t="s">
        <v>862</v>
      </c>
      <c r="C139" s="223"/>
      <c r="D139" s="256"/>
      <c r="E139" s="207"/>
      <c r="F139" s="223" t="s">
        <v>1610</v>
      </c>
      <c r="G139" s="223"/>
    </row>
    <row r="140" spans="1:7" ht="12" customHeight="1">
      <c r="A140" s="223"/>
      <c r="B140" s="223" t="s">
        <v>875</v>
      </c>
      <c r="C140" s="223"/>
      <c r="D140" s="256"/>
      <c r="E140" s="223"/>
      <c r="F140" s="224" t="s">
        <v>129</v>
      </c>
      <c r="G140" s="694">
        <v>49</v>
      </c>
    </row>
    <row r="141" spans="1:7" ht="12" customHeight="1">
      <c r="A141" s="223"/>
      <c r="B141" s="224" t="s">
        <v>1598</v>
      </c>
      <c r="C141" s="694">
        <v>40</v>
      </c>
      <c r="D141" s="256"/>
      <c r="E141" s="275"/>
      <c r="F141" s="276"/>
      <c r="G141" s="271"/>
    </row>
    <row r="142" spans="1:7" ht="12" customHeight="1">
      <c r="A142" s="207"/>
      <c r="B142" s="224"/>
      <c r="C142" s="223"/>
      <c r="D142" s="256"/>
      <c r="E142" s="91" t="s">
        <v>460</v>
      </c>
      <c r="F142" s="223" t="s">
        <v>706</v>
      </c>
      <c r="G142" s="223"/>
    </row>
    <row r="143" spans="1:7" ht="12" customHeight="1">
      <c r="A143" s="222" t="s">
        <v>122</v>
      </c>
      <c r="B143" s="223" t="s">
        <v>1186</v>
      </c>
      <c r="C143" s="223"/>
      <c r="D143" s="256"/>
      <c r="E143" s="207"/>
      <c r="F143" s="223" t="s">
        <v>840</v>
      </c>
      <c r="G143" s="223"/>
    </row>
    <row r="144" spans="1:7" ht="12" customHeight="1">
      <c r="A144" s="223"/>
      <c r="B144" s="223" t="s">
        <v>494</v>
      </c>
      <c r="C144" s="223"/>
      <c r="D144" s="256"/>
      <c r="E144" s="223"/>
      <c r="F144" s="224" t="s">
        <v>1611</v>
      </c>
      <c r="G144" s="694">
        <v>49</v>
      </c>
    </row>
    <row r="145" spans="1:7" ht="12" customHeight="1">
      <c r="A145" s="223"/>
      <c r="B145" s="223" t="s">
        <v>1601</v>
      </c>
      <c r="C145" s="223"/>
      <c r="D145" s="256"/>
      <c r="E145" s="277"/>
      <c r="F145" s="277"/>
      <c r="G145" s="277"/>
    </row>
    <row r="146" spans="1:7" ht="12" customHeight="1">
      <c r="A146" s="207"/>
      <c r="B146" s="224" t="s">
        <v>616</v>
      </c>
      <c r="C146" s="694">
        <v>41</v>
      </c>
      <c r="D146" s="256"/>
      <c r="E146" s="91" t="s">
        <v>461</v>
      </c>
      <c r="F146" s="223" t="s">
        <v>1612</v>
      </c>
      <c r="G146" s="223"/>
    </row>
    <row r="147" spans="1:7" ht="12" customHeight="1">
      <c r="A147" s="272"/>
      <c r="B147" s="276"/>
      <c r="C147" s="271"/>
      <c r="D147" s="256"/>
      <c r="E147" s="223"/>
      <c r="F147" s="224" t="s">
        <v>1245</v>
      </c>
      <c r="G147" s="694">
        <v>50</v>
      </c>
    </row>
    <row r="148" spans="1:7" ht="12" customHeight="1">
      <c r="A148" s="222" t="s">
        <v>493</v>
      </c>
      <c r="B148" s="223" t="s">
        <v>1224</v>
      </c>
      <c r="C148" s="223"/>
      <c r="D148" s="256"/>
      <c r="E148" s="275"/>
      <c r="F148" s="272"/>
      <c r="G148" s="272"/>
    </row>
    <row r="149" spans="1:7" ht="12" customHeight="1">
      <c r="A149" s="207"/>
      <c r="B149" s="223" t="s">
        <v>494</v>
      </c>
      <c r="C149" s="223"/>
      <c r="D149" s="256"/>
      <c r="E149" s="292" t="s">
        <v>394</v>
      </c>
      <c r="F149" s="271" t="s">
        <v>79</v>
      </c>
      <c r="G149" s="271"/>
    </row>
    <row r="150" spans="1:7" ht="12" customHeight="1">
      <c r="A150" s="223"/>
      <c r="B150" s="223" t="s">
        <v>496</v>
      </c>
      <c r="C150" s="223"/>
      <c r="D150" s="256"/>
      <c r="E150" s="278"/>
      <c r="F150" s="276"/>
      <c r="G150" s="271"/>
    </row>
    <row r="151" spans="1:7" ht="12" customHeight="1">
      <c r="A151" s="223"/>
      <c r="B151" s="223" t="s">
        <v>115</v>
      </c>
      <c r="C151" s="223"/>
      <c r="D151" s="256"/>
      <c r="E151" s="261" t="s">
        <v>159</v>
      </c>
      <c r="F151" s="264" t="s">
        <v>370</v>
      </c>
      <c r="G151" s="264"/>
    </row>
    <row r="152" spans="1:7" ht="12" customHeight="1">
      <c r="A152" s="223"/>
      <c r="B152" s="224" t="s">
        <v>1598</v>
      </c>
      <c r="C152" s="694">
        <v>41</v>
      </c>
      <c r="D152" s="256"/>
    </row>
    <row r="153" spans="1:7" ht="12" customHeight="1">
      <c r="A153" s="275"/>
      <c r="B153" s="272"/>
      <c r="C153" s="272"/>
      <c r="D153" s="256"/>
      <c r="E153" s="222" t="s">
        <v>1187</v>
      </c>
      <c r="F153" s="68" t="s">
        <v>745</v>
      </c>
      <c r="G153" s="68"/>
    </row>
    <row r="154" spans="1:7" ht="12" customHeight="1">
      <c r="A154" s="222" t="s">
        <v>499</v>
      </c>
      <c r="B154" s="223" t="s">
        <v>81</v>
      </c>
      <c r="C154" s="223"/>
      <c r="D154" s="256"/>
      <c r="E154" s="285"/>
      <c r="F154" s="223" t="s">
        <v>746</v>
      </c>
      <c r="G154" s="223"/>
    </row>
    <row r="155" spans="1:7" ht="12" customHeight="1">
      <c r="A155" s="223"/>
      <c r="B155" s="224" t="s">
        <v>1602</v>
      </c>
      <c r="C155" s="694">
        <v>42</v>
      </c>
      <c r="D155" s="256"/>
      <c r="E155" s="207"/>
      <c r="F155" s="224" t="s">
        <v>1335</v>
      </c>
      <c r="G155" s="694">
        <v>52</v>
      </c>
    </row>
    <row r="156" spans="1:7" ht="12" customHeight="1">
      <c r="A156" s="223"/>
      <c r="C156" s="223"/>
      <c r="D156" s="256"/>
      <c r="E156" s="272"/>
      <c r="F156" s="272"/>
      <c r="G156" s="272"/>
    </row>
    <row r="157" spans="1:7" ht="12" customHeight="1">
      <c r="A157" s="223" t="s">
        <v>490</v>
      </c>
      <c r="B157" s="223" t="s">
        <v>198</v>
      </c>
      <c r="C157" s="223"/>
      <c r="D157" s="256"/>
      <c r="E157" s="222" t="s">
        <v>863</v>
      </c>
      <c r="F157" s="68" t="s">
        <v>747</v>
      </c>
      <c r="G157" s="223"/>
    </row>
    <row r="158" spans="1:7" ht="12" customHeight="1">
      <c r="A158" s="223"/>
      <c r="B158" s="223" t="s">
        <v>1603</v>
      </c>
      <c r="C158" s="223"/>
      <c r="D158" s="256"/>
      <c r="E158" s="223"/>
      <c r="F158" s="68" t="s">
        <v>748</v>
      </c>
      <c r="G158" s="223"/>
    </row>
    <row r="159" spans="1:7" ht="12" customHeight="1">
      <c r="A159" s="223"/>
      <c r="B159" s="224" t="s">
        <v>199</v>
      </c>
      <c r="C159" s="694">
        <v>42</v>
      </c>
      <c r="D159" s="256"/>
      <c r="E159" s="223"/>
      <c r="F159" s="224" t="s">
        <v>1382</v>
      </c>
      <c r="G159" s="694">
        <v>52</v>
      </c>
    </row>
    <row r="160" spans="1:7" ht="12" customHeight="1">
      <c r="D160" s="256"/>
      <c r="E160" s="275"/>
      <c r="F160" s="272"/>
      <c r="G160" s="272"/>
    </row>
    <row r="161" spans="1:7" ht="12" customHeight="1">
      <c r="A161" s="290" t="s">
        <v>811</v>
      </c>
      <c r="B161" s="283" t="s">
        <v>874</v>
      </c>
      <c r="C161" s="284"/>
      <c r="D161" s="256"/>
      <c r="E161" s="261" t="s">
        <v>1128</v>
      </c>
      <c r="F161" s="264" t="s">
        <v>123</v>
      </c>
      <c r="G161" s="271"/>
    </row>
    <row r="162" spans="1:7" ht="12" customHeight="1">
      <c r="A162" s="285"/>
      <c r="B162" s="224" t="s">
        <v>1604</v>
      </c>
      <c r="C162" s="70">
        <v>42</v>
      </c>
      <c r="D162" s="256"/>
      <c r="E162" s="272"/>
      <c r="F162" s="276"/>
      <c r="G162" s="271"/>
    </row>
    <row r="163" spans="1:7" ht="12" customHeight="1">
      <c r="A163" s="275"/>
      <c r="B163" s="272"/>
      <c r="C163" s="271"/>
      <c r="D163" s="256"/>
      <c r="E163" s="222" t="s">
        <v>126</v>
      </c>
      <c r="F163" s="223" t="s">
        <v>182</v>
      </c>
      <c r="G163" s="223"/>
    </row>
    <row r="164" spans="1:7" ht="12" customHeight="1">
      <c r="A164" s="91" t="s">
        <v>812</v>
      </c>
      <c r="B164" s="223" t="s">
        <v>732</v>
      </c>
      <c r="C164" s="223"/>
      <c r="D164" s="256"/>
      <c r="E164" s="207"/>
      <c r="F164" s="223" t="s">
        <v>1613</v>
      </c>
      <c r="G164" s="223"/>
    </row>
    <row r="165" spans="1:7" ht="12" customHeight="1">
      <c r="A165" s="223"/>
      <c r="B165" s="223" t="s">
        <v>1380</v>
      </c>
      <c r="C165" s="223"/>
      <c r="D165" s="256"/>
      <c r="E165" s="223"/>
      <c r="F165" s="224" t="s">
        <v>860</v>
      </c>
      <c r="G165" s="694">
        <v>53</v>
      </c>
    </row>
    <row r="166" spans="1:7" ht="12" customHeight="1">
      <c r="A166" s="207"/>
      <c r="B166" s="224" t="s">
        <v>672</v>
      </c>
      <c r="C166" s="694">
        <v>43</v>
      </c>
      <c r="D166" s="256"/>
      <c r="E166" s="277"/>
      <c r="F166" s="277"/>
      <c r="G166" s="277"/>
    </row>
    <row r="167" spans="1:7" ht="12" customHeight="1">
      <c r="A167" s="275"/>
      <c r="B167" s="272"/>
      <c r="C167" s="271"/>
      <c r="D167" s="256"/>
      <c r="E167" s="223" t="s">
        <v>788</v>
      </c>
      <c r="F167" s="223" t="s">
        <v>956</v>
      </c>
      <c r="G167" s="223"/>
    </row>
    <row r="168" spans="1:7" ht="12" customHeight="1">
      <c r="A168" s="91" t="s">
        <v>814</v>
      </c>
      <c r="B168" s="223" t="s">
        <v>1384</v>
      </c>
      <c r="C168" s="223"/>
      <c r="D168" s="256"/>
      <c r="E168" s="291"/>
      <c r="F168" s="224" t="s">
        <v>1443</v>
      </c>
      <c r="G168" s="694">
        <v>55</v>
      </c>
    </row>
    <row r="169" spans="1:7" ht="12" customHeight="1">
      <c r="A169" s="286"/>
      <c r="B169" s="224" t="s">
        <v>1377</v>
      </c>
      <c r="C169" s="694">
        <v>44</v>
      </c>
      <c r="D169" s="256"/>
      <c r="E169" s="266"/>
      <c r="F169" s="276"/>
      <c r="G169" s="271"/>
    </row>
    <row r="170" spans="1:7" ht="12" customHeight="1">
      <c r="A170" s="272"/>
      <c r="B170" s="276"/>
      <c r="C170" s="271"/>
      <c r="D170" s="256"/>
      <c r="E170" s="91" t="s">
        <v>789</v>
      </c>
      <c r="F170" s="223" t="s">
        <v>956</v>
      </c>
      <c r="G170" s="223"/>
    </row>
    <row r="171" spans="1:7" ht="12" customHeight="1">
      <c r="A171" s="68" t="s">
        <v>816</v>
      </c>
      <c r="B171" s="223" t="s">
        <v>749</v>
      </c>
      <c r="C171" s="223"/>
      <c r="D171" s="256"/>
      <c r="E171" s="207"/>
      <c r="F171" s="224" t="s">
        <v>1442</v>
      </c>
      <c r="G171" s="693">
        <v>56</v>
      </c>
    </row>
    <row r="172" spans="1:7" ht="12" customHeight="1">
      <c r="A172" s="223"/>
      <c r="B172" s="223" t="s">
        <v>1605</v>
      </c>
      <c r="C172" s="223"/>
      <c r="D172" s="256"/>
      <c r="E172" s="204"/>
      <c r="F172" s="224"/>
      <c r="G172" s="68"/>
    </row>
    <row r="173" spans="1:7" ht="12" customHeight="1">
      <c r="A173" s="223"/>
      <c r="B173" s="223" t="s">
        <v>173</v>
      </c>
      <c r="C173" s="223"/>
      <c r="D173" s="256"/>
      <c r="E173" s="91" t="s">
        <v>1225</v>
      </c>
      <c r="F173" s="68" t="s">
        <v>604</v>
      </c>
      <c r="G173" s="68"/>
    </row>
    <row r="174" spans="1:7" ht="12" customHeight="1">
      <c r="A174" s="223"/>
      <c r="B174" s="223" t="s">
        <v>174</v>
      </c>
      <c r="C174" s="223"/>
      <c r="D174" s="256"/>
      <c r="E174" s="68"/>
      <c r="F174" s="224" t="s">
        <v>1614</v>
      </c>
      <c r="G174" s="693">
        <v>57</v>
      </c>
    </row>
    <row r="175" spans="1:7" ht="12" customHeight="1">
      <c r="A175" s="223"/>
      <c r="B175" s="223" t="s">
        <v>1205</v>
      </c>
      <c r="C175" s="223"/>
      <c r="D175" s="256"/>
      <c r="E175" s="207"/>
      <c r="F175" s="224"/>
      <c r="G175" s="223"/>
    </row>
    <row r="176" spans="1:7" ht="12" customHeight="1">
      <c r="A176" s="223"/>
      <c r="B176" s="224" t="s">
        <v>1381</v>
      </c>
      <c r="C176" s="694">
        <v>44</v>
      </c>
      <c r="D176" s="256"/>
      <c r="E176" s="204"/>
      <c r="F176" s="224"/>
      <c r="G176" s="68"/>
    </row>
    <row r="177" spans="1:7" ht="12" customHeight="1">
      <c r="D177" s="268"/>
      <c r="E177" s="289"/>
    </row>
    <row r="178" spans="1:7" ht="12" customHeight="1">
      <c r="A178" s="207"/>
      <c r="B178" s="223"/>
      <c r="C178" s="223"/>
      <c r="D178" s="268"/>
      <c r="E178" s="207"/>
      <c r="F178" s="68"/>
      <c r="G178" s="223"/>
    </row>
    <row r="179" spans="1:7" ht="12" customHeight="1">
      <c r="A179" s="291"/>
      <c r="B179" s="223"/>
      <c r="C179" s="223"/>
      <c r="D179" s="268"/>
      <c r="E179" s="223"/>
      <c r="F179" s="68"/>
      <c r="G179" s="223"/>
    </row>
    <row r="180" spans="1:7" ht="12" customHeight="1">
      <c r="A180" s="207"/>
      <c r="B180" s="224"/>
      <c r="C180" s="223"/>
      <c r="D180" s="268"/>
      <c r="E180" s="207"/>
      <c r="F180" s="224"/>
      <c r="G180" s="223"/>
    </row>
    <row r="181" spans="1:7" ht="12" customHeight="1">
      <c r="D181" s="256"/>
    </row>
    <row r="182" spans="1:7" ht="12" customHeight="1">
      <c r="A182" s="272"/>
      <c r="B182" s="276"/>
      <c r="C182" s="271"/>
      <c r="D182" s="256"/>
      <c r="E182" s="272"/>
      <c r="F182" s="276"/>
      <c r="G182" s="271"/>
    </row>
    <row r="183" spans="1:7" ht="20.399999999999999" customHeight="1">
      <c r="C183" s="97" t="s">
        <v>284</v>
      </c>
      <c r="G183" s="97" t="s">
        <v>284</v>
      </c>
    </row>
    <row r="184" spans="1:7" ht="12" customHeight="1">
      <c r="C184" s="97"/>
      <c r="G184" s="97"/>
    </row>
    <row r="185" spans="1:7" ht="12" customHeight="1">
      <c r="A185" s="271" t="s">
        <v>1129</v>
      </c>
      <c r="B185" s="264" t="s">
        <v>1180</v>
      </c>
      <c r="C185" s="264"/>
      <c r="D185" s="256"/>
      <c r="E185" s="271" t="s">
        <v>401</v>
      </c>
      <c r="F185" s="271" t="s">
        <v>953</v>
      </c>
      <c r="G185" s="271"/>
    </row>
    <row r="186" spans="1:7" ht="12" customHeight="1">
      <c r="A186" s="275"/>
      <c r="B186" s="272"/>
      <c r="C186" s="271"/>
      <c r="D186" s="256"/>
      <c r="E186" s="272"/>
      <c r="F186" s="272"/>
      <c r="G186" s="271"/>
    </row>
    <row r="187" spans="1:7" ht="12" customHeight="1">
      <c r="A187" s="222" t="s">
        <v>558</v>
      </c>
      <c r="B187" s="223" t="s">
        <v>986</v>
      </c>
      <c r="C187" s="223"/>
      <c r="D187" s="256"/>
      <c r="E187" s="222" t="s">
        <v>957</v>
      </c>
      <c r="F187" s="223" t="s">
        <v>14</v>
      </c>
      <c r="G187" s="223"/>
    </row>
    <row r="188" spans="1:7" ht="12" customHeight="1">
      <c r="A188" s="223"/>
      <c r="B188" s="224" t="s">
        <v>1615</v>
      </c>
      <c r="C188" s="694">
        <v>58</v>
      </c>
      <c r="D188" s="256"/>
      <c r="E188" s="223"/>
      <c r="F188" s="223" t="s">
        <v>694</v>
      </c>
      <c r="G188" s="223"/>
    </row>
    <row r="189" spans="1:7" ht="12" customHeight="1">
      <c r="A189" s="277"/>
      <c r="B189" s="277"/>
      <c r="C189" s="277"/>
      <c r="D189" s="256"/>
      <c r="E189" s="223"/>
      <c r="F189" s="224" t="s">
        <v>1336</v>
      </c>
      <c r="G189" s="694">
        <v>64</v>
      </c>
    </row>
    <row r="190" spans="1:7" ht="12" customHeight="1">
      <c r="A190" s="222" t="s">
        <v>559</v>
      </c>
      <c r="B190" s="68" t="s">
        <v>337</v>
      </c>
      <c r="C190" s="68"/>
      <c r="D190" s="256"/>
      <c r="E190" s="272"/>
      <c r="F190" s="276"/>
      <c r="G190" s="271"/>
    </row>
    <row r="191" spans="1:7" ht="12" customHeight="1">
      <c r="A191" s="204"/>
      <c r="B191" s="68" t="s">
        <v>1616</v>
      </c>
      <c r="C191" s="68"/>
      <c r="D191" s="256"/>
      <c r="E191" s="222" t="s">
        <v>958</v>
      </c>
      <c r="F191" s="223" t="s">
        <v>695</v>
      </c>
      <c r="G191" s="223"/>
    </row>
    <row r="192" spans="1:7" ht="12" customHeight="1">
      <c r="A192" s="204"/>
      <c r="B192" s="224" t="s">
        <v>328</v>
      </c>
      <c r="C192" s="694">
        <v>58</v>
      </c>
      <c r="D192" s="256"/>
      <c r="E192" s="207"/>
      <c r="F192" s="224" t="s">
        <v>1624</v>
      </c>
      <c r="G192" s="694">
        <v>65</v>
      </c>
    </row>
    <row r="193" spans="1:8" ht="12" customHeight="1">
      <c r="A193" s="289"/>
      <c r="D193" s="256"/>
      <c r="E193" s="257"/>
      <c r="F193" s="256"/>
      <c r="G193" s="264"/>
    </row>
    <row r="194" spans="1:8" ht="12" customHeight="1">
      <c r="A194" s="207" t="s">
        <v>327</v>
      </c>
      <c r="B194" s="68" t="s">
        <v>138</v>
      </c>
      <c r="C194" s="223"/>
      <c r="D194" s="256"/>
      <c r="E194" s="91" t="s">
        <v>959</v>
      </c>
      <c r="F194" s="223" t="s">
        <v>1017</v>
      </c>
      <c r="G194" s="223"/>
    </row>
    <row r="195" spans="1:8" ht="12" customHeight="1">
      <c r="A195" s="223"/>
      <c r="B195" s="68" t="s">
        <v>620</v>
      </c>
      <c r="C195" s="223"/>
      <c r="D195" s="256"/>
      <c r="E195" s="291"/>
      <c r="F195" s="223" t="s">
        <v>1018</v>
      </c>
      <c r="G195" s="223"/>
    </row>
    <row r="196" spans="1:8" ht="12" customHeight="1">
      <c r="A196" s="207"/>
      <c r="B196" s="224" t="s">
        <v>1617</v>
      </c>
      <c r="C196" s="694">
        <v>59</v>
      </c>
      <c r="D196" s="256"/>
      <c r="E196" s="291"/>
      <c r="F196" s="223" t="s">
        <v>1625</v>
      </c>
      <c r="G196" s="223"/>
    </row>
    <row r="197" spans="1:8" ht="12" customHeight="1">
      <c r="A197" s="207"/>
      <c r="B197" s="224"/>
      <c r="C197" s="223"/>
      <c r="D197" s="256"/>
      <c r="E197" s="223"/>
      <c r="F197" s="224" t="s">
        <v>1016</v>
      </c>
      <c r="G197" s="694">
        <v>66</v>
      </c>
    </row>
    <row r="198" spans="1:8" s="69" customFormat="1" ht="12" customHeight="1">
      <c r="A198" s="271" t="s">
        <v>952</v>
      </c>
      <c r="B198" s="271" t="s">
        <v>354</v>
      </c>
      <c r="C198" s="271"/>
      <c r="D198" s="269"/>
      <c r="E198" s="275"/>
      <c r="F198" s="272"/>
      <c r="G198" s="272"/>
      <c r="H198" s="37"/>
    </row>
    <row r="199" spans="1:8" ht="12" customHeight="1">
      <c r="A199" s="272"/>
      <c r="B199" s="272"/>
      <c r="C199" s="271"/>
      <c r="D199" s="256"/>
      <c r="E199" s="91" t="s">
        <v>696</v>
      </c>
      <c r="F199" s="68" t="s">
        <v>35</v>
      </c>
      <c r="G199" s="68"/>
    </row>
    <row r="200" spans="1:8" ht="12" customHeight="1">
      <c r="A200" s="68" t="s">
        <v>355</v>
      </c>
      <c r="B200" s="68" t="s">
        <v>1057</v>
      </c>
      <c r="C200" s="68"/>
      <c r="D200" s="270"/>
      <c r="E200" s="68"/>
      <c r="F200" s="68" t="s">
        <v>36</v>
      </c>
      <c r="G200" s="68"/>
    </row>
    <row r="201" spans="1:8" ht="12" customHeight="1">
      <c r="A201" s="68"/>
      <c r="B201" s="224" t="s">
        <v>1618</v>
      </c>
      <c r="C201" s="693">
        <v>60</v>
      </c>
      <c r="D201" s="256"/>
      <c r="E201" s="68"/>
      <c r="F201" s="224" t="s">
        <v>1626</v>
      </c>
      <c r="G201" s="693">
        <v>67</v>
      </c>
    </row>
    <row r="202" spans="1:8" ht="12" customHeight="1">
      <c r="A202" s="256"/>
      <c r="B202" s="267"/>
      <c r="C202" s="256"/>
      <c r="D202" s="256"/>
      <c r="E202" s="265"/>
      <c r="F202" s="264"/>
      <c r="G202" s="256"/>
    </row>
    <row r="203" spans="1:8" ht="12" customHeight="1">
      <c r="A203" s="222" t="s">
        <v>356</v>
      </c>
      <c r="B203" s="68" t="s">
        <v>219</v>
      </c>
      <c r="C203" s="68"/>
      <c r="D203" s="256"/>
      <c r="E203" s="91" t="s">
        <v>666</v>
      </c>
      <c r="F203" s="68" t="s">
        <v>243</v>
      </c>
      <c r="G203" s="68"/>
    </row>
    <row r="204" spans="1:8" s="69" customFormat="1" ht="12" customHeight="1">
      <c r="A204" s="68"/>
      <c r="B204" s="224" t="s">
        <v>1619</v>
      </c>
      <c r="C204" s="693">
        <v>60</v>
      </c>
      <c r="D204" s="256"/>
      <c r="E204" s="68"/>
      <c r="F204" s="224" t="s">
        <v>1627</v>
      </c>
      <c r="G204" s="693">
        <v>68</v>
      </c>
    </row>
    <row r="205" spans="1:8" s="69" customFormat="1" ht="12" customHeight="1">
      <c r="A205" s="272"/>
      <c r="B205" s="272"/>
      <c r="C205" s="271"/>
      <c r="D205" s="256"/>
      <c r="E205" s="272"/>
      <c r="F205" s="276"/>
      <c r="G205" s="271"/>
      <c r="H205" s="37"/>
    </row>
    <row r="206" spans="1:8" s="69" customFormat="1" ht="12" customHeight="1">
      <c r="A206" s="68" t="s">
        <v>124</v>
      </c>
      <c r="B206" s="224" t="s">
        <v>1620</v>
      </c>
      <c r="C206" s="693">
        <v>61</v>
      </c>
      <c r="D206" s="256"/>
      <c r="E206" s="271"/>
      <c r="F206" s="94" t="s">
        <v>783</v>
      </c>
      <c r="G206" s="94">
        <v>69</v>
      </c>
      <c r="H206" s="37"/>
    </row>
    <row r="207" spans="1:8" s="69" customFormat="1" ht="12" customHeight="1">
      <c r="A207" s="277"/>
      <c r="B207" s="277"/>
      <c r="C207" s="277"/>
      <c r="D207" s="256"/>
      <c r="E207" s="271"/>
      <c r="F207" s="288"/>
      <c r="G207" s="288"/>
    </row>
    <row r="208" spans="1:8" s="69" customFormat="1" ht="12" customHeight="1">
      <c r="A208" s="68" t="s">
        <v>125</v>
      </c>
      <c r="B208" s="224" t="s">
        <v>519</v>
      </c>
      <c r="C208" s="693">
        <v>61</v>
      </c>
      <c r="D208" s="256"/>
      <c r="E208" s="275"/>
      <c r="F208" s="276"/>
      <c r="G208" s="271"/>
    </row>
    <row r="209" spans="1:8" s="69" customFormat="1" ht="12" customHeight="1">
      <c r="A209" s="275"/>
      <c r="B209" s="272"/>
      <c r="C209" s="271"/>
      <c r="D209" s="256"/>
      <c r="E209" s="277"/>
      <c r="F209" s="277"/>
      <c r="G209" s="277"/>
    </row>
    <row r="210" spans="1:8" ht="12" customHeight="1">
      <c r="A210" s="68" t="s">
        <v>127</v>
      </c>
      <c r="B210" s="224" t="s">
        <v>1621</v>
      </c>
      <c r="C210" s="693">
        <v>62</v>
      </c>
      <c r="D210" s="256"/>
      <c r="E210" s="275"/>
      <c r="F210" s="272"/>
      <c r="G210" s="272"/>
      <c r="H210" s="69"/>
    </row>
    <row r="211" spans="1:8" ht="12" customHeight="1">
      <c r="A211" s="275"/>
      <c r="B211" s="276"/>
      <c r="C211" s="271"/>
      <c r="D211" s="256"/>
      <c r="E211" s="272"/>
      <c r="F211" s="276"/>
      <c r="G211" s="271"/>
    </row>
    <row r="212" spans="1:8" ht="12" customHeight="1">
      <c r="A212" s="68" t="s">
        <v>255</v>
      </c>
      <c r="B212" s="68" t="s">
        <v>254</v>
      </c>
      <c r="C212" s="68"/>
      <c r="D212" s="256"/>
      <c r="E212" s="277"/>
      <c r="F212" s="277"/>
      <c r="G212" s="277"/>
    </row>
    <row r="213" spans="1:8" ht="12" customHeight="1">
      <c r="A213" s="68"/>
      <c r="B213" s="68" t="s">
        <v>329</v>
      </c>
      <c r="C213" s="68"/>
      <c r="D213" s="256"/>
      <c r="E213" s="261"/>
      <c r="F213" s="264"/>
      <c r="G213" s="264"/>
    </row>
    <row r="214" spans="1:8" ht="12" customHeight="1">
      <c r="A214" s="68"/>
      <c r="B214" s="224" t="s">
        <v>1622</v>
      </c>
      <c r="C214" s="693">
        <v>62</v>
      </c>
      <c r="D214" s="256"/>
      <c r="E214" s="261"/>
      <c r="F214" s="264"/>
      <c r="G214" s="264"/>
    </row>
    <row r="215" spans="1:8" ht="12" customHeight="1">
      <c r="D215" s="256"/>
      <c r="E215" s="261"/>
      <c r="F215" s="264"/>
      <c r="G215" s="264"/>
    </row>
    <row r="216" spans="1:8" ht="12" customHeight="1">
      <c r="A216" s="68" t="s">
        <v>256</v>
      </c>
      <c r="B216" s="68" t="s">
        <v>960</v>
      </c>
      <c r="C216" s="68"/>
      <c r="D216" s="256"/>
      <c r="E216" s="69"/>
      <c r="F216" s="69"/>
      <c r="G216" s="69"/>
    </row>
    <row r="217" spans="1:8" ht="12" customHeight="1">
      <c r="A217" s="68"/>
      <c r="B217" s="224" t="s">
        <v>1623</v>
      </c>
      <c r="C217" s="693">
        <v>63</v>
      </c>
      <c r="D217" s="256"/>
      <c r="E217" s="131"/>
      <c r="F217" s="131"/>
      <c r="G217" s="131"/>
    </row>
    <row r="218" spans="1:8" ht="12" customHeight="1">
      <c r="A218" s="68"/>
      <c r="B218" s="68"/>
      <c r="C218" s="68"/>
      <c r="D218" s="256"/>
      <c r="E218" s="275"/>
      <c r="F218" s="272"/>
      <c r="G218" s="272"/>
    </row>
    <row r="219" spans="1:8" ht="12" customHeight="1">
      <c r="A219" s="223"/>
      <c r="B219" s="224"/>
      <c r="C219" s="223"/>
      <c r="D219" s="256"/>
      <c r="E219" s="278"/>
      <c r="F219" s="272"/>
      <c r="G219" s="272"/>
    </row>
    <row r="220" spans="1:8" ht="12" customHeight="1">
      <c r="A220" s="91"/>
      <c r="B220" s="131" t="s">
        <v>441</v>
      </c>
      <c r="C220" s="131"/>
      <c r="E220" s="278"/>
      <c r="F220" s="276"/>
      <c r="G220" s="271"/>
    </row>
    <row r="221" spans="1:8" ht="12" customHeight="1">
      <c r="B221" s="16" t="s">
        <v>549</v>
      </c>
      <c r="C221" s="92"/>
      <c r="E221" s="261"/>
      <c r="F221" s="264"/>
      <c r="G221" s="264"/>
    </row>
    <row r="222" spans="1:8" ht="12" customHeight="1">
      <c r="A222" s="277"/>
      <c r="B222" s="277"/>
      <c r="C222" s="277"/>
      <c r="D222" s="256"/>
      <c r="E222" s="275"/>
      <c r="F222" s="272"/>
      <c r="G222" s="271"/>
    </row>
    <row r="223" spans="1:8" ht="12" customHeight="1">
      <c r="A223" s="207"/>
      <c r="B223" s="224"/>
      <c r="C223" s="223"/>
      <c r="D223" s="256"/>
      <c r="E223" s="278"/>
      <c r="F223" s="276"/>
      <c r="G223" s="271"/>
    </row>
    <row r="224" spans="1:8" ht="12" customHeight="1">
      <c r="A224" s="275"/>
      <c r="B224" s="272"/>
      <c r="C224" s="271"/>
      <c r="D224" s="256"/>
      <c r="E224" s="261"/>
      <c r="F224" s="256"/>
      <c r="G224" s="264"/>
    </row>
    <row r="225" spans="1:7" ht="12" customHeight="1">
      <c r="A225" s="207"/>
      <c r="B225" s="224"/>
      <c r="C225" s="223"/>
      <c r="D225" s="256"/>
      <c r="E225" s="275"/>
      <c r="F225" s="272"/>
      <c r="G225" s="272"/>
    </row>
    <row r="226" spans="1:7" ht="12" customHeight="1">
      <c r="A226" s="275"/>
      <c r="B226" s="276"/>
      <c r="C226" s="271"/>
      <c r="D226" s="256"/>
      <c r="E226" s="272"/>
      <c r="F226" s="272"/>
      <c r="G226" s="272"/>
    </row>
    <row r="227" spans="1:7" ht="12" customHeight="1">
      <c r="A227" s="207"/>
      <c r="B227" s="223"/>
      <c r="C227" s="223"/>
      <c r="D227" s="256"/>
      <c r="E227" s="272"/>
      <c r="F227" s="272"/>
      <c r="G227" s="272"/>
    </row>
    <row r="228" spans="1:7" ht="12" customHeight="1">
      <c r="A228" s="207"/>
      <c r="B228" s="223"/>
      <c r="C228" s="223"/>
      <c r="D228" s="256"/>
      <c r="E228" s="272"/>
      <c r="F228" s="276"/>
      <c r="G228" s="271"/>
    </row>
    <row r="229" spans="1:7" ht="12" customHeight="1">
      <c r="A229" s="207"/>
      <c r="B229" s="224"/>
      <c r="C229" s="223"/>
      <c r="D229" s="256"/>
      <c r="E229" s="272"/>
      <c r="F229" s="276"/>
      <c r="G229" s="271"/>
    </row>
    <row r="230" spans="1:7" ht="12" customHeight="1">
      <c r="D230" s="256"/>
      <c r="E230" s="275"/>
      <c r="F230" s="272"/>
      <c r="G230" s="272"/>
    </row>
    <row r="231" spans="1:7" ht="12" customHeight="1">
      <c r="A231" s="207"/>
      <c r="B231" s="223"/>
      <c r="C231" s="223"/>
      <c r="D231" s="256"/>
      <c r="E231" s="272"/>
      <c r="F231" s="272"/>
      <c r="G231" s="272"/>
    </row>
    <row r="232" spans="1:7" ht="12" customHeight="1">
      <c r="A232" s="207"/>
      <c r="B232" s="224"/>
      <c r="C232" s="223"/>
      <c r="D232" s="256"/>
      <c r="E232" s="272"/>
      <c r="F232" s="276"/>
      <c r="G232" s="271"/>
    </row>
    <row r="233" spans="1:7" ht="12" customHeight="1">
      <c r="A233" s="261"/>
      <c r="B233" s="260"/>
      <c r="C233" s="273"/>
      <c r="D233" s="256"/>
      <c r="E233" s="272"/>
      <c r="F233" s="276"/>
      <c r="G233" s="271"/>
    </row>
    <row r="234" spans="1:7" ht="12" customHeight="1">
      <c r="A234" s="261"/>
      <c r="B234" s="260"/>
      <c r="C234" s="273"/>
      <c r="D234" s="256"/>
      <c r="E234" s="275"/>
      <c r="F234" s="272"/>
      <c r="G234" s="272"/>
    </row>
    <row r="235" spans="1:7" ht="12" customHeight="1">
      <c r="A235" s="275"/>
      <c r="B235" s="272"/>
      <c r="C235" s="271"/>
      <c r="D235" s="256"/>
      <c r="E235" s="272"/>
      <c r="F235" s="276"/>
      <c r="G235" s="271"/>
    </row>
    <row r="236" spans="1:7" ht="12" customHeight="1">
      <c r="A236" s="272"/>
      <c r="B236" s="272"/>
      <c r="C236" s="271"/>
      <c r="D236" s="256"/>
      <c r="E236" s="277"/>
      <c r="F236" s="277"/>
      <c r="G236" s="277"/>
    </row>
    <row r="237" spans="1:7" ht="12" customHeight="1">
      <c r="A237" s="272"/>
      <c r="B237" s="276"/>
      <c r="C237" s="271"/>
      <c r="D237" s="256"/>
      <c r="E237" s="257"/>
      <c r="F237" s="279"/>
      <c r="G237" s="271"/>
    </row>
    <row r="238" spans="1:7" ht="12" customHeight="1">
      <c r="A238" s="277"/>
      <c r="B238" s="277"/>
      <c r="C238" s="277"/>
      <c r="D238" s="256"/>
      <c r="E238" s="257"/>
      <c r="F238" s="256"/>
      <c r="G238" s="264"/>
    </row>
    <row r="239" spans="1:7" ht="12" customHeight="1">
      <c r="A239" s="275"/>
      <c r="B239" s="272"/>
      <c r="C239" s="271"/>
      <c r="D239" s="256"/>
      <c r="E239" s="257"/>
      <c r="F239" s="256"/>
      <c r="G239" s="264"/>
    </row>
    <row r="240" spans="1:7" ht="12" customHeight="1">
      <c r="A240" s="275"/>
      <c r="B240" s="272"/>
      <c r="C240" s="271"/>
      <c r="D240" s="256"/>
      <c r="E240" s="257"/>
      <c r="F240" s="256"/>
      <c r="G240" s="264"/>
    </row>
    <row r="241" spans="1:7" ht="12" customHeight="1">
      <c r="A241" s="275"/>
      <c r="B241" s="276"/>
      <c r="C241" s="271"/>
      <c r="D241" s="256"/>
      <c r="E241" s="257"/>
      <c r="F241" s="279"/>
      <c r="G241" s="271"/>
    </row>
    <row r="242" spans="1:7" ht="12" customHeight="1">
      <c r="A242" s="258"/>
      <c r="B242" s="256"/>
      <c r="C242" s="264"/>
      <c r="D242" s="256"/>
    </row>
    <row r="243" spans="1:7" ht="12" customHeight="1">
      <c r="A243" s="265"/>
      <c r="B243" s="264"/>
      <c r="C243" s="256"/>
      <c r="D243" s="256"/>
    </row>
    <row r="244" spans="1:7" ht="12" customHeight="1">
      <c r="A244" s="266"/>
      <c r="B244" s="256"/>
      <c r="C244" s="256"/>
      <c r="D244" s="256"/>
    </row>
    <row r="245" spans="1:7" ht="12" customHeight="1">
      <c r="A245" s="272"/>
      <c r="B245" s="272"/>
      <c r="C245" s="272"/>
      <c r="D245" s="256"/>
    </row>
    <row r="246" spans="1:7" ht="12" customHeight="1"/>
  </sheetData>
  <mergeCells count="2">
    <mergeCell ref="H1:H15"/>
    <mergeCell ref="A1:B1"/>
  </mergeCells>
  <phoneticPr fontId="6" type="noConversion"/>
  <hyperlinks>
    <hyperlink ref="B4:C4" location="Vorbemerkungen!A1" display="Vorbemerkungen"/>
    <hyperlink ref="A8:C9" location="'Grafik 1'!A1" display="1"/>
    <hyperlink ref="A11:C12" location="'Tab 1.2.3 Grafik 2'!A36" display="2"/>
    <hyperlink ref="A14:C15" location="'Tab 2.1.1 Grafik 3'!A20" display="3"/>
    <hyperlink ref="A17:C18" location="'Tab 2.2.3 Grafik 4'!A32" display="4"/>
    <hyperlink ref="A20:C22" location="'Grafik 5_6'!A1" display="5"/>
    <hyperlink ref="A24:C27" location="'Grafik 5_6'!A20" display="6"/>
    <hyperlink ref="A29:C32" location="'Grafik 7_8'!A1" display="7"/>
    <hyperlink ref="A34:C37" location="'Grafik 7_8'!A28" display="8"/>
    <hyperlink ref="A39:C40" location="'Grafik 9'!A1" display="'Grafik 9'!A1"/>
    <hyperlink ref="A42:C43" location="'Grafik 10_11'!A1" display="'Grafik 10_11'!A1"/>
    <hyperlink ref="A45:C46" location="'Grafik 10_11'!A30" display="'Grafik 10_11'!A30"/>
    <hyperlink ref="A48:C49" location="'Tab 3.5.2 Grafik 12'!A28" display="'Tab 3.5.2 Grafik 12'!A28"/>
    <hyperlink ref="E12:G13" location="'Tab 1.1.1_1.1.2'!A2" display="1.1.1"/>
    <hyperlink ref="E15:G16" location="'Tab 1.1.1_1.1.2'!A35" display="1.1.2"/>
    <hyperlink ref="E18:G19" location="'Tab 1.1.3_1.1.4'!A2" display="1.1.3"/>
    <hyperlink ref="E21:G22" location="'Tab 1.1.3_1.1.4'!A34" display="1.1.4"/>
    <hyperlink ref="E26:G28" location="'Tab 1.2.1_1.2.2'!A2" display="1.2.1"/>
    <hyperlink ref="E30:G32" location="'Tab 1.2.1_1.2.2'!A29" display="1.2.2"/>
    <hyperlink ref="E34:G35" location="'Tab 1.2.3 Grafik 2'!A2" display="1.2.3"/>
    <hyperlink ref="E37:G41" location="'Tab 1.2.4'!A2" display="1.2.4"/>
    <hyperlink ref="E43:G46" location="'Tab 1.2.5'!A2" display="1.2.5"/>
    <hyperlink ref="E48:G50" location="'Tab 1.2.6'!A2" display="1.2.6"/>
    <hyperlink ref="E52:G54" location="'Tab 1.2.7'!A2" display="1.2.7"/>
    <hyperlink ref="A64:C65" location="'Tab 2.1.1 Grafik 3'!A2" display="2.1.1"/>
    <hyperlink ref="A67:C68" location="'Tab 2.1.2_2.1.3'!A2" display="2.1.2"/>
    <hyperlink ref="A70:C72" location="'Tab 2.1.2_2.1.3'!A36" display="2.1.3"/>
    <hyperlink ref="A74:C77" location="'Tab 2.1.4'!A2" display="2.1.4"/>
    <hyperlink ref="A79:C82" location="'Tab 2.1.5'!A2" display="2.1.5"/>
    <hyperlink ref="A84:C85" location="'Tab 2.1.6_2.1.7'!A2" display="2.1.6"/>
    <hyperlink ref="A87:C88" location="'Tab 2.1.6_2.1.7'!A37" display="2.1.7"/>
    <hyperlink ref="A90:C91" location="'Tab 2.1.8_2.1.9'!A2" display="2.1.8"/>
    <hyperlink ref="A93:C95" location="'Tab 2.1.8_2.1.9'!A34" display="2.1.9"/>
    <hyperlink ref="A97:C98" location="'Tab 2.1.10_2.1.11'!A2" display="2.1.10"/>
    <hyperlink ref="A100:C101" location="'Tab 2.1.10_2.1.11'!A32" display="2.1.11"/>
    <hyperlink ref="A103:C105" location="'Tab 2.1.12_2.1.13'!A2" display="2.1.12"/>
    <hyperlink ref="A107:C109" location="'Tab 2.1.12_2.1.13'!A32" display="2.1.13"/>
    <hyperlink ref="E59:G60" location="'Tab 2.1.15_2.1.16'!A34" display="2.1.16"/>
    <hyperlink ref="E62:G63" location="'Tab 2.1.17'!A2" display="2.1.17"/>
    <hyperlink ref="E68:G69" location="'Tab 2.2.1_2.2.2'!A2" display="2.2.1"/>
    <hyperlink ref="E71:G72" location="'Tab 2.2.1_2.2.2'!A32" display="2.2.2"/>
    <hyperlink ref="E74:G75" location="'Tab 2.2.3 Grafik 4'!A2" display="2.2.3"/>
    <hyperlink ref="E77:G78" location="'Tab 2.2.4_2.2.5'!A2" display="2.2.4"/>
    <hyperlink ref="E80:G82" location="'Tab 2.2.4_2.2.5'!A31" display="2.2.5"/>
    <hyperlink ref="E84:G85" location="'Tab 2.2.6_2.2.7'!A2" display="2.2.6"/>
    <hyperlink ref="E87:G90" location="'Tab 2.2.6_2.2.7'!A31" display="2.2.7"/>
    <hyperlink ref="E92:G94" location="'Tab 2.2.8_2.2.9'!A2" display="2.2.8"/>
    <hyperlink ref="E96:G97" location="'Tab 2.2.8_2.2.9'!A21" display="2.2.9"/>
    <hyperlink ref="E99:G102" location="'Tab 2.2.10_2.2.11'!A2" display="2.2.10"/>
    <hyperlink ref="E104:G106" location="'Tab 2.2.10_2.2.11'!A25" display="2.2.11"/>
    <hyperlink ref="E108:G109" location="'Tab 2.2.12'!A2" display="2.2.12"/>
    <hyperlink ref="A125:C127" location="'Tab 2.3.1_2.3.2'!A2" display="2.3.1"/>
    <hyperlink ref="A129:C131" location="'Tab 2.3.1_2.3.2'!A32" display="2.3.2"/>
    <hyperlink ref="A133:C135" location="'Tab 2.3.3_2.3.4'!A2" display="2.3.3"/>
    <hyperlink ref="A143:C146" location="'Tab 2.3.5_2.3.6'!A2" display="2.3.5"/>
    <hyperlink ref="A148:C152" location="'Tab 2.3.5_2.3.6'!A33" display="2.3.6"/>
    <hyperlink ref="A154:C155" location="'Tab 2.3.7_2.3.8_2.3.9'!A2" display="2.3.7"/>
    <hyperlink ref="A157:C159" location="'Tab 2.3.7_2.3.8_2.3.9'!A22" display="2.3.8"/>
    <hyperlink ref="A161:C162" location="'Tab 2.3.7_2.3.8_2.3.9'!A43" display="2.3.9"/>
    <hyperlink ref="A164:C166" location="'Tab 2.3.10'!A2" display="2.3.10"/>
    <hyperlink ref="A168:C169" location="'Tab 2.3.11_2.3.12'!A2" display="2.3.11"/>
    <hyperlink ref="A171:C176" location="'Tab 2.3.11_2.3.12'!A21" display="2.3.12"/>
    <hyperlink ref="A137:C141" location="'Tab 2.3.3_2.3.4'!A32" display="2.3.4"/>
    <hyperlink ref="E187:G189" location="'Tab 3.5.1'!A2" display="3.5.1"/>
    <hyperlink ref="E191:G192" location="'Tab 3.5.2 Grafik 12'!A2" display="3.5.2"/>
    <hyperlink ref="E194:G197" location="'Tab 3.5.3'!A2" display="3.5.3"/>
    <hyperlink ref="A187:C188" location="'Tab 3.3.1_3.3.2'!A2" display="3.3.1"/>
    <hyperlink ref="A190:C192" location="'Tab 3.3.1_3.3.2'!A30" display="3.3.2"/>
    <hyperlink ref="A194:C196" location="'Tab 3.3.3'!A2" display="3.3.3"/>
    <hyperlink ref="E122:G124" location="'Tab 2.3.13'!A2" display="2.3.13"/>
    <hyperlink ref="E126:G129" location="'Tab 2.3.14'!A2" display="2.3.14"/>
    <hyperlink ref="E131:G132" location="'Tab 2.3.15'!A2" display="2.3.15"/>
    <hyperlink ref="E134:G136" location="'Tab 2.3.16'!A2" display="2.3.16"/>
    <hyperlink ref="E138:G140" location="'Tab 2.3.17_2.3.18'!A2" display="2.3.17"/>
    <hyperlink ref="E142:G144" location="'Tab 2.3.17_2.3.18'!A31" display="2.3.18"/>
    <hyperlink ref="E146:G147" location="'Tab 2.3.19'!A2" display="2.3.19"/>
    <hyperlink ref="E153:G155" location="'Tab 3.1.1_3.1.2'!A2" display="3.1.1"/>
    <hyperlink ref="E157:G159" location="'Tab 3.1.1_3.1.2'!E40" display="3.1.2"/>
    <hyperlink ref="E163:G165" location="'Tab 3.2.1'!A2" display="3.2.1"/>
    <hyperlink ref="E167:G168" location="'Tab 3.2.2'!A2" display="3.2.2"/>
    <hyperlink ref="A200:C201" location="'Tab 3.4.1_3.4.2'!A2" display="3.4.1"/>
    <hyperlink ref="A203:C204" location="'Tab 3.4.1_3.4.2'!A34" display="3.4.2"/>
    <hyperlink ref="A206:C206" location="'Tab 3.4.3_3.4.4'!A2" display="3.4.3"/>
    <hyperlink ref="A208:C208" location="'Tab 3.4.3_3.4.4'!A32" display="3.4.4"/>
    <hyperlink ref="A210:C210" location="'Tab 3.4.5_3.4.6'!A2" display="3.4.5"/>
    <hyperlink ref="A212:C214" location="'Tab 3.4.5_3.4.6'!A18" display="3.4.6"/>
    <hyperlink ref="A216:C217" location="'Tab 3.4.7'!A2" display="3.4.7"/>
    <hyperlink ref="E170:G171" location="'Tab 3.2.3'!A2" display="3.2.3"/>
    <hyperlink ref="E173:G174" location="'Tab 3.2.4'!A2" display="3.2.4"/>
    <hyperlink ref="E199:G201" location="'Tab 3.5.4'!A2" display="3.5.4"/>
    <hyperlink ref="E203:G204" location="'Tab 3.5.5'!A2" display="3.5.5"/>
    <hyperlink ref="F206:G206" location="Glossar!A1" display="Glossar"/>
    <hyperlink ref="A116:C117" location="'Tab 2.1.15_2.1.16'!A2" display="2.1.15"/>
    <hyperlink ref="A111:C114" location="'Tab 2.1.14'!A2" display="2.1.14"/>
    <hyperlink ref="E108:G110" location="'Tab 2.2.12'!A2" display="2.2.12"/>
  </hyperlinks>
  <pageMargins left="0.59055118110236227" right="0.19685039370078741" top="0.78740157480314965" bottom="0.59055118110236227" header="0.31496062992125984" footer="0.23622047244094491"/>
  <pageSetup paperSize="9" pageOrder="overThenDown" orientation="portrait" r:id="rId1"/>
  <headerFooter alignWithMargins="0"/>
  <rowBreaks count="3" manualBreakCount="3">
    <brk id="55" max="7" man="1"/>
    <brk id="118" max="7" man="1"/>
    <brk id="181" max="7" man="1"/>
  </rowBreaks>
  <ignoredErrors>
    <ignoredError sqref="E12 E15 E18 E21 E26 E30 E34 E37 E43 E48 E52 A64 A67 A70 A74 A79 A84 A87 A90 A93 A97 A100 A103 A107 A111 E59 E62 E68 E71 E74 E77 E80 E84 E87 E92 E96 E99 E104 E108 A125 A129 A133 A137 A143 A148 A154 A157 A161 A164 A168 A171 E191 E187 E194 E122 E126 E131 E134 E138 E142 E146 E153 E157 E163 E167 E170 A187 A190 A194 A200 A203 A206 A208 A210 A212 A216 E173 E199 E203 A116" twoDigitTextYear="1"/>
    <ignoredError sqref="A8 A11 A14 A17 A20 A24 A29 A34 E149" numberStoredAsText="1"/>
  </ignoredError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workbookViewId="0">
      <selection activeCell="A9" sqref="A9"/>
    </sheetView>
  </sheetViews>
  <sheetFormatPr baseColWidth="10" defaultColWidth="11.44140625" defaultRowHeight="13.2"/>
  <cols>
    <col min="1" max="1" width="6" style="6" customWidth="1"/>
    <col min="2" max="2" width="10.88671875" style="6" customWidth="1"/>
    <col min="3" max="3" width="9.21875" style="6" customWidth="1"/>
    <col min="4" max="5" width="9.109375" style="6" customWidth="1"/>
    <col min="6" max="6" width="10.77734375" style="6" customWidth="1"/>
    <col min="7" max="10" width="9.109375" style="6" customWidth="1"/>
    <col min="11" max="16384" width="11.44140625" style="6"/>
  </cols>
  <sheetData>
    <row r="1" spans="1:12" s="39" customFormat="1" ht="12" customHeight="1">
      <c r="A1" s="38" t="s">
        <v>187</v>
      </c>
      <c r="B1" s="38"/>
      <c r="D1" s="38"/>
      <c r="E1" s="38"/>
      <c r="F1" s="38"/>
      <c r="G1" s="38"/>
      <c r="H1" s="38"/>
    </row>
    <row r="2" spans="1:12" ht="24" customHeight="1">
      <c r="A2" s="757" t="s">
        <v>1421</v>
      </c>
      <c r="B2" s="737"/>
      <c r="C2" s="737"/>
      <c r="D2" s="737"/>
      <c r="E2" s="737"/>
      <c r="F2" s="737"/>
      <c r="G2" s="737"/>
      <c r="H2" s="737"/>
      <c r="I2" s="737"/>
      <c r="J2" s="737"/>
    </row>
    <row r="3" spans="1:12" ht="12" customHeight="1"/>
    <row r="4" spans="1:12" ht="12" customHeight="1">
      <c r="A4" s="729" t="s">
        <v>594</v>
      </c>
      <c r="B4" s="729"/>
      <c r="C4" s="726"/>
      <c r="D4" s="724" t="s">
        <v>42</v>
      </c>
      <c r="E4" s="727" t="s">
        <v>476</v>
      </c>
      <c r="F4" s="728"/>
      <c r="G4" s="728"/>
      <c r="H4" s="728"/>
      <c r="I4" s="728"/>
      <c r="J4" s="728"/>
    </row>
    <row r="5" spans="1:12" s="29" customFormat="1" ht="12" customHeight="1">
      <c r="A5" s="729"/>
      <c r="B5" s="729"/>
      <c r="C5" s="726"/>
      <c r="D5" s="760"/>
      <c r="E5" s="727" t="s">
        <v>1121</v>
      </c>
      <c r="F5" s="728"/>
      <c r="G5" s="728"/>
      <c r="H5" s="729"/>
      <c r="I5" s="727" t="s">
        <v>417</v>
      </c>
      <c r="J5" s="728"/>
    </row>
    <row r="6" spans="1:12" s="29" customFormat="1" ht="12" customHeight="1">
      <c r="A6" s="729"/>
      <c r="B6" s="729"/>
      <c r="C6" s="726"/>
      <c r="D6" s="760"/>
      <c r="E6" s="724" t="s">
        <v>1019</v>
      </c>
      <c r="F6" s="731" t="s">
        <v>262</v>
      </c>
      <c r="G6" s="715"/>
      <c r="H6" s="745"/>
      <c r="I6" s="724" t="s">
        <v>1019</v>
      </c>
      <c r="J6" s="48" t="s">
        <v>6</v>
      </c>
    </row>
    <row r="7" spans="1:12" s="30" customFormat="1" ht="36" customHeight="1">
      <c r="A7" s="729"/>
      <c r="B7" s="729"/>
      <c r="C7" s="726"/>
      <c r="D7" s="725"/>
      <c r="E7" s="725"/>
      <c r="F7" s="47" t="s">
        <v>579</v>
      </c>
      <c r="G7" s="47" t="s">
        <v>701</v>
      </c>
      <c r="H7" s="47" t="s">
        <v>803</v>
      </c>
      <c r="I7" s="725"/>
      <c r="J7" s="48" t="s">
        <v>819</v>
      </c>
    </row>
    <row r="8" spans="1:12" s="30" customFormat="1" ht="12" customHeight="1">
      <c r="A8" s="729"/>
      <c r="B8" s="729"/>
      <c r="C8" s="726"/>
      <c r="D8" s="727" t="s">
        <v>838</v>
      </c>
      <c r="E8" s="728"/>
      <c r="F8" s="728"/>
      <c r="G8" s="728"/>
      <c r="H8" s="728"/>
      <c r="I8" s="728"/>
      <c r="J8" s="728"/>
    </row>
    <row r="9" spans="1:12" s="30" customFormat="1" ht="12" customHeight="1">
      <c r="A9" s="7"/>
      <c r="B9" s="7"/>
      <c r="C9" s="7"/>
      <c r="D9" s="7"/>
      <c r="E9" s="7"/>
      <c r="F9" s="7"/>
      <c r="G9" s="7"/>
      <c r="H9" s="7"/>
      <c r="I9" s="7"/>
      <c r="J9" s="7"/>
    </row>
    <row r="10" spans="1:12" ht="12" customHeight="1">
      <c r="A10" s="800" t="s">
        <v>920</v>
      </c>
      <c r="B10" s="800"/>
      <c r="C10" s="801"/>
      <c r="D10" s="7"/>
      <c r="E10" s="7"/>
      <c r="F10" s="7"/>
      <c r="G10" s="7"/>
      <c r="H10" s="7"/>
      <c r="I10" s="7"/>
      <c r="J10" s="7"/>
    </row>
    <row r="11" spans="1:12" ht="12" customHeight="1">
      <c r="A11" s="761" t="s">
        <v>344</v>
      </c>
      <c r="B11" s="761"/>
      <c r="C11" s="802"/>
      <c r="D11" s="113">
        <v>266117</v>
      </c>
      <c r="E11" s="113">
        <v>266051</v>
      </c>
      <c r="F11" s="113">
        <v>221615</v>
      </c>
      <c r="G11" s="113">
        <v>43045</v>
      </c>
      <c r="H11" s="113">
        <v>1392</v>
      </c>
      <c r="I11" s="113">
        <v>66</v>
      </c>
      <c r="J11" s="113">
        <v>66</v>
      </c>
      <c r="K11" s="106"/>
      <c r="L11" s="106"/>
    </row>
    <row r="12" spans="1:12" ht="12" customHeight="1">
      <c r="A12" s="769" t="s">
        <v>5</v>
      </c>
      <c r="B12" s="769"/>
      <c r="C12" s="769"/>
      <c r="D12" s="113"/>
      <c r="E12" s="113"/>
      <c r="F12" s="113"/>
      <c r="G12" s="113"/>
      <c r="H12" s="113"/>
      <c r="I12" s="113"/>
      <c r="J12" s="113"/>
      <c r="K12" s="106"/>
      <c r="L12" s="106"/>
    </row>
    <row r="13" spans="1:12" ht="12" customHeight="1">
      <c r="A13" s="808" t="s">
        <v>446</v>
      </c>
      <c r="B13" s="808"/>
      <c r="C13" s="808"/>
      <c r="D13" s="113">
        <v>245440</v>
      </c>
      <c r="E13" s="113">
        <v>245385</v>
      </c>
      <c r="F13" s="113">
        <v>218391</v>
      </c>
      <c r="G13" s="113">
        <v>26994</v>
      </c>
      <c r="H13" s="113" t="s">
        <v>509</v>
      </c>
      <c r="I13" s="113">
        <v>56</v>
      </c>
      <c r="J13" s="113">
        <v>56</v>
      </c>
      <c r="K13" s="106"/>
      <c r="L13" s="106"/>
    </row>
    <row r="14" spans="1:12" ht="12" customHeight="1">
      <c r="A14" s="805" t="s">
        <v>449</v>
      </c>
      <c r="B14" s="805"/>
      <c r="C14" s="805"/>
      <c r="D14" s="113"/>
      <c r="E14" s="113"/>
      <c r="F14" s="113"/>
      <c r="G14" s="113"/>
      <c r="H14" s="113"/>
      <c r="I14" s="113"/>
      <c r="J14" s="113"/>
      <c r="K14" s="106"/>
      <c r="L14" s="106"/>
    </row>
    <row r="15" spans="1:12" ht="12" customHeight="1">
      <c r="A15" s="767" t="s">
        <v>447</v>
      </c>
      <c r="B15" s="767"/>
      <c r="C15" s="767"/>
      <c r="D15" s="113"/>
      <c r="E15" s="113"/>
      <c r="F15" s="113"/>
      <c r="G15" s="113"/>
      <c r="H15" s="113"/>
      <c r="I15" s="113"/>
      <c r="J15" s="113"/>
      <c r="K15" s="106"/>
      <c r="L15" s="106"/>
    </row>
    <row r="16" spans="1:12" ht="12" customHeight="1">
      <c r="A16" s="784" t="s">
        <v>448</v>
      </c>
      <c r="B16" s="784"/>
      <c r="C16" s="784"/>
      <c r="D16" s="113">
        <v>20677</v>
      </c>
      <c r="E16" s="113">
        <v>20666</v>
      </c>
      <c r="F16" s="113">
        <v>3224</v>
      </c>
      <c r="G16" s="113">
        <v>16051</v>
      </c>
      <c r="H16" s="113">
        <v>1392</v>
      </c>
      <c r="I16" s="113">
        <v>10</v>
      </c>
      <c r="J16" s="113">
        <v>10</v>
      </c>
      <c r="K16" s="106"/>
      <c r="L16" s="106"/>
    </row>
    <row r="17" spans="1:12" ht="12" customHeight="1">
      <c r="A17" s="806" t="s">
        <v>315</v>
      </c>
      <c r="B17" s="806"/>
      <c r="C17" s="807"/>
      <c r="D17" s="113">
        <v>100557</v>
      </c>
      <c r="E17" s="113">
        <v>76058</v>
      </c>
      <c r="F17" s="113">
        <v>29043</v>
      </c>
      <c r="G17" s="113">
        <v>46785</v>
      </c>
      <c r="H17" s="113">
        <v>230</v>
      </c>
      <c r="I17" s="113">
        <v>24499</v>
      </c>
      <c r="J17" s="113">
        <v>7257</v>
      </c>
      <c r="K17" s="106"/>
      <c r="L17" s="106"/>
    </row>
    <row r="18" spans="1:12" ht="12" customHeight="1">
      <c r="A18" s="803" t="s">
        <v>139</v>
      </c>
      <c r="B18" s="803"/>
      <c r="C18" s="804"/>
      <c r="D18" s="101">
        <v>366674</v>
      </c>
      <c r="E18" s="101">
        <v>342109</v>
      </c>
      <c r="F18" s="101">
        <v>250658</v>
      </c>
      <c r="G18" s="101">
        <v>89830</v>
      </c>
      <c r="H18" s="101">
        <v>1622</v>
      </c>
      <c r="I18" s="101">
        <v>24565</v>
      </c>
      <c r="J18" s="101">
        <v>7323</v>
      </c>
      <c r="K18" s="106"/>
      <c r="L18" s="106"/>
    </row>
    <row r="19" spans="1:12" ht="12" customHeight="1">
      <c r="A19" s="1" t="s">
        <v>218</v>
      </c>
      <c r="B19" s="1"/>
      <c r="C19" s="1"/>
      <c r="D19" s="137"/>
      <c r="E19" s="137"/>
      <c r="F19" s="137"/>
      <c r="G19" s="137"/>
      <c r="H19" s="137"/>
      <c r="I19" s="137"/>
      <c r="J19" s="137"/>
    </row>
    <row r="20" spans="1:12" ht="12" customHeight="1">
      <c r="A20" s="11" t="s">
        <v>841</v>
      </c>
      <c r="B20" s="11"/>
      <c r="C20" s="11"/>
      <c r="D20" s="11"/>
      <c r="E20" s="11"/>
      <c r="F20" s="11"/>
      <c r="G20" s="11"/>
      <c r="H20" s="11"/>
      <c r="I20" s="30"/>
      <c r="J20" s="30"/>
    </row>
    <row r="21" spans="1:12" ht="12" customHeight="1">
      <c r="A21" s="11" t="s">
        <v>435</v>
      </c>
      <c r="B21" s="11"/>
      <c r="C21" s="11"/>
      <c r="D21" s="11"/>
      <c r="E21" s="11"/>
      <c r="F21" s="11"/>
      <c r="G21" s="11"/>
      <c r="H21" s="11"/>
      <c r="I21" s="30"/>
      <c r="J21" s="30"/>
    </row>
    <row r="22" spans="1:12" ht="12" customHeight="1">
      <c r="A22" s="11" t="s">
        <v>736</v>
      </c>
      <c r="B22" s="11"/>
      <c r="C22" s="11"/>
      <c r="D22" s="11"/>
      <c r="E22" s="11"/>
      <c r="F22" s="11"/>
      <c r="G22" s="11"/>
      <c r="H22" s="11"/>
      <c r="I22" s="30"/>
      <c r="J22" s="30"/>
    </row>
    <row r="23" spans="1:12" ht="12" customHeight="1"/>
    <row r="24" spans="1:12" ht="12" customHeight="1"/>
    <row r="25" spans="1:12" ht="24" customHeight="1">
      <c r="A25" s="757" t="s">
        <v>1373</v>
      </c>
      <c r="B25" s="757"/>
      <c r="C25" s="757"/>
      <c r="D25" s="757"/>
      <c r="E25" s="757"/>
      <c r="F25" s="757"/>
      <c r="G25" s="757"/>
      <c r="H25" s="757"/>
      <c r="I25" s="757"/>
    </row>
    <row r="26" spans="1:12" ht="12" customHeight="1">
      <c r="B26" s="413"/>
      <c r="C26" s="413"/>
      <c r="D26" s="413"/>
      <c r="F26" s="483"/>
    </row>
    <row r="27" spans="1:12" ht="12" customHeight="1">
      <c r="A27" s="729" t="s">
        <v>806</v>
      </c>
      <c r="B27" s="726" t="s">
        <v>1113</v>
      </c>
      <c r="C27" s="726"/>
      <c r="D27" s="726"/>
      <c r="E27" s="726"/>
      <c r="F27" s="726"/>
      <c r="G27" s="726"/>
      <c r="H27" s="726" t="s">
        <v>1037</v>
      </c>
      <c r="I27" s="727" t="s">
        <v>403</v>
      </c>
    </row>
    <row r="28" spans="1:12" ht="12" customHeight="1">
      <c r="A28" s="729"/>
      <c r="B28" s="727" t="s">
        <v>521</v>
      </c>
      <c r="C28" s="728"/>
      <c r="D28" s="728"/>
      <c r="E28" s="728"/>
      <c r="F28" s="728"/>
      <c r="G28" s="726" t="s">
        <v>1105</v>
      </c>
      <c r="H28" s="726"/>
      <c r="I28" s="727"/>
    </row>
    <row r="29" spans="1:12" ht="12" customHeight="1">
      <c r="A29" s="729"/>
      <c r="B29" s="731" t="s">
        <v>1019</v>
      </c>
      <c r="C29" s="727" t="s">
        <v>5</v>
      </c>
      <c r="D29" s="728"/>
      <c r="E29" s="728"/>
      <c r="F29" s="728"/>
      <c r="G29" s="726"/>
      <c r="H29" s="726"/>
      <c r="I29" s="727"/>
    </row>
    <row r="30" spans="1:12" ht="12" customHeight="1">
      <c r="A30" s="729"/>
      <c r="B30" s="794"/>
      <c r="C30" s="726" t="s">
        <v>1114</v>
      </c>
      <c r="D30" s="726"/>
      <c r="E30" s="726"/>
      <c r="F30" s="731" t="s">
        <v>340</v>
      </c>
      <c r="G30" s="726"/>
      <c r="H30" s="726"/>
      <c r="I30" s="727"/>
    </row>
    <row r="31" spans="1:12" ht="36" customHeight="1">
      <c r="A31" s="729"/>
      <c r="B31" s="759"/>
      <c r="C31" s="410" t="s">
        <v>1115</v>
      </c>
      <c r="D31" s="410" t="s">
        <v>245</v>
      </c>
      <c r="E31" s="47" t="s">
        <v>929</v>
      </c>
      <c r="F31" s="759"/>
      <c r="G31" s="726"/>
      <c r="H31" s="726"/>
      <c r="I31" s="727"/>
    </row>
    <row r="32" spans="1:12" ht="12" customHeight="1">
      <c r="A32" s="729"/>
      <c r="B32" s="727" t="s">
        <v>838</v>
      </c>
      <c r="C32" s="728"/>
      <c r="D32" s="410" t="s">
        <v>1116</v>
      </c>
      <c r="E32" s="47" t="s">
        <v>48</v>
      </c>
      <c r="F32" s="727" t="s">
        <v>838</v>
      </c>
      <c r="G32" s="728"/>
      <c r="H32" s="728"/>
      <c r="I32" s="728"/>
    </row>
    <row r="33" spans="1:11" ht="12" customHeight="1">
      <c r="A33" s="79"/>
      <c r="B33" s="411"/>
      <c r="C33" s="411"/>
      <c r="D33" s="409"/>
      <c r="E33" s="7"/>
      <c r="F33" s="34"/>
      <c r="G33" s="34"/>
      <c r="H33" s="34"/>
      <c r="I33" s="34"/>
    </row>
    <row r="34" spans="1:11" ht="12" customHeight="1">
      <c r="A34" s="13">
        <v>1998</v>
      </c>
      <c r="B34" s="377">
        <v>111460</v>
      </c>
      <c r="C34" s="377">
        <v>96431</v>
      </c>
      <c r="D34" s="172">
        <v>105.2</v>
      </c>
      <c r="E34" s="172">
        <v>96.9</v>
      </c>
      <c r="F34" s="377">
        <v>15029</v>
      </c>
      <c r="G34" s="100">
        <v>8748</v>
      </c>
      <c r="H34" s="100">
        <v>5150</v>
      </c>
      <c r="I34" s="100">
        <v>15382</v>
      </c>
    </row>
    <row r="35" spans="1:11" ht="12" customHeight="1">
      <c r="A35" s="13">
        <v>2001</v>
      </c>
      <c r="B35" s="377">
        <v>109603</v>
      </c>
      <c r="C35" s="377">
        <v>94121</v>
      </c>
      <c r="D35" s="172">
        <v>101.6</v>
      </c>
      <c r="E35" s="172">
        <v>97.8</v>
      </c>
      <c r="F35" s="377">
        <v>15482</v>
      </c>
      <c r="G35" s="100">
        <v>9340</v>
      </c>
      <c r="H35" s="100">
        <v>3616</v>
      </c>
      <c r="I35" s="100">
        <v>13095</v>
      </c>
    </row>
    <row r="36" spans="1:11" ht="12" customHeight="1">
      <c r="A36" s="13">
        <v>2004</v>
      </c>
      <c r="B36" s="377">
        <v>108604</v>
      </c>
      <c r="C36" s="377">
        <v>92286</v>
      </c>
      <c r="D36" s="172">
        <v>100</v>
      </c>
      <c r="E36" s="172">
        <v>98.4</v>
      </c>
      <c r="F36" s="377">
        <v>16318</v>
      </c>
      <c r="G36" s="100">
        <v>9060</v>
      </c>
      <c r="H36" s="100">
        <v>4071</v>
      </c>
      <c r="I36" s="100">
        <v>13243</v>
      </c>
    </row>
    <row r="37" spans="1:11" ht="12" customHeight="1">
      <c r="A37" s="13">
        <v>2007</v>
      </c>
      <c r="B37" s="377">
        <v>108666</v>
      </c>
      <c r="C37" s="377">
        <v>90055</v>
      </c>
      <c r="D37" s="172">
        <v>98.4</v>
      </c>
      <c r="E37" s="172">
        <v>98.6</v>
      </c>
      <c r="F37" s="377">
        <v>18611</v>
      </c>
      <c r="G37" s="100">
        <v>8664</v>
      </c>
      <c r="H37" s="100">
        <v>4005</v>
      </c>
      <c r="I37" s="100">
        <v>12901</v>
      </c>
    </row>
    <row r="38" spans="1:11" s="350" customFormat="1" ht="12" customHeight="1">
      <c r="A38" s="351">
        <v>2010</v>
      </c>
      <c r="B38" s="377">
        <v>111938</v>
      </c>
      <c r="C38" s="377">
        <v>94600</v>
      </c>
      <c r="D38" s="172">
        <v>104.7</v>
      </c>
      <c r="E38" s="172">
        <v>98.7</v>
      </c>
      <c r="F38" s="377">
        <v>17338</v>
      </c>
      <c r="G38" s="100">
        <v>8799</v>
      </c>
      <c r="H38" s="100">
        <v>3971</v>
      </c>
      <c r="I38" s="100">
        <v>11748</v>
      </c>
    </row>
    <row r="39" spans="1:11" s="535" customFormat="1" ht="12" customHeight="1">
      <c r="A39" s="536">
        <v>2013</v>
      </c>
      <c r="B39" s="377">
        <v>110866</v>
      </c>
      <c r="C39" s="377">
        <v>95203</v>
      </c>
      <c r="D39" s="172">
        <v>107.8</v>
      </c>
      <c r="E39" s="172">
        <v>99</v>
      </c>
      <c r="F39" s="377">
        <v>15663</v>
      </c>
      <c r="G39" s="377">
        <v>9071</v>
      </c>
      <c r="H39" s="377">
        <v>3011</v>
      </c>
      <c r="I39" s="377">
        <v>11226</v>
      </c>
    </row>
    <row r="40" spans="1:11" ht="12" customHeight="1">
      <c r="A40" s="13">
        <v>2016</v>
      </c>
      <c r="B40" s="377">
        <v>116870</v>
      </c>
      <c r="C40" s="377">
        <v>100278</v>
      </c>
      <c r="D40" s="172">
        <v>111.4</v>
      </c>
      <c r="E40" s="172">
        <v>99</v>
      </c>
      <c r="F40" s="377">
        <v>16592</v>
      </c>
      <c r="G40" s="100">
        <v>9606</v>
      </c>
      <c r="H40" s="100">
        <v>2904</v>
      </c>
      <c r="I40" s="100">
        <v>11302</v>
      </c>
      <c r="K40" s="106"/>
    </row>
    <row r="41" spans="1:11" ht="12" customHeight="1">
      <c r="A41" s="1" t="s">
        <v>218</v>
      </c>
      <c r="B41" s="412"/>
      <c r="C41" s="412"/>
      <c r="D41" s="412"/>
      <c r="E41" s="1"/>
      <c r="F41" s="481"/>
      <c r="G41" s="1"/>
      <c r="H41" s="29"/>
      <c r="I41" s="29"/>
    </row>
    <row r="42" spans="1:11" ht="12" customHeight="1">
      <c r="A42" s="11" t="s">
        <v>786</v>
      </c>
      <c r="B42" s="11"/>
      <c r="C42" s="11"/>
      <c r="D42" s="11"/>
      <c r="E42" s="11"/>
      <c r="F42" s="11"/>
      <c r="G42" s="11"/>
      <c r="H42" s="30"/>
      <c r="I42" s="30"/>
    </row>
    <row r="43" spans="1:11" ht="12" customHeight="1">
      <c r="A43" s="11" t="s">
        <v>1405</v>
      </c>
      <c r="B43" s="11"/>
      <c r="C43" s="11"/>
      <c r="D43" s="11"/>
      <c r="E43" s="11"/>
      <c r="F43" s="11"/>
      <c r="G43" s="11"/>
      <c r="H43" s="30"/>
      <c r="I43" s="30"/>
    </row>
    <row r="44" spans="1:11" ht="12" customHeight="1">
      <c r="A44" s="11" t="s">
        <v>922</v>
      </c>
      <c r="B44" s="11"/>
      <c r="C44" s="11"/>
      <c r="D44" s="11"/>
      <c r="E44" s="11"/>
      <c r="F44" s="482"/>
      <c r="G44" s="11"/>
      <c r="H44" s="30"/>
      <c r="I44" s="30"/>
    </row>
    <row r="45" spans="1:11" ht="12" customHeight="1"/>
    <row r="46" spans="1:11" ht="12" customHeight="1"/>
    <row r="47" spans="1:11" ht="12" customHeight="1"/>
    <row r="48" spans="1:11" ht="12" customHeight="1"/>
    <row r="49" ht="12" customHeight="1"/>
    <row r="50" ht="12" customHeight="1"/>
    <row r="51" ht="12" customHeight="1"/>
    <row r="52" ht="12" customHeight="1"/>
    <row r="53" ht="12" customHeight="1"/>
    <row r="54" ht="12" customHeight="1"/>
  </sheetData>
  <mergeCells count="32">
    <mergeCell ref="A25:I25"/>
    <mergeCell ref="G28:G31"/>
    <mergeCell ref="C30:E30"/>
    <mergeCell ref="B29:B31"/>
    <mergeCell ref="B32:C32"/>
    <mergeCell ref="F32:I32"/>
    <mergeCell ref="A27:A32"/>
    <mergeCell ref="B27:G27"/>
    <mergeCell ref="H27:H31"/>
    <mergeCell ref="I27:I31"/>
    <mergeCell ref="B28:F28"/>
    <mergeCell ref="C29:F29"/>
    <mergeCell ref="F30:F31"/>
    <mergeCell ref="A10:C10"/>
    <mergeCell ref="A11:C11"/>
    <mergeCell ref="A18:C18"/>
    <mergeCell ref="A14:C14"/>
    <mergeCell ref="A15:C15"/>
    <mergeCell ref="A16:C16"/>
    <mergeCell ref="A17:C17"/>
    <mergeCell ref="A12:C12"/>
    <mergeCell ref="A13:C13"/>
    <mergeCell ref="A2:J2"/>
    <mergeCell ref="E4:J4"/>
    <mergeCell ref="A4:C8"/>
    <mergeCell ref="E6:E7"/>
    <mergeCell ref="D4:D7"/>
    <mergeCell ref="I6:I7"/>
    <mergeCell ref="D8:J8"/>
    <mergeCell ref="E5:H5"/>
    <mergeCell ref="I5:J5"/>
    <mergeCell ref="F6:H6"/>
  </mergeCells>
  <phoneticPr fontId="6" type="noConversion"/>
  <hyperlinks>
    <hyperlink ref="A2:J2" location="Inhaltsverzeichnis!E99" display="Inhaltsverzeichnis!E99"/>
    <hyperlink ref="A25:I25" location="Inhaltsverzeichnis!E104" display="Inhaltsverzeichnis!E104"/>
  </hyperlinks>
  <pageMargins left="0.59055118110236227" right="0.59055118110236227" top="0.78740157480314965" bottom="0.59055118110236227" header="0.31496062992125984" footer="0.23622047244094491"/>
  <pageSetup paperSize="9" firstPageNumber="35"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9"/>
  <sheetViews>
    <sheetView zoomScaleNormal="100" workbookViewId="0">
      <selection activeCell="A2" sqref="A2"/>
    </sheetView>
  </sheetViews>
  <sheetFormatPr baseColWidth="10" defaultColWidth="11.44140625" defaultRowHeight="13.2"/>
  <cols>
    <col min="1" max="1" width="6" style="6" customWidth="1"/>
    <col min="2" max="9" width="10.6640625" style="6" customWidth="1"/>
    <col min="10" max="10" width="4.6640625" style="6" customWidth="1"/>
    <col min="11" max="11" width="8.6640625" style="6" customWidth="1"/>
    <col min="12" max="13" width="16.6640625" style="6" customWidth="1"/>
    <col min="14" max="16384" width="11.44140625" style="6"/>
  </cols>
  <sheetData>
    <row r="1" spans="1:18" ht="12" customHeight="1">
      <c r="A1" s="93" t="s">
        <v>1374</v>
      </c>
      <c r="B1" s="93"/>
      <c r="C1" s="93"/>
      <c r="D1" s="93"/>
      <c r="E1" s="93"/>
      <c r="F1" s="93"/>
      <c r="G1" s="93"/>
      <c r="H1" s="93"/>
      <c r="I1" s="93"/>
      <c r="J1"/>
      <c r="K1" s="7"/>
      <c r="L1" s="7"/>
      <c r="M1" s="7"/>
      <c r="N1"/>
      <c r="O1"/>
      <c r="P1"/>
      <c r="Q1"/>
      <c r="R1"/>
    </row>
    <row r="2" spans="1:18" s="600" customFormat="1" ht="12" customHeight="1">
      <c r="A2" s="594"/>
      <c r="B2" s="594"/>
      <c r="C2" s="594"/>
      <c r="D2" s="594"/>
      <c r="E2" s="594"/>
      <c r="F2" s="594"/>
      <c r="G2" s="594"/>
      <c r="H2" s="594"/>
      <c r="I2" s="594"/>
      <c r="J2"/>
      <c r="K2" s="599"/>
      <c r="L2" s="599"/>
      <c r="M2" s="599"/>
      <c r="N2"/>
      <c r="O2"/>
      <c r="P2"/>
      <c r="Q2"/>
      <c r="R2"/>
    </row>
    <row r="3" spans="1:18" ht="12" customHeight="1">
      <c r="A3"/>
      <c r="B3"/>
      <c r="C3"/>
      <c r="D3"/>
      <c r="E3"/>
      <c r="F3"/>
      <c r="G3"/>
      <c r="H3"/>
      <c r="I3"/>
      <c r="J3"/>
      <c r="K3" s="785" t="s">
        <v>806</v>
      </c>
      <c r="L3" s="785" t="s">
        <v>790</v>
      </c>
      <c r="M3" s="785" t="s">
        <v>340</v>
      </c>
      <c r="N3"/>
      <c r="O3"/>
      <c r="P3"/>
      <c r="Q3"/>
      <c r="R3"/>
    </row>
    <row r="4" spans="1:18" ht="12" customHeight="1">
      <c r="A4"/>
      <c r="B4"/>
      <c r="C4"/>
      <c r="D4"/>
      <c r="E4"/>
      <c r="F4"/>
      <c r="G4"/>
      <c r="H4"/>
      <c r="I4"/>
      <c r="J4"/>
      <c r="K4" s="785"/>
      <c r="L4" s="785"/>
      <c r="M4" s="785"/>
      <c r="N4"/>
      <c r="O4"/>
      <c r="P4"/>
      <c r="Q4"/>
      <c r="R4"/>
    </row>
    <row r="5" spans="1:18" ht="12" customHeight="1">
      <c r="A5"/>
      <c r="B5"/>
      <c r="C5"/>
      <c r="D5"/>
      <c r="E5"/>
      <c r="F5"/>
      <c r="G5"/>
      <c r="H5"/>
      <c r="I5"/>
      <c r="J5"/>
      <c r="K5" s="785"/>
      <c r="L5" s="785"/>
      <c r="M5" s="785"/>
      <c r="N5"/>
      <c r="O5"/>
      <c r="P5"/>
      <c r="Q5"/>
      <c r="R5"/>
    </row>
    <row r="6" spans="1:18" ht="12" customHeight="1">
      <c r="A6"/>
      <c r="B6"/>
      <c r="C6"/>
      <c r="D6"/>
      <c r="E6"/>
      <c r="F6"/>
      <c r="G6"/>
      <c r="H6"/>
      <c r="I6"/>
      <c r="J6"/>
      <c r="K6" s="785"/>
      <c r="L6" s="785"/>
      <c r="M6" s="785"/>
      <c r="N6"/>
      <c r="O6"/>
      <c r="P6"/>
      <c r="Q6"/>
      <c r="R6"/>
    </row>
    <row r="7" spans="1:18" ht="12" customHeight="1">
      <c r="A7"/>
      <c r="B7"/>
      <c r="C7"/>
      <c r="D7"/>
      <c r="E7"/>
      <c r="F7"/>
      <c r="G7"/>
      <c r="H7"/>
      <c r="I7"/>
      <c r="J7"/>
      <c r="K7" s="550">
        <v>1998</v>
      </c>
      <c r="L7" s="195">
        <v>96431</v>
      </c>
      <c r="M7" s="195">
        <v>15029</v>
      </c>
      <c r="N7"/>
      <c r="O7"/>
      <c r="P7"/>
      <c r="Q7"/>
      <c r="R7"/>
    </row>
    <row r="8" spans="1:18" ht="12" customHeight="1">
      <c r="A8"/>
      <c r="B8"/>
      <c r="C8"/>
      <c r="D8"/>
      <c r="E8"/>
      <c r="F8"/>
      <c r="G8"/>
      <c r="H8"/>
      <c r="I8"/>
      <c r="J8"/>
      <c r="K8" s="550">
        <v>2001</v>
      </c>
      <c r="L8" s="195">
        <v>94121</v>
      </c>
      <c r="M8" s="195">
        <v>15482</v>
      </c>
      <c r="N8" s="7"/>
      <c r="O8" s="7"/>
      <c r="P8"/>
      <c r="Q8"/>
      <c r="R8"/>
    </row>
    <row r="9" spans="1:18" ht="12" customHeight="1">
      <c r="A9"/>
      <c r="B9"/>
      <c r="C9"/>
      <c r="D9"/>
      <c r="E9"/>
      <c r="F9"/>
      <c r="G9"/>
      <c r="H9"/>
      <c r="I9"/>
      <c r="J9"/>
      <c r="K9" s="550">
        <v>2004</v>
      </c>
      <c r="L9" s="195">
        <v>92286</v>
      </c>
      <c r="M9" s="195">
        <v>16318</v>
      </c>
      <c r="N9" s="7"/>
      <c r="O9"/>
      <c r="P9"/>
      <c r="Q9"/>
      <c r="R9"/>
    </row>
    <row r="10" spans="1:18" ht="12" customHeight="1">
      <c r="A10"/>
      <c r="B10"/>
      <c r="C10"/>
      <c r="D10"/>
      <c r="E10"/>
      <c r="F10"/>
      <c r="G10"/>
      <c r="H10"/>
      <c r="I10"/>
      <c r="J10"/>
      <c r="K10" s="550">
        <v>2007</v>
      </c>
      <c r="L10" s="195">
        <v>90055</v>
      </c>
      <c r="M10" s="195">
        <v>18611</v>
      </c>
      <c r="N10"/>
      <c r="Q10"/>
      <c r="R10"/>
    </row>
    <row r="11" spans="1:18" ht="12" customHeight="1">
      <c r="A11"/>
      <c r="B11"/>
      <c r="C11"/>
      <c r="D11"/>
      <c r="E11"/>
      <c r="F11"/>
      <c r="G11"/>
      <c r="H11"/>
      <c r="I11"/>
      <c r="J11"/>
      <c r="K11" s="550">
        <v>2010</v>
      </c>
      <c r="L11" s="195">
        <v>94600</v>
      </c>
      <c r="M11" s="195">
        <v>17338</v>
      </c>
      <c r="N11"/>
      <c r="Q11"/>
      <c r="R11"/>
    </row>
    <row r="12" spans="1:18" ht="12" customHeight="1">
      <c r="A12"/>
      <c r="B12"/>
      <c r="C12"/>
      <c r="D12"/>
      <c r="E12"/>
      <c r="F12"/>
      <c r="G12"/>
      <c r="H12"/>
      <c r="I12"/>
      <c r="J12"/>
      <c r="K12" s="550">
        <v>2013</v>
      </c>
      <c r="L12" s="195">
        <v>95203</v>
      </c>
      <c r="M12" s="195">
        <v>15663</v>
      </c>
      <c r="N12"/>
      <c r="Q12"/>
      <c r="R12"/>
    </row>
    <row r="13" spans="1:18" ht="12" customHeight="1">
      <c r="A13"/>
      <c r="B13"/>
      <c r="C13"/>
      <c r="D13"/>
      <c r="E13"/>
      <c r="F13"/>
      <c r="G13"/>
      <c r="H13"/>
      <c r="I13"/>
      <c r="J13"/>
      <c r="K13" s="550">
        <v>2016</v>
      </c>
      <c r="L13" s="195">
        <v>100278</v>
      </c>
      <c r="M13" s="195">
        <v>16592</v>
      </c>
      <c r="N13"/>
      <c r="Q13"/>
      <c r="R13"/>
    </row>
    <row r="14" spans="1:18" ht="12" customHeight="1">
      <c r="A14"/>
      <c r="B14"/>
      <c r="C14"/>
      <c r="D14"/>
      <c r="E14"/>
      <c r="F14"/>
      <c r="G14"/>
      <c r="H14"/>
      <c r="I14"/>
      <c r="J14"/>
      <c r="K14" s="550"/>
      <c r="L14" s="195"/>
      <c r="M14" s="195"/>
      <c r="N14"/>
      <c r="Q14"/>
      <c r="R14"/>
    </row>
    <row r="15" spans="1:18" ht="12" customHeight="1">
      <c r="A15"/>
      <c r="B15"/>
      <c r="C15"/>
      <c r="D15"/>
      <c r="E15"/>
      <c r="F15"/>
      <c r="G15"/>
      <c r="H15"/>
      <c r="I15"/>
      <c r="J15"/>
      <c r="K15" s="539"/>
      <c r="L15" s="195"/>
      <c r="M15" s="195"/>
      <c r="N15"/>
      <c r="Q15"/>
      <c r="R15"/>
    </row>
    <row r="16" spans="1:18" ht="12" customHeight="1">
      <c r="A16"/>
      <c r="B16"/>
      <c r="C16"/>
      <c r="D16"/>
      <c r="E16"/>
      <c r="F16"/>
      <c r="G16"/>
      <c r="H16"/>
      <c r="I16"/>
      <c r="J16"/>
      <c r="K16"/>
      <c r="L16"/>
      <c r="M16"/>
      <c r="N16"/>
      <c r="Q16"/>
      <c r="R16"/>
    </row>
    <row r="17" spans="1:18" ht="12" customHeight="1">
      <c r="A17"/>
      <c r="B17"/>
      <c r="C17"/>
      <c r="D17"/>
      <c r="E17"/>
      <c r="F17"/>
      <c r="G17"/>
      <c r="H17"/>
      <c r="I17"/>
      <c r="J17"/>
      <c r="K17"/>
      <c r="L17"/>
      <c r="M17"/>
      <c r="N17" s="212"/>
      <c r="Q17"/>
      <c r="R17"/>
    </row>
    <row r="18" spans="1:18" ht="12" customHeight="1">
      <c r="A18"/>
      <c r="B18"/>
      <c r="C18"/>
      <c r="D18"/>
      <c r="E18"/>
      <c r="F18"/>
      <c r="G18"/>
      <c r="H18"/>
      <c r="I18"/>
      <c r="J18"/>
      <c r="K18"/>
      <c r="L18"/>
      <c r="M18"/>
      <c r="N18"/>
      <c r="O18"/>
      <c r="P18"/>
      <c r="Q18"/>
      <c r="R18"/>
    </row>
    <row r="19" spans="1:18" ht="12" customHeight="1">
      <c r="A19"/>
      <c r="B19"/>
      <c r="C19"/>
      <c r="D19"/>
      <c r="E19"/>
      <c r="F19"/>
      <c r="G19"/>
      <c r="H19"/>
      <c r="I19"/>
      <c r="J19"/>
    </row>
    <row r="20" spans="1:18" ht="24" customHeight="1">
      <c r="A20" s="757" t="s">
        <v>1646</v>
      </c>
      <c r="B20" s="757"/>
      <c r="C20" s="757"/>
      <c r="D20" s="757"/>
      <c r="E20" s="757"/>
      <c r="F20" s="757"/>
      <c r="G20" s="757"/>
      <c r="H20" s="757"/>
      <c r="I20" s="757"/>
      <c r="J20"/>
    </row>
    <row r="21" spans="1:18" s="600" customFormat="1" ht="12" customHeight="1">
      <c r="A21" s="233"/>
      <c r="B21"/>
      <c r="C21"/>
      <c r="D21"/>
      <c r="E21"/>
      <c r="F21"/>
      <c r="G21"/>
      <c r="H21"/>
      <c r="I21"/>
      <c r="J21"/>
    </row>
    <row r="22" spans="1:18" ht="12" customHeight="1">
      <c r="A22" s="233"/>
      <c r="B22"/>
      <c r="C22"/>
      <c r="D22"/>
      <c r="E22"/>
      <c r="F22"/>
      <c r="G22"/>
      <c r="H22"/>
      <c r="I22"/>
      <c r="J22"/>
      <c r="K22" s="809" t="s">
        <v>806</v>
      </c>
      <c r="L22" s="809" t="s">
        <v>341</v>
      </c>
    </row>
    <row r="23" spans="1:18" ht="12" customHeight="1">
      <c r="A23"/>
      <c r="B23"/>
      <c r="C23"/>
      <c r="D23"/>
      <c r="E23"/>
      <c r="F23"/>
      <c r="G23"/>
      <c r="H23"/>
      <c r="I23"/>
      <c r="J23"/>
      <c r="K23" s="809"/>
      <c r="L23" s="809"/>
    </row>
    <row r="24" spans="1:18" ht="12" customHeight="1">
      <c r="A24"/>
      <c r="B24"/>
      <c r="C24"/>
      <c r="D24"/>
      <c r="E24"/>
      <c r="F24"/>
      <c r="G24"/>
      <c r="H24"/>
      <c r="I24"/>
      <c r="J24"/>
      <c r="K24" s="809"/>
      <c r="L24" s="809"/>
    </row>
    <row r="25" spans="1:18" ht="12" customHeight="1">
      <c r="A25"/>
      <c r="B25"/>
      <c r="C25"/>
      <c r="D25"/>
      <c r="E25"/>
      <c r="F25"/>
      <c r="G25"/>
      <c r="H25"/>
      <c r="I25"/>
      <c r="J25"/>
      <c r="K25" s="809"/>
      <c r="L25" s="809"/>
    </row>
    <row r="26" spans="1:18" ht="12" customHeight="1">
      <c r="A26"/>
      <c r="B26"/>
      <c r="C26"/>
      <c r="D26"/>
      <c r="E26"/>
      <c r="F26"/>
      <c r="G26"/>
      <c r="H26"/>
      <c r="I26"/>
      <c r="J26"/>
      <c r="K26" s="550">
        <v>1998</v>
      </c>
      <c r="L26" s="360">
        <v>105.2</v>
      </c>
    </row>
    <row r="27" spans="1:18" ht="12" customHeight="1">
      <c r="A27"/>
      <c r="B27"/>
      <c r="C27"/>
      <c r="D27"/>
      <c r="E27"/>
      <c r="F27"/>
      <c r="G27"/>
      <c r="H27"/>
      <c r="I27"/>
      <c r="J27"/>
      <c r="K27" s="550">
        <v>2001</v>
      </c>
      <c r="L27" s="360">
        <v>101.6</v>
      </c>
    </row>
    <row r="28" spans="1:18" ht="12" customHeight="1">
      <c r="A28"/>
      <c r="B28"/>
      <c r="C28"/>
      <c r="D28"/>
      <c r="E28"/>
      <c r="F28"/>
      <c r="G28"/>
      <c r="H28"/>
      <c r="I28"/>
      <c r="J28"/>
      <c r="K28" s="550">
        <v>2004</v>
      </c>
      <c r="L28" s="360">
        <v>100</v>
      </c>
    </row>
    <row r="29" spans="1:18" ht="12" customHeight="1">
      <c r="A29"/>
      <c r="B29"/>
      <c r="C29"/>
      <c r="D29"/>
      <c r="E29"/>
      <c r="F29"/>
      <c r="G29"/>
      <c r="H29"/>
      <c r="I29"/>
      <c r="J29"/>
      <c r="K29" s="550">
        <v>2007</v>
      </c>
      <c r="L29" s="360">
        <v>98.4</v>
      </c>
    </row>
    <row r="30" spans="1:18" ht="12" customHeight="1">
      <c r="A30"/>
      <c r="B30"/>
      <c r="C30"/>
      <c r="D30"/>
      <c r="E30"/>
      <c r="F30"/>
      <c r="G30"/>
      <c r="H30"/>
      <c r="I30"/>
      <c r="J30"/>
      <c r="K30" s="550">
        <v>2010</v>
      </c>
      <c r="L30" s="360">
        <v>104.7</v>
      </c>
    </row>
    <row r="31" spans="1:18" ht="12" customHeight="1">
      <c r="A31"/>
      <c r="B31"/>
      <c r="C31"/>
      <c r="D31"/>
      <c r="E31"/>
      <c r="F31"/>
      <c r="G31"/>
      <c r="H31"/>
      <c r="I31"/>
      <c r="J31"/>
      <c r="K31" s="550">
        <v>2013</v>
      </c>
      <c r="L31" s="360">
        <v>107.8</v>
      </c>
    </row>
    <row r="32" spans="1:18" ht="12" customHeight="1">
      <c r="A32"/>
      <c r="B32"/>
      <c r="C32"/>
      <c r="D32"/>
      <c r="E32"/>
      <c r="F32"/>
      <c r="G32"/>
      <c r="H32"/>
      <c r="I32"/>
      <c r="J32"/>
      <c r="K32" s="550">
        <v>2016</v>
      </c>
      <c r="L32" s="360">
        <v>111.4</v>
      </c>
    </row>
    <row r="33" spans="1:12" ht="12" customHeight="1">
      <c r="A33"/>
      <c r="B33"/>
      <c r="C33"/>
      <c r="D33"/>
      <c r="E33"/>
      <c r="F33"/>
      <c r="G33"/>
      <c r="H33"/>
      <c r="I33"/>
      <c r="J33"/>
      <c r="K33" s="550"/>
      <c r="L33" s="360"/>
    </row>
    <row r="34" spans="1:12" ht="12" customHeight="1">
      <c r="A34"/>
      <c r="B34"/>
      <c r="C34"/>
      <c r="D34"/>
      <c r="E34"/>
      <c r="F34"/>
      <c r="G34"/>
      <c r="H34"/>
      <c r="I34"/>
      <c r="J34"/>
      <c r="K34" s="539"/>
      <c r="L34" s="360"/>
    </row>
    <row r="35" spans="1:12" ht="12" customHeight="1">
      <c r="A35"/>
      <c r="B35"/>
      <c r="C35"/>
      <c r="D35"/>
      <c r="E35"/>
      <c r="F35"/>
      <c r="G35"/>
      <c r="H35"/>
      <c r="I35"/>
      <c r="J35"/>
    </row>
    <row r="36" spans="1:12" ht="12" customHeight="1">
      <c r="A36"/>
      <c r="B36"/>
      <c r="C36"/>
      <c r="D36"/>
      <c r="E36"/>
      <c r="F36"/>
      <c r="G36"/>
      <c r="H36"/>
      <c r="I36"/>
      <c r="J36"/>
    </row>
    <row r="37" spans="1:12" ht="12" customHeight="1">
      <c r="A37"/>
      <c r="B37"/>
      <c r="C37"/>
      <c r="D37"/>
      <c r="E37"/>
      <c r="F37"/>
      <c r="G37"/>
      <c r="H37"/>
      <c r="I37"/>
      <c r="J37"/>
    </row>
    <row r="38" spans="1:12" ht="12" customHeight="1">
      <c r="A38"/>
      <c r="B38"/>
      <c r="C38"/>
      <c r="D38"/>
      <c r="E38"/>
      <c r="F38"/>
      <c r="G38"/>
      <c r="H38"/>
      <c r="I38"/>
      <c r="J38"/>
    </row>
    <row r="39" spans="1:12" ht="12" customHeight="1">
      <c r="A39"/>
      <c r="B39"/>
      <c r="C39"/>
      <c r="D39"/>
      <c r="E39"/>
      <c r="F39"/>
      <c r="G39"/>
      <c r="H39"/>
      <c r="I39"/>
      <c r="J39"/>
    </row>
    <row r="40" spans="1:12" ht="12" customHeight="1"/>
    <row r="41" spans="1:12" ht="12" customHeight="1"/>
    <row r="42" spans="1:12" ht="12" customHeight="1"/>
    <row r="43" spans="1:12" ht="12" customHeight="1"/>
    <row r="44" spans="1:12" ht="12" customHeight="1"/>
    <row r="45" spans="1:12" ht="12" customHeight="1"/>
    <row r="46" spans="1:12" ht="12" customHeight="1"/>
    <row r="47" spans="1:12" ht="12" customHeight="1"/>
    <row r="48" spans="1:12" ht="12" customHeight="1"/>
    <row r="49" ht="12" customHeight="1"/>
    <row r="50" ht="12" customHeight="1"/>
    <row r="51"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sheetData>
  <mergeCells count="6">
    <mergeCell ref="M3:M6"/>
    <mergeCell ref="A20:I20"/>
    <mergeCell ref="K3:K6"/>
    <mergeCell ref="L22:L25"/>
    <mergeCell ref="K22:K25"/>
    <mergeCell ref="L3:L6"/>
  </mergeCells>
  <phoneticPr fontId="6" type="noConversion"/>
  <hyperlinks>
    <hyperlink ref="A1:I1" location="Inhaltsverzeichnis!A20" display="5 Wasserabgabe der öffentlichen Wasserversorgungsunternehmen an Letztverbraucher 1991 - 2010"/>
    <hyperlink ref="A20:I20" location="Inhaltsverzeichnis!A24" display="Inhaltsverzeichnis!A24"/>
  </hyperlinks>
  <pageMargins left="0.59055118110236227" right="0.59055118110236227" top="0.78740157480314965" bottom="0.59055118110236227" header="0.31496062992125984" footer="0.23622047244094491"/>
  <pageSetup paperSize="9" firstPageNumber="36"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drawing r:id="rId2"/>
  <legacyDrawingHF r:id="rId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enableFormatConditionsCalculation="0"/>
  <dimension ref="A1:G55"/>
  <sheetViews>
    <sheetView zoomScaleNormal="100" workbookViewId="0">
      <pane ySplit="8" topLeftCell="A9" activePane="bottomLeft" state="frozen"/>
      <selection pane="bottomLeft" activeCell="A9" sqref="A9"/>
    </sheetView>
  </sheetViews>
  <sheetFormatPr baseColWidth="10" defaultColWidth="11.44140625" defaultRowHeight="13.2"/>
  <cols>
    <col min="1" max="1" width="27.6640625" style="6" customWidth="1"/>
    <col min="2" max="7" width="10.6640625" style="6" customWidth="1"/>
    <col min="8" max="16384" width="11.44140625" style="6"/>
  </cols>
  <sheetData>
    <row r="1" spans="1:7" s="39" customFormat="1" ht="12" customHeight="1">
      <c r="A1" s="38" t="s">
        <v>187</v>
      </c>
      <c r="B1" s="38"/>
      <c r="C1" s="38"/>
      <c r="D1" s="38"/>
      <c r="E1" s="38"/>
      <c r="F1" s="38"/>
    </row>
    <row r="2" spans="1:7">
      <c r="A2" s="757" t="s">
        <v>1417</v>
      </c>
      <c r="B2" s="757"/>
      <c r="C2" s="757"/>
      <c r="D2" s="757"/>
      <c r="E2" s="757"/>
      <c r="F2" s="757"/>
      <c r="G2" s="757"/>
    </row>
    <row r="3" spans="1:7" ht="12" customHeight="1"/>
    <row r="4" spans="1:7" ht="12" customHeight="1">
      <c r="A4" s="745" t="s">
        <v>1416</v>
      </c>
      <c r="B4" s="727" t="s">
        <v>737</v>
      </c>
      <c r="C4" s="726" t="s">
        <v>476</v>
      </c>
      <c r="D4" s="726"/>
      <c r="E4" s="726"/>
      <c r="F4" s="726"/>
      <c r="G4" s="727"/>
    </row>
    <row r="5" spans="1:7" ht="12" customHeight="1">
      <c r="A5" s="758"/>
      <c r="B5" s="727"/>
      <c r="C5" s="726" t="s">
        <v>246</v>
      </c>
      <c r="D5" s="726"/>
      <c r="E5" s="726"/>
      <c r="F5" s="726"/>
      <c r="G5" s="727" t="s">
        <v>1422</v>
      </c>
    </row>
    <row r="6" spans="1:7" ht="12" customHeight="1">
      <c r="A6" s="758"/>
      <c r="B6" s="727"/>
      <c r="C6" s="714" t="s">
        <v>1019</v>
      </c>
      <c r="D6" s="714" t="s">
        <v>5</v>
      </c>
      <c r="E6" s="714"/>
      <c r="F6" s="714"/>
      <c r="G6" s="727"/>
    </row>
    <row r="7" spans="1:7" ht="60" customHeight="1">
      <c r="A7" s="758"/>
      <c r="B7" s="727"/>
      <c r="C7" s="714"/>
      <c r="D7" s="47" t="s">
        <v>185</v>
      </c>
      <c r="E7" s="47" t="s">
        <v>209</v>
      </c>
      <c r="F7" s="47" t="s">
        <v>468</v>
      </c>
      <c r="G7" s="727"/>
    </row>
    <row r="8" spans="1:7" ht="12" customHeight="1">
      <c r="A8" s="753"/>
      <c r="B8" s="727" t="s">
        <v>838</v>
      </c>
      <c r="C8" s="728"/>
      <c r="D8" s="728"/>
      <c r="E8" s="728"/>
      <c r="F8" s="728"/>
      <c r="G8" s="728"/>
    </row>
    <row r="9" spans="1:7" s="578" customFormat="1" ht="12" customHeight="1">
      <c r="A9" s="575"/>
      <c r="B9" s="230"/>
      <c r="C9" s="230"/>
      <c r="D9" s="230"/>
      <c r="E9" s="230"/>
      <c r="F9" s="230"/>
      <c r="G9" s="230"/>
    </row>
    <row r="10" spans="1:7" s="578" customFormat="1" ht="12" customHeight="1">
      <c r="A10" s="577"/>
      <c r="B10" s="785" t="s">
        <v>1435</v>
      </c>
      <c r="C10" s="785"/>
      <c r="D10" s="785"/>
      <c r="E10" s="785"/>
      <c r="F10" s="785"/>
      <c r="G10" s="785"/>
    </row>
    <row r="11" spans="1:7" s="578" customFormat="1" ht="12" customHeight="1">
      <c r="A11" s="576" t="s">
        <v>1073</v>
      </c>
      <c r="B11" s="113">
        <v>1040</v>
      </c>
      <c r="C11" s="113">
        <v>1040</v>
      </c>
      <c r="D11" s="113">
        <v>1040</v>
      </c>
      <c r="E11" s="113" t="s">
        <v>509</v>
      </c>
      <c r="F11" s="113" t="s">
        <v>509</v>
      </c>
      <c r="G11" s="113" t="s">
        <v>509</v>
      </c>
    </row>
    <row r="12" spans="1:7" s="578" customFormat="1" ht="12" customHeight="1">
      <c r="A12" s="576" t="s">
        <v>777</v>
      </c>
      <c r="B12" s="113">
        <v>14542</v>
      </c>
      <c r="C12" s="113">
        <v>14416</v>
      </c>
      <c r="D12" s="113">
        <v>14416</v>
      </c>
      <c r="E12" s="113" t="s">
        <v>509</v>
      </c>
      <c r="F12" s="113" t="s">
        <v>509</v>
      </c>
      <c r="G12" s="113">
        <v>125</v>
      </c>
    </row>
    <row r="13" spans="1:7" s="578" customFormat="1" ht="12" customHeight="1">
      <c r="A13" s="576" t="s">
        <v>756</v>
      </c>
      <c r="B13" s="113">
        <v>15581</v>
      </c>
      <c r="C13" s="113">
        <v>15522</v>
      </c>
      <c r="D13" s="113">
        <v>15522</v>
      </c>
      <c r="E13" s="113" t="s">
        <v>509</v>
      </c>
      <c r="F13" s="113" t="s">
        <v>509</v>
      </c>
      <c r="G13" s="113">
        <v>59</v>
      </c>
    </row>
    <row r="14" spans="1:7" s="578" customFormat="1" ht="12" customHeight="1">
      <c r="A14" s="576" t="s">
        <v>1283</v>
      </c>
      <c r="B14" s="113">
        <v>16494</v>
      </c>
      <c r="C14" s="113">
        <v>16486</v>
      </c>
      <c r="D14" s="113">
        <v>16486</v>
      </c>
      <c r="E14" s="113" t="s">
        <v>509</v>
      </c>
      <c r="F14" s="113" t="s">
        <v>509</v>
      </c>
      <c r="G14" s="113">
        <v>8</v>
      </c>
    </row>
    <row r="15" spans="1:7" s="578" customFormat="1" ht="12" customHeight="1">
      <c r="A15" s="581"/>
      <c r="B15" s="113"/>
      <c r="C15" s="113"/>
      <c r="D15" s="113"/>
      <c r="E15" s="113"/>
      <c r="F15" s="113"/>
      <c r="G15" s="113"/>
    </row>
    <row r="16" spans="1:7" s="578" customFormat="1" ht="12" customHeight="1">
      <c r="A16" s="581"/>
      <c r="B16" s="798" t="s">
        <v>16</v>
      </c>
      <c r="C16" s="798"/>
      <c r="D16" s="798"/>
      <c r="E16" s="798"/>
      <c r="F16" s="798"/>
      <c r="G16" s="798"/>
    </row>
    <row r="17" spans="1:7" s="578" customFormat="1" ht="12" customHeight="1">
      <c r="A17" s="576" t="s">
        <v>643</v>
      </c>
      <c r="B17" s="113">
        <v>525041</v>
      </c>
      <c r="C17" s="113">
        <v>133448</v>
      </c>
      <c r="D17" s="113">
        <v>94731</v>
      </c>
      <c r="E17" s="113">
        <v>7978</v>
      </c>
      <c r="F17" s="113">
        <v>30740</v>
      </c>
      <c r="G17" s="113">
        <v>391593</v>
      </c>
    </row>
    <row r="18" spans="1:7" s="578" customFormat="1" ht="12" customHeight="1">
      <c r="A18" s="576" t="s">
        <v>1214</v>
      </c>
      <c r="B18" s="113">
        <v>364184</v>
      </c>
      <c r="C18" s="113">
        <v>107177</v>
      </c>
      <c r="D18" s="113">
        <v>85043</v>
      </c>
      <c r="E18" s="113">
        <v>2040</v>
      </c>
      <c r="F18" s="113">
        <v>20095</v>
      </c>
      <c r="G18" s="113">
        <v>257007</v>
      </c>
    </row>
    <row r="19" spans="1:7" s="578" customFormat="1" ht="12" customHeight="1">
      <c r="A19" s="576" t="s">
        <v>1070</v>
      </c>
      <c r="B19" s="113">
        <v>395106</v>
      </c>
      <c r="C19" s="113">
        <v>100382</v>
      </c>
      <c r="D19" s="113">
        <v>68594</v>
      </c>
      <c r="E19" s="113">
        <v>5943</v>
      </c>
      <c r="F19" s="113">
        <v>25846</v>
      </c>
      <c r="G19" s="113">
        <v>294724</v>
      </c>
    </row>
    <row r="20" spans="1:7" s="578" customFormat="1" ht="12" customHeight="1">
      <c r="A20" s="576" t="s">
        <v>1073</v>
      </c>
      <c r="B20" s="113">
        <v>407798</v>
      </c>
      <c r="C20" s="113">
        <v>94030</v>
      </c>
      <c r="D20" s="113">
        <v>61237</v>
      </c>
      <c r="E20" s="113">
        <v>10589</v>
      </c>
      <c r="F20" s="113">
        <v>22205</v>
      </c>
      <c r="G20" s="113">
        <v>313768</v>
      </c>
    </row>
    <row r="21" spans="1:7" s="578" customFormat="1" ht="12" customHeight="1">
      <c r="A21" s="576" t="s">
        <v>777</v>
      </c>
      <c r="B21" s="113">
        <v>395320</v>
      </c>
      <c r="C21" s="113">
        <v>87218</v>
      </c>
      <c r="D21" s="113">
        <v>57190</v>
      </c>
      <c r="E21" s="113">
        <v>10252</v>
      </c>
      <c r="F21" s="113">
        <v>19777</v>
      </c>
      <c r="G21" s="113">
        <v>308102</v>
      </c>
    </row>
    <row r="22" spans="1:7" s="578" customFormat="1" ht="12" customHeight="1">
      <c r="A22" s="576" t="s">
        <v>756</v>
      </c>
      <c r="B22" s="113">
        <v>368674</v>
      </c>
      <c r="C22" s="113">
        <v>76087</v>
      </c>
      <c r="D22" s="113">
        <v>35031</v>
      </c>
      <c r="E22" s="113">
        <v>16188</v>
      </c>
      <c r="F22" s="113">
        <v>24868</v>
      </c>
      <c r="G22" s="113">
        <v>292589</v>
      </c>
    </row>
    <row r="23" spans="1:7" s="578" customFormat="1" ht="12" customHeight="1">
      <c r="A23" s="576" t="s">
        <v>1283</v>
      </c>
      <c r="B23" s="113">
        <v>366675</v>
      </c>
      <c r="C23" s="113">
        <v>100154</v>
      </c>
      <c r="D23" s="113">
        <v>52472</v>
      </c>
      <c r="E23" s="113">
        <v>18309</v>
      </c>
      <c r="F23" s="113">
        <v>29372</v>
      </c>
      <c r="G23" s="113">
        <v>266521</v>
      </c>
    </row>
    <row r="24" spans="1:7" s="578" customFormat="1" ht="12" customHeight="1">
      <c r="A24" s="581"/>
      <c r="B24" s="113"/>
      <c r="C24" s="113"/>
      <c r="D24" s="113"/>
      <c r="E24" s="113"/>
      <c r="F24" s="113"/>
      <c r="G24" s="113"/>
    </row>
    <row r="25" spans="1:7" s="578" customFormat="1" ht="12" customHeight="1">
      <c r="A25" s="581"/>
      <c r="B25" s="798" t="s">
        <v>1250</v>
      </c>
      <c r="C25" s="798"/>
      <c r="D25" s="798"/>
      <c r="E25" s="798"/>
      <c r="F25" s="798"/>
      <c r="G25" s="798"/>
    </row>
    <row r="26" spans="1:7" s="578" customFormat="1" ht="12" customHeight="1">
      <c r="A26" s="576" t="s">
        <v>643</v>
      </c>
      <c r="B26" s="113">
        <v>155703</v>
      </c>
      <c r="C26" s="113">
        <v>96499</v>
      </c>
      <c r="D26" s="113">
        <v>28258</v>
      </c>
      <c r="E26" s="113">
        <v>45830</v>
      </c>
      <c r="F26" s="113">
        <v>22411</v>
      </c>
      <c r="G26" s="113">
        <v>59204</v>
      </c>
    </row>
    <row r="27" spans="1:7" s="578" customFormat="1" ht="12" customHeight="1">
      <c r="A27" s="576" t="s">
        <v>1214</v>
      </c>
      <c r="B27" s="113">
        <v>170318</v>
      </c>
      <c r="C27" s="113">
        <v>99937</v>
      </c>
      <c r="D27" s="113">
        <v>19794</v>
      </c>
      <c r="E27" s="113">
        <v>52302</v>
      </c>
      <c r="F27" s="113">
        <v>27840</v>
      </c>
      <c r="G27" s="113">
        <v>70381</v>
      </c>
    </row>
    <row r="28" spans="1:7" s="578" customFormat="1" ht="12" customHeight="1">
      <c r="A28" s="576" t="s">
        <v>1070</v>
      </c>
      <c r="B28" s="113">
        <v>159764</v>
      </c>
      <c r="C28" s="113">
        <v>98863</v>
      </c>
      <c r="D28" s="113">
        <v>14641</v>
      </c>
      <c r="E28" s="113">
        <v>55947</v>
      </c>
      <c r="F28" s="113">
        <v>28275</v>
      </c>
      <c r="G28" s="113">
        <v>60901</v>
      </c>
    </row>
    <row r="29" spans="1:7" s="578" customFormat="1" ht="12" customHeight="1">
      <c r="A29" s="576" t="s">
        <v>1073</v>
      </c>
      <c r="B29" s="113">
        <v>172933</v>
      </c>
      <c r="C29" s="113">
        <v>95103</v>
      </c>
      <c r="D29" s="113">
        <v>7632</v>
      </c>
      <c r="E29" s="113">
        <v>1284</v>
      </c>
      <c r="F29" s="113">
        <v>86187</v>
      </c>
      <c r="G29" s="113">
        <v>77831</v>
      </c>
    </row>
    <row r="30" spans="1:7" s="578" customFormat="1" ht="12" customHeight="1">
      <c r="A30" s="576" t="s">
        <v>777</v>
      </c>
      <c r="B30" s="113">
        <v>171574</v>
      </c>
      <c r="C30" s="113">
        <v>99502</v>
      </c>
      <c r="D30" s="113">
        <v>19027</v>
      </c>
      <c r="E30" s="113">
        <v>2877</v>
      </c>
      <c r="F30" s="113">
        <v>77598</v>
      </c>
      <c r="G30" s="113">
        <v>72072</v>
      </c>
    </row>
    <row r="31" spans="1:7" s="578" customFormat="1" ht="12" customHeight="1">
      <c r="A31" s="576" t="s">
        <v>756</v>
      </c>
      <c r="B31" s="113">
        <v>163900</v>
      </c>
      <c r="C31" s="113">
        <v>102164</v>
      </c>
      <c r="D31" s="113">
        <v>17001</v>
      </c>
      <c r="E31" s="113">
        <v>2258</v>
      </c>
      <c r="F31" s="113">
        <v>82905</v>
      </c>
      <c r="G31" s="113">
        <v>61736</v>
      </c>
    </row>
    <row r="32" spans="1:7" s="578" customFormat="1" ht="12" customHeight="1">
      <c r="A32" s="576" t="s">
        <v>1283</v>
      </c>
      <c r="B32" s="113">
        <v>164390</v>
      </c>
      <c r="C32" s="113">
        <v>113212</v>
      </c>
      <c r="D32" s="113">
        <v>22990</v>
      </c>
      <c r="E32" s="113">
        <v>3168</v>
      </c>
      <c r="F32" s="113">
        <v>87053</v>
      </c>
      <c r="G32" s="113">
        <v>51178</v>
      </c>
    </row>
    <row r="33" spans="1:7" s="578" customFormat="1" ht="12" customHeight="1">
      <c r="A33" s="581"/>
      <c r="B33" s="113"/>
      <c r="C33" s="113"/>
      <c r="D33" s="113"/>
      <c r="E33" s="113"/>
      <c r="F33" s="113"/>
      <c r="G33" s="113"/>
    </row>
    <row r="34" spans="1:7" s="578" customFormat="1" ht="12" customHeight="1">
      <c r="A34" s="581"/>
      <c r="B34" s="798" t="s">
        <v>1251</v>
      </c>
      <c r="C34" s="799"/>
      <c r="D34" s="799"/>
      <c r="E34" s="799"/>
      <c r="F34" s="799"/>
      <c r="G34" s="799"/>
    </row>
    <row r="35" spans="1:7" s="578" customFormat="1" ht="12" customHeight="1">
      <c r="A35" s="576" t="s">
        <v>1073</v>
      </c>
      <c r="B35" s="113">
        <v>2359</v>
      </c>
      <c r="C35" s="113">
        <v>2342</v>
      </c>
      <c r="D35" s="113">
        <v>2215</v>
      </c>
      <c r="E35" s="113">
        <v>127</v>
      </c>
      <c r="F35" s="113" t="s">
        <v>509</v>
      </c>
      <c r="G35" s="113">
        <v>17</v>
      </c>
    </row>
    <row r="36" spans="1:7" s="578" customFormat="1" ht="12" customHeight="1">
      <c r="A36" s="576" t="s">
        <v>777</v>
      </c>
      <c r="B36" s="113">
        <v>2469</v>
      </c>
      <c r="C36" s="113">
        <v>2467</v>
      </c>
      <c r="D36" s="113">
        <v>2309</v>
      </c>
      <c r="E36" s="113">
        <v>118</v>
      </c>
      <c r="F36" s="113">
        <v>40</v>
      </c>
      <c r="G36" s="113">
        <v>1</v>
      </c>
    </row>
    <row r="37" spans="1:7" s="578" customFormat="1" ht="12" customHeight="1">
      <c r="A37" s="576" t="s">
        <v>756</v>
      </c>
      <c r="B37" s="113">
        <v>3474</v>
      </c>
      <c r="C37" s="113">
        <v>3460</v>
      </c>
      <c r="D37" s="113">
        <v>3345</v>
      </c>
      <c r="E37" s="113">
        <v>43</v>
      </c>
      <c r="F37" s="113">
        <v>72</v>
      </c>
      <c r="G37" s="113">
        <v>14</v>
      </c>
    </row>
    <row r="38" spans="1:7" s="578" customFormat="1" ht="12" customHeight="1">
      <c r="A38" s="576" t="s">
        <v>1283</v>
      </c>
      <c r="B38" s="113">
        <v>5828</v>
      </c>
      <c r="C38" s="113">
        <v>5629</v>
      </c>
      <c r="D38" s="113">
        <v>5571</v>
      </c>
      <c r="E38" s="113">
        <v>36</v>
      </c>
      <c r="F38" s="113">
        <v>21</v>
      </c>
      <c r="G38" s="113">
        <v>199</v>
      </c>
    </row>
    <row r="39" spans="1:7" s="578" customFormat="1" ht="12" customHeight="1">
      <c r="A39" s="581"/>
      <c r="B39" s="114"/>
      <c r="C39" s="114"/>
      <c r="D39" s="114"/>
      <c r="E39" s="114"/>
      <c r="F39" s="114"/>
      <c r="G39" s="114"/>
    </row>
    <row r="40" spans="1:7" s="578" customFormat="1" ht="12" customHeight="1">
      <c r="A40" s="579"/>
      <c r="B40" s="785" t="s">
        <v>1344</v>
      </c>
      <c r="C40" s="785"/>
      <c r="D40" s="785"/>
      <c r="E40" s="785"/>
      <c r="F40" s="785"/>
      <c r="G40" s="785"/>
    </row>
    <row r="41" spans="1:7" ht="12" customHeight="1">
      <c r="A41" s="10" t="s">
        <v>920</v>
      </c>
      <c r="B41" s="7"/>
      <c r="C41" s="7"/>
      <c r="D41" s="7"/>
      <c r="E41" s="7"/>
      <c r="F41" s="7"/>
      <c r="G41" s="7"/>
    </row>
    <row r="42" spans="1:7" ht="12" customHeight="1">
      <c r="A42" s="596" t="s">
        <v>344</v>
      </c>
      <c r="B42" s="113">
        <v>266117</v>
      </c>
      <c r="C42" s="113">
        <v>21320</v>
      </c>
      <c r="D42" s="113">
        <v>16608</v>
      </c>
      <c r="E42" s="113" t="s">
        <v>509</v>
      </c>
      <c r="F42" s="113">
        <v>4712</v>
      </c>
      <c r="G42" s="113">
        <v>244797</v>
      </c>
    </row>
    <row r="43" spans="1:7" ht="12" customHeight="1">
      <c r="A43" s="166" t="s">
        <v>5</v>
      </c>
      <c r="B43" s="113"/>
      <c r="C43" s="113"/>
      <c r="D43" s="113"/>
      <c r="E43" s="113"/>
      <c r="F43" s="113"/>
      <c r="G43" s="113"/>
    </row>
    <row r="44" spans="1:7" ht="12" customHeight="1">
      <c r="A44" s="596" t="s">
        <v>446</v>
      </c>
      <c r="B44" s="113">
        <v>245440</v>
      </c>
      <c r="C44" s="113">
        <v>655</v>
      </c>
      <c r="D44" s="113">
        <v>422</v>
      </c>
      <c r="E44" s="113" t="s">
        <v>509</v>
      </c>
      <c r="F44" s="113">
        <v>233</v>
      </c>
      <c r="G44" s="113">
        <v>244785</v>
      </c>
    </row>
    <row r="45" spans="1:7" ht="12" customHeight="1">
      <c r="A45" s="166" t="s">
        <v>449</v>
      </c>
      <c r="B45" s="113"/>
      <c r="C45" s="113"/>
      <c r="D45" s="113"/>
      <c r="E45" s="113"/>
      <c r="F45" s="113"/>
      <c r="G45" s="113"/>
    </row>
    <row r="46" spans="1:7" ht="12" customHeight="1">
      <c r="A46" s="595" t="s">
        <v>447</v>
      </c>
      <c r="B46" s="113"/>
      <c r="C46" s="113"/>
      <c r="D46" s="113"/>
      <c r="E46" s="113"/>
      <c r="F46" s="113"/>
      <c r="G46" s="113"/>
    </row>
    <row r="47" spans="1:7" ht="12" customHeight="1">
      <c r="A47" s="612" t="s">
        <v>448</v>
      </c>
      <c r="B47" s="113">
        <v>20677</v>
      </c>
      <c r="C47" s="113">
        <v>20665</v>
      </c>
      <c r="D47" s="113">
        <v>16186</v>
      </c>
      <c r="E47" s="113" t="s">
        <v>509</v>
      </c>
      <c r="F47" s="113">
        <v>4479</v>
      </c>
      <c r="G47" s="113">
        <v>11</v>
      </c>
    </row>
    <row r="48" spans="1:7" ht="12" customHeight="1">
      <c r="A48" s="164" t="s">
        <v>315</v>
      </c>
      <c r="B48" s="113">
        <v>100557</v>
      </c>
      <c r="C48" s="113">
        <v>78834</v>
      </c>
      <c r="D48" s="113">
        <v>35864</v>
      </c>
      <c r="E48" s="113">
        <v>18309</v>
      </c>
      <c r="F48" s="113">
        <v>24660</v>
      </c>
      <c r="G48" s="113">
        <v>21724</v>
      </c>
    </row>
    <row r="49" spans="1:7" ht="12" customHeight="1">
      <c r="A49" s="177" t="s">
        <v>139</v>
      </c>
      <c r="B49" s="101">
        <v>366674</v>
      </c>
      <c r="C49" s="101">
        <v>100154</v>
      </c>
      <c r="D49" s="101">
        <v>52472</v>
      </c>
      <c r="E49" s="101">
        <v>18309</v>
      </c>
      <c r="F49" s="101">
        <v>29372</v>
      </c>
      <c r="G49" s="101">
        <v>266521</v>
      </c>
    </row>
    <row r="50" spans="1:7" s="578" customFormat="1" ht="12" customHeight="1">
      <c r="A50" s="582" t="s">
        <v>218</v>
      </c>
      <c r="B50" s="582"/>
      <c r="C50" s="582"/>
      <c r="D50" s="582"/>
      <c r="E50" s="582"/>
      <c r="F50" s="582"/>
      <c r="G50" s="29"/>
    </row>
    <row r="51" spans="1:7" s="578" customFormat="1" ht="12" customHeight="1">
      <c r="A51" s="580" t="s">
        <v>163</v>
      </c>
      <c r="B51" s="95"/>
      <c r="C51" s="95"/>
      <c r="D51" s="95"/>
      <c r="E51" s="95"/>
      <c r="F51" s="95"/>
      <c r="G51" s="95"/>
    </row>
    <row r="52" spans="1:7" s="578" customFormat="1" ht="12" customHeight="1">
      <c r="A52" s="580" t="s">
        <v>1244</v>
      </c>
      <c r="B52" s="580"/>
      <c r="C52" s="580"/>
      <c r="D52" s="580"/>
      <c r="E52" s="580"/>
      <c r="F52" s="580"/>
      <c r="G52" s="580"/>
    </row>
    <row r="53" spans="1:7" s="578" customFormat="1" ht="12" customHeight="1">
      <c r="A53" s="379" t="s">
        <v>1252</v>
      </c>
    </row>
    <row r="54" spans="1:7" s="578" customFormat="1" ht="12" customHeight="1">
      <c r="A54" s="795" t="s">
        <v>1248</v>
      </c>
      <c r="B54" s="810"/>
      <c r="C54" s="810"/>
      <c r="D54" s="810"/>
      <c r="E54" s="810"/>
      <c r="F54" s="810"/>
      <c r="G54" s="810"/>
    </row>
    <row r="55" spans="1:7" s="578" customFormat="1" ht="30" customHeight="1">
      <c r="A55" s="796" t="s">
        <v>1660</v>
      </c>
      <c r="B55" s="810"/>
      <c r="C55" s="810"/>
      <c r="D55" s="810"/>
      <c r="E55" s="810"/>
      <c r="F55" s="810"/>
      <c r="G55" s="810"/>
    </row>
  </sheetData>
  <mergeCells count="16">
    <mergeCell ref="A2:G2"/>
    <mergeCell ref="A4:A8"/>
    <mergeCell ref="D6:F6"/>
    <mergeCell ref="B8:G8"/>
    <mergeCell ref="B4:B7"/>
    <mergeCell ref="C4:G4"/>
    <mergeCell ref="C5:F5"/>
    <mergeCell ref="G5:G7"/>
    <mergeCell ref="C6:C7"/>
    <mergeCell ref="A55:G55"/>
    <mergeCell ref="B40:G40"/>
    <mergeCell ref="B10:G10"/>
    <mergeCell ref="B16:G16"/>
    <mergeCell ref="B25:G25"/>
    <mergeCell ref="B34:G34"/>
    <mergeCell ref="A54:G54"/>
  </mergeCells>
  <phoneticPr fontId="6" type="noConversion"/>
  <hyperlinks>
    <hyperlink ref="A2:G2" location="Inhaltsverzeichnis!E108" display="2.2.12 Wasserverwendung der Wirtschaft 1998 – 2016¹ sowie 2016 nach ausgewählten Wirtschaftszweigen      "/>
  </hyperlinks>
  <pageMargins left="0.59055118110236227" right="0.59055118110236227" top="0.78740157480314965" bottom="0.59055118110236227" header="0.31496062992125984" footer="0.23622047244094491"/>
  <pageSetup paperSize="9" firstPageNumber="37"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ignoredErrors>
    <ignoredError sqref="A11 A12:A14 A17:A32 A35:A38" numberStoredAsText="1"/>
  </ignoredErrors>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zoomScaleNormal="100" workbookViewId="0">
      <selection activeCell="A8" sqref="A8"/>
    </sheetView>
  </sheetViews>
  <sheetFormatPr baseColWidth="10" defaultColWidth="11.44140625" defaultRowHeight="13.2"/>
  <cols>
    <col min="1" max="1" width="6" style="6" customWidth="1"/>
    <col min="2" max="11" width="8.5546875" style="6" customWidth="1"/>
    <col min="12" max="16384" width="11.44140625" style="6"/>
  </cols>
  <sheetData>
    <row r="1" spans="1:11" s="39" customFormat="1" ht="12" customHeight="1">
      <c r="A1" s="38" t="s">
        <v>479</v>
      </c>
      <c r="B1" s="38"/>
      <c r="C1" s="38"/>
      <c r="D1" s="38"/>
      <c r="E1" s="38"/>
      <c r="F1" s="38"/>
      <c r="G1" s="38"/>
    </row>
    <row r="2" spans="1:11" s="39" customFormat="1" ht="24" customHeight="1">
      <c r="A2" s="736" t="s">
        <v>1647</v>
      </c>
      <c r="B2" s="736"/>
      <c r="C2" s="736"/>
      <c r="D2" s="736"/>
      <c r="E2" s="736"/>
      <c r="F2" s="736"/>
      <c r="G2" s="736"/>
      <c r="H2" s="736"/>
      <c r="I2" s="736"/>
      <c r="J2" s="736"/>
      <c r="K2" s="736"/>
    </row>
    <row r="3" spans="1:11" ht="12" customHeight="1"/>
    <row r="4" spans="1:11" ht="12" customHeight="1">
      <c r="A4" s="721" t="s">
        <v>1123</v>
      </c>
      <c r="B4" s="711" t="s">
        <v>1124</v>
      </c>
      <c r="C4" s="712"/>
      <c r="D4" s="712"/>
      <c r="E4" s="712"/>
      <c r="F4" s="712"/>
      <c r="G4" s="712"/>
      <c r="H4" s="490"/>
      <c r="I4" s="7"/>
      <c r="J4" s="7"/>
      <c r="K4" s="7"/>
    </row>
    <row r="5" spans="1:11" ht="12" customHeight="1">
      <c r="A5" s="721"/>
      <c r="B5" s="811" t="s">
        <v>4</v>
      </c>
      <c r="C5" s="711" t="s">
        <v>5</v>
      </c>
      <c r="D5" s="712"/>
      <c r="E5" s="712"/>
      <c r="F5" s="712"/>
      <c r="G5" s="712"/>
      <c r="H5" s="490"/>
      <c r="I5" s="7"/>
      <c r="J5" s="7"/>
      <c r="K5" s="7"/>
    </row>
    <row r="6" spans="1:11" ht="24" customHeight="1">
      <c r="A6" s="721"/>
      <c r="B6" s="788"/>
      <c r="C6" s="489" t="s">
        <v>1125</v>
      </c>
      <c r="D6" s="487" t="s">
        <v>1126</v>
      </c>
      <c r="E6" s="487" t="s">
        <v>663</v>
      </c>
      <c r="F6" s="487" t="s">
        <v>381</v>
      </c>
      <c r="G6" s="488" t="s">
        <v>662</v>
      </c>
      <c r="H6" s="491"/>
      <c r="I6" s="299"/>
      <c r="J6" s="7"/>
      <c r="K6" s="7"/>
    </row>
    <row r="7" spans="1:11" ht="12" customHeight="1">
      <c r="A7" s="721"/>
      <c r="B7" s="711" t="s">
        <v>510</v>
      </c>
      <c r="C7" s="712"/>
      <c r="D7" s="712"/>
      <c r="E7" s="712"/>
      <c r="F7" s="712"/>
      <c r="G7" s="712"/>
      <c r="H7" s="490"/>
      <c r="I7" s="18"/>
      <c r="J7" s="17"/>
      <c r="K7" s="17"/>
    </row>
    <row r="8" spans="1:11" ht="12" customHeight="1">
      <c r="A8" s="77"/>
      <c r="B8" s="78"/>
      <c r="C8" s="78"/>
      <c r="D8" s="78"/>
      <c r="E8" s="78"/>
      <c r="F8" s="78"/>
      <c r="G8" s="78"/>
      <c r="H8" s="78"/>
      <c r="I8" s="21"/>
      <c r="J8" s="17"/>
      <c r="K8" s="17"/>
    </row>
    <row r="9" spans="1:11" ht="12" customHeight="1">
      <c r="A9" s="14">
        <v>1990</v>
      </c>
      <c r="B9" s="311">
        <v>80451</v>
      </c>
      <c r="C9" s="311">
        <v>2790</v>
      </c>
      <c r="D9" s="311">
        <v>66347</v>
      </c>
      <c r="E9" s="311">
        <v>6482</v>
      </c>
      <c r="F9" s="311">
        <v>4597</v>
      </c>
      <c r="G9" s="311">
        <v>235</v>
      </c>
      <c r="H9" s="311"/>
      <c r="I9" s="104"/>
      <c r="J9" s="98"/>
      <c r="K9" s="98"/>
    </row>
    <row r="10" spans="1:11" ht="12" customHeight="1">
      <c r="A10" s="14">
        <v>1991</v>
      </c>
      <c r="B10" s="311">
        <v>64740</v>
      </c>
      <c r="C10" s="311">
        <v>2449</v>
      </c>
      <c r="D10" s="311">
        <v>51832</v>
      </c>
      <c r="E10" s="311">
        <v>7585</v>
      </c>
      <c r="F10" s="311">
        <v>2861</v>
      </c>
      <c r="G10" s="311">
        <v>14</v>
      </c>
      <c r="H10" s="311"/>
      <c r="I10" s="104"/>
      <c r="J10" s="98"/>
      <c r="K10" s="98"/>
    </row>
    <row r="11" spans="1:11" ht="12" customHeight="1">
      <c r="A11" s="14">
        <v>2004</v>
      </c>
      <c r="B11" s="311">
        <v>59102</v>
      </c>
      <c r="C11" s="311">
        <v>1141</v>
      </c>
      <c r="D11" s="311">
        <v>38296</v>
      </c>
      <c r="E11" s="311">
        <v>11739</v>
      </c>
      <c r="F11" s="311">
        <v>7596</v>
      </c>
      <c r="G11" s="311">
        <v>330</v>
      </c>
      <c r="H11" s="311"/>
      <c r="I11" s="104"/>
      <c r="J11" s="98"/>
      <c r="K11" s="98"/>
    </row>
    <row r="12" spans="1:11" ht="12" customHeight="1">
      <c r="A12" s="14">
        <v>2005</v>
      </c>
      <c r="B12" s="311">
        <v>60457</v>
      </c>
      <c r="C12" s="311">
        <v>1134</v>
      </c>
      <c r="D12" s="311">
        <v>38677</v>
      </c>
      <c r="E12" s="311">
        <v>13070</v>
      </c>
      <c r="F12" s="311">
        <v>7414</v>
      </c>
      <c r="G12" s="311">
        <v>162</v>
      </c>
      <c r="H12" s="311"/>
      <c r="I12" s="104"/>
      <c r="J12" s="98"/>
      <c r="K12" s="98"/>
    </row>
    <row r="13" spans="1:11" ht="12" customHeight="1">
      <c r="A13" s="14">
        <v>2006</v>
      </c>
      <c r="B13" s="311">
        <v>58655</v>
      </c>
      <c r="C13" s="311">
        <v>2487</v>
      </c>
      <c r="D13" s="311">
        <v>36611</v>
      </c>
      <c r="E13" s="311">
        <v>11476</v>
      </c>
      <c r="F13" s="311">
        <v>7821</v>
      </c>
      <c r="G13" s="311">
        <v>260</v>
      </c>
      <c r="H13" s="311"/>
      <c r="I13" s="104"/>
      <c r="J13" s="98"/>
      <c r="K13" s="98"/>
    </row>
    <row r="14" spans="1:11" ht="12" customHeight="1">
      <c r="A14" s="14">
        <v>2007</v>
      </c>
      <c r="B14" s="311">
        <v>58613</v>
      </c>
      <c r="C14" s="311">
        <v>2566</v>
      </c>
      <c r="D14" s="311">
        <v>37574</v>
      </c>
      <c r="E14" s="311">
        <v>11083</v>
      </c>
      <c r="F14" s="311">
        <v>7092</v>
      </c>
      <c r="G14" s="311">
        <v>298</v>
      </c>
      <c r="H14" s="311"/>
      <c r="I14" s="104"/>
      <c r="J14" s="98"/>
      <c r="K14" s="98"/>
    </row>
    <row r="15" spans="1:11" ht="12" customHeight="1">
      <c r="A15" s="14">
        <v>2008</v>
      </c>
      <c r="B15" s="311">
        <v>57200</v>
      </c>
      <c r="C15" s="311">
        <v>1150</v>
      </c>
      <c r="D15" s="311">
        <v>36650</v>
      </c>
      <c r="E15" s="311">
        <v>11607</v>
      </c>
      <c r="F15" s="311">
        <v>7364</v>
      </c>
      <c r="G15" s="311">
        <v>429</v>
      </c>
      <c r="H15" s="311"/>
      <c r="I15" s="104"/>
      <c r="J15" s="98"/>
      <c r="K15" s="98"/>
    </row>
    <row r="16" spans="1:11" ht="12" customHeight="1">
      <c r="A16" s="14">
        <v>2009</v>
      </c>
      <c r="B16" s="311">
        <v>53469</v>
      </c>
      <c r="C16" s="311">
        <v>1375</v>
      </c>
      <c r="D16" s="311">
        <v>34162</v>
      </c>
      <c r="E16" s="311">
        <v>11368</v>
      </c>
      <c r="F16" s="311">
        <v>5896</v>
      </c>
      <c r="G16" s="311">
        <v>669</v>
      </c>
      <c r="H16" s="311"/>
      <c r="I16" s="104"/>
      <c r="J16" s="98"/>
      <c r="K16" s="98"/>
    </row>
    <row r="17" spans="1:11" s="326" customFormat="1" ht="12" customHeight="1">
      <c r="A17" s="312">
        <v>2010</v>
      </c>
      <c r="B17" s="311">
        <v>56102</v>
      </c>
      <c r="C17" s="311">
        <v>1607</v>
      </c>
      <c r="D17" s="311">
        <v>34940</v>
      </c>
      <c r="E17" s="311">
        <v>11290</v>
      </c>
      <c r="F17" s="311">
        <v>7093</v>
      </c>
      <c r="G17" s="311">
        <v>1172</v>
      </c>
      <c r="H17" s="311"/>
      <c r="I17" s="104"/>
      <c r="J17" s="98"/>
      <c r="K17" s="98"/>
    </row>
    <row r="18" spans="1:11" s="350" customFormat="1" ht="12" customHeight="1">
      <c r="A18" s="312">
        <v>2011</v>
      </c>
      <c r="B18" s="311">
        <v>56586</v>
      </c>
      <c r="C18" s="311">
        <v>1722</v>
      </c>
      <c r="D18" s="311">
        <v>36432</v>
      </c>
      <c r="E18" s="311">
        <v>10636</v>
      </c>
      <c r="F18" s="311">
        <v>6729</v>
      </c>
      <c r="G18" s="311">
        <v>1066</v>
      </c>
      <c r="H18" s="311"/>
      <c r="I18" s="104"/>
      <c r="J18" s="98"/>
      <c r="K18" s="98"/>
    </row>
    <row r="19" spans="1:11" s="391" customFormat="1" ht="12" customHeight="1">
      <c r="A19" s="312">
        <v>2012</v>
      </c>
      <c r="B19" s="311">
        <v>57539</v>
      </c>
      <c r="C19" s="311">
        <v>1331</v>
      </c>
      <c r="D19" s="311">
        <v>37431</v>
      </c>
      <c r="E19" s="311">
        <v>10790</v>
      </c>
      <c r="F19" s="311">
        <v>6656</v>
      </c>
      <c r="G19" s="311">
        <v>1331</v>
      </c>
      <c r="H19" s="311"/>
      <c r="I19" s="104"/>
      <c r="J19" s="98"/>
      <c r="K19" s="98"/>
    </row>
    <row r="20" spans="1:11" s="461" customFormat="1" ht="12" customHeight="1">
      <c r="A20" s="312">
        <v>2013</v>
      </c>
      <c r="B20" s="311">
        <v>57282</v>
      </c>
      <c r="C20" s="311">
        <v>1829</v>
      </c>
      <c r="D20" s="311">
        <v>36963</v>
      </c>
      <c r="E20" s="311">
        <v>10285</v>
      </c>
      <c r="F20" s="311">
        <v>7060</v>
      </c>
      <c r="G20" s="311">
        <v>1144</v>
      </c>
      <c r="H20" s="311"/>
      <c r="I20" s="104"/>
      <c r="J20" s="98"/>
      <c r="K20" s="98"/>
    </row>
    <row r="21" spans="1:11" s="535" customFormat="1" ht="12" customHeight="1">
      <c r="A21" s="312">
        <v>2014</v>
      </c>
      <c r="B21" s="311">
        <v>56052</v>
      </c>
      <c r="C21" s="311">
        <v>1843</v>
      </c>
      <c r="D21" s="311">
        <v>35937</v>
      </c>
      <c r="E21" s="311">
        <v>10377</v>
      </c>
      <c r="F21" s="311">
        <v>6698</v>
      </c>
      <c r="G21" s="311">
        <v>1197</v>
      </c>
      <c r="H21" s="311"/>
      <c r="I21" s="104"/>
      <c r="J21" s="98"/>
      <c r="K21" s="98"/>
    </row>
    <row r="22" spans="1:11" s="600" customFormat="1" ht="12" customHeight="1">
      <c r="A22" s="312">
        <v>2015</v>
      </c>
      <c r="B22" s="311">
        <v>56129</v>
      </c>
      <c r="C22" s="311">
        <v>1946</v>
      </c>
      <c r="D22" s="311">
        <v>35669</v>
      </c>
      <c r="E22" s="311">
        <v>10712</v>
      </c>
      <c r="F22" s="311">
        <v>6705</v>
      </c>
      <c r="G22" s="311">
        <v>1097</v>
      </c>
      <c r="H22" s="311"/>
      <c r="I22" s="104"/>
      <c r="J22" s="98"/>
      <c r="K22" s="98"/>
    </row>
    <row r="23" spans="1:11" s="617" customFormat="1" ht="12" customHeight="1">
      <c r="A23" s="312">
        <v>2016</v>
      </c>
      <c r="B23" s="311">
        <v>56587</v>
      </c>
      <c r="C23" s="311">
        <v>1582</v>
      </c>
      <c r="D23" s="311">
        <v>35925</v>
      </c>
      <c r="E23" s="311">
        <v>10946</v>
      </c>
      <c r="F23" s="311">
        <v>6985</v>
      </c>
      <c r="G23" s="311">
        <v>1149</v>
      </c>
      <c r="H23" s="311"/>
      <c r="I23" s="104"/>
      <c r="J23" s="98"/>
      <c r="K23" s="98"/>
    </row>
    <row r="24" spans="1:11" s="651" customFormat="1" ht="12" customHeight="1">
      <c r="A24" s="312">
        <v>2017</v>
      </c>
      <c r="B24" s="311">
        <v>55797</v>
      </c>
      <c r="C24" s="311">
        <v>1816</v>
      </c>
      <c r="D24" s="311">
        <v>34647</v>
      </c>
      <c r="E24" s="311">
        <v>10929</v>
      </c>
      <c r="F24" s="311">
        <v>7048</v>
      </c>
      <c r="G24" s="311">
        <v>1356</v>
      </c>
      <c r="H24" s="311"/>
      <c r="I24" s="104"/>
      <c r="J24" s="98"/>
      <c r="K24" s="98"/>
    </row>
    <row r="25" spans="1:11" ht="12" customHeight="1">
      <c r="A25" s="312">
        <v>2018</v>
      </c>
      <c r="B25" s="311">
        <v>57156</v>
      </c>
      <c r="C25" s="311">
        <v>1841</v>
      </c>
      <c r="D25" s="311">
        <v>35180</v>
      </c>
      <c r="E25" s="311">
        <v>11317</v>
      </c>
      <c r="F25" s="311">
        <v>7241</v>
      </c>
      <c r="G25" s="311">
        <v>1577</v>
      </c>
      <c r="H25" s="311"/>
      <c r="I25" s="104"/>
      <c r="J25" s="98"/>
      <c r="K25" s="98"/>
    </row>
    <row r="26" spans="1:11" s="29" customFormat="1" ht="12" customHeight="1">
      <c r="A26" s="29" t="s">
        <v>218</v>
      </c>
      <c r="B26" s="1"/>
      <c r="C26" s="1"/>
      <c r="D26" s="1"/>
      <c r="E26" s="1"/>
      <c r="F26" s="1"/>
      <c r="G26" s="1"/>
    </row>
    <row r="27" spans="1:11" s="30" customFormat="1" ht="24" customHeight="1">
      <c r="A27" s="795" t="s">
        <v>1648</v>
      </c>
      <c r="B27" s="795"/>
      <c r="C27" s="795"/>
      <c r="D27" s="795"/>
      <c r="E27" s="795"/>
      <c r="F27" s="795"/>
      <c r="G27" s="795"/>
      <c r="H27" s="130"/>
      <c r="I27" s="130"/>
      <c r="J27" s="130"/>
      <c r="K27" s="130"/>
    </row>
    <row r="28" spans="1:11" s="695" customFormat="1" ht="12" customHeight="1">
      <c r="A28" s="695" t="s">
        <v>1406</v>
      </c>
      <c r="B28" s="95"/>
      <c r="C28" s="95"/>
      <c r="D28" s="95"/>
      <c r="E28" s="95"/>
      <c r="F28" s="95"/>
      <c r="G28" s="95"/>
      <c r="H28" s="95"/>
      <c r="I28" s="95"/>
      <c r="J28" s="95"/>
      <c r="K28" s="95"/>
    </row>
    <row r="29" spans="1:11" s="39" customFormat="1" ht="12" customHeight="1">
      <c r="A29" s="30" t="s">
        <v>307</v>
      </c>
      <c r="B29" s="72"/>
      <c r="C29" s="72"/>
      <c r="D29" s="72"/>
      <c r="E29" s="72"/>
      <c r="F29" s="72"/>
      <c r="G29" s="72"/>
      <c r="H29" s="72"/>
      <c r="I29" s="72"/>
      <c r="J29" s="72"/>
      <c r="K29" s="72"/>
    </row>
    <row r="30" spans="1:11" s="30" customFormat="1" ht="12" customHeight="1">
      <c r="B30" s="11"/>
      <c r="C30" s="11"/>
      <c r="D30" s="11"/>
      <c r="E30" s="11"/>
      <c r="F30" s="11"/>
      <c r="G30" s="11"/>
    </row>
    <row r="31" spans="1:11" ht="12" customHeight="1"/>
    <row r="32" spans="1:11" ht="24" customHeight="1">
      <c r="A32" s="736" t="s">
        <v>1487</v>
      </c>
      <c r="B32" s="736"/>
      <c r="C32" s="736"/>
      <c r="D32" s="736"/>
      <c r="E32" s="736"/>
      <c r="F32" s="736"/>
      <c r="G32" s="736"/>
      <c r="H32" s="736"/>
      <c r="I32" s="736"/>
      <c r="J32" s="736"/>
      <c r="K32" s="736"/>
    </row>
    <row r="33" spans="1:14" ht="12" customHeight="1"/>
    <row r="34" spans="1:14" ht="12" customHeight="1">
      <c r="A34" s="721" t="s">
        <v>1123</v>
      </c>
      <c r="B34" s="711" t="s">
        <v>362</v>
      </c>
      <c r="C34" s="712"/>
      <c r="D34" s="712"/>
      <c r="E34" s="712"/>
      <c r="F34" s="712"/>
      <c r="G34" s="712"/>
      <c r="H34" s="712"/>
      <c r="I34" s="712"/>
      <c r="J34" s="721"/>
      <c r="K34" s="731" t="s">
        <v>1264</v>
      </c>
    </row>
    <row r="35" spans="1:14" ht="12" customHeight="1">
      <c r="A35" s="721"/>
      <c r="B35" s="811" t="s">
        <v>4</v>
      </c>
      <c r="C35" s="711" t="s">
        <v>5</v>
      </c>
      <c r="D35" s="712"/>
      <c r="E35" s="712"/>
      <c r="F35" s="712"/>
      <c r="G35" s="712"/>
      <c r="H35" s="712"/>
      <c r="I35" s="712"/>
      <c r="J35" s="721"/>
      <c r="K35" s="794"/>
    </row>
    <row r="36" spans="1:14" ht="12" customHeight="1">
      <c r="A36" s="721"/>
      <c r="B36" s="812"/>
      <c r="C36" s="724" t="s">
        <v>866</v>
      </c>
      <c r="D36" s="727" t="s">
        <v>5</v>
      </c>
      <c r="E36" s="728"/>
      <c r="F36" s="729"/>
      <c r="G36" s="724" t="s">
        <v>1207</v>
      </c>
      <c r="H36" s="727" t="s">
        <v>5</v>
      </c>
      <c r="I36" s="728"/>
      <c r="J36" s="729"/>
      <c r="K36" s="794"/>
    </row>
    <row r="37" spans="1:14" ht="48" customHeight="1">
      <c r="A37" s="721"/>
      <c r="B37" s="788"/>
      <c r="C37" s="725"/>
      <c r="D37" s="47" t="s">
        <v>867</v>
      </c>
      <c r="E37" s="47" t="s">
        <v>1206</v>
      </c>
      <c r="F37" s="47" t="s">
        <v>287</v>
      </c>
      <c r="G37" s="725"/>
      <c r="H37" s="47" t="s">
        <v>288</v>
      </c>
      <c r="I37" s="50" t="s">
        <v>1209</v>
      </c>
      <c r="J37" s="48" t="s">
        <v>1208</v>
      </c>
      <c r="K37" s="759"/>
    </row>
    <row r="38" spans="1:14" ht="12" customHeight="1">
      <c r="A38" s="721"/>
      <c r="B38" s="714" t="s">
        <v>510</v>
      </c>
      <c r="C38" s="714"/>
      <c r="D38" s="714"/>
      <c r="E38" s="714"/>
      <c r="F38" s="714"/>
      <c r="G38" s="714"/>
      <c r="H38" s="714"/>
      <c r="I38" s="714"/>
      <c r="J38" s="711"/>
      <c r="K38" s="711"/>
    </row>
    <row r="39" spans="1:14" ht="12" customHeight="1">
      <c r="A39" s="77"/>
      <c r="B39" s="78"/>
      <c r="C39" s="78"/>
      <c r="D39" s="78"/>
      <c r="E39" s="78"/>
      <c r="F39" s="78"/>
      <c r="G39" s="78"/>
      <c r="H39" s="78"/>
      <c r="I39" s="78"/>
      <c r="J39" s="78"/>
      <c r="K39" s="78"/>
    </row>
    <row r="40" spans="1:14" ht="12" customHeight="1">
      <c r="A40" s="14">
        <v>1990</v>
      </c>
      <c r="B40" s="311">
        <v>80451</v>
      </c>
      <c r="C40" s="311">
        <v>54759</v>
      </c>
      <c r="D40" s="311">
        <v>49591</v>
      </c>
      <c r="E40" s="311">
        <v>3808</v>
      </c>
      <c r="F40" s="311">
        <v>1360</v>
      </c>
      <c r="G40" s="311">
        <v>25692</v>
      </c>
      <c r="H40" s="311">
        <v>10276</v>
      </c>
      <c r="I40" s="311">
        <v>3318</v>
      </c>
      <c r="J40" s="311">
        <v>12098</v>
      </c>
      <c r="K40" s="311" t="s">
        <v>509</v>
      </c>
      <c r="L40" s="106"/>
      <c r="M40" s="106"/>
      <c r="N40" s="106"/>
    </row>
    <row r="41" spans="1:14" ht="12" customHeight="1">
      <c r="A41" s="14">
        <v>1991</v>
      </c>
      <c r="B41" s="311">
        <v>64740</v>
      </c>
      <c r="C41" s="311">
        <v>47556</v>
      </c>
      <c r="D41" s="311">
        <v>42761</v>
      </c>
      <c r="E41" s="311">
        <v>3757</v>
      </c>
      <c r="F41" s="311">
        <v>1038</v>
      </c>
      <c r="G41" s="311">
        <v>17184</v>
      </c>
      <c r="H41" s="311">
        <v>5772</v>
      </c>
      <c r="I41" s="311">
        <v>4250</v>
      </c>
      <c r="J41" s="311">
        <v>7163</v>
      </c>
      <c r="K41" s="311">
        <v>163</v>
      </c>
      <c r="L41" s="106"/>
      <c r="M41" s="106"/>
      <c r="N41" s="106"/>
    </row>
    <row r="42" spans="1:14" ht="12" customHeight="1">
      <c r="A42" s="14">
        <v>2004</v>
      </c>
      <c r="B42" s="311">
        <v>59102</v>
      </c>
      <c r="C42" s="311">
        <v>44608</v>
      </c>
      <c r="D42" s="311">
        <v>39661</v>
      </c>
      <c r="E42" s="311">
        <v>2134</v>
      </c>
      <c r="F42" s="311">
        <v>2813</v>
      </c>
      <c r="G42" s="311">
        <v>14494</v>
      </c>
      <c r="H42" s="311">
        <v>4128</v>
      </c>
      <c r="I42" s="311">
        <v>5656</v>
      </c>
      <c r="J42" s="311">
        <v>4710</v>
      </c>
      <c r="K42" s="311">
        <v>206</v>
      </c>
      <c r="L42" s="106"/>
      <c r="M42" s="106"/>
      <c r="N42" s="106"/>
    </row>
    <row r="43" spans="1:14" ht="12" customHeight="1">
      <c r="A43" s="14">
        <v>2005</v>
      </c>
      <c r="B43" s="311">
        <v>60457</v>
      </c>
      <c r="C43" s="311">
        <v>46389</v>
      </c>
      <c r="D43" s="311">
        <v>41158</v>
      </c>
      <c r="E43" s="311">
        <v>1886</v>
      </c>
      <c r="F43" s="311">
        <v>3345</v>
      </c>
      <c r="G43" s="311">
        <v>14068</v>
      </c>
      <c r="H43" s="311">
        <v>3181</v>
      </c>
      <c r="I43" s="311">
        <v>5444</v>
      </c>
      <c r="J43" s="311">
        <v>5443</v>
      </c>
      <c r="K43" s="311">
        <v>298</v>
      </c>
      <c r="L43" s="106"/>
      <c r="M43" s="106"/>
      <c r="N43" s="106"/>
    </row>
    <row r="44" spans="1:14" ht="12" customHeight="1">
      <c r="A44" s="14">
        <v>2006</v>
      </c>
      <c r="B44" s="311">
        <v>58655</v>
      </c>
      <c r="C44" s="311">
        <v>43574</v>
      </c>
      <c r="D44" s="311">
        <v>38484</v>
      </c>
      <c r="E44" s="311">
        <v>1777</v>
      </c>
      <c r="F44" s="311">
        <v>3313</v>
      </c>
      <c r="G44" s="311">
        <v>15081</v>
      </c>
      <c r="H44" s="311">
        <v>4528</v>
      </c>
      <c r="I44" s="311">
        <v>5506</v>
      </c>
      <c r="J44" s="311">
        <v>5047</v>
      </c>
      <c r="K44" s="311">
        <v>386</v>
      </c>
      <c r="L44" s="106"/>
      <c r="M44" s="106"/>
      <c r="N44" s="106"/>
    </row>
    <row r="45" spans="1:14" ht="12" customHeight="1">
      <c r="A45" s="14">
        <v>2007</v>
      </c>
      <c r="B45" s="311">
        <v>58613</v>
      </c>
      <c r="C45" s="311">
        <v>44761</v>
      </c>
      <c r="D45" s="311">
        <v>39398</v>
      </c>
      <c r="E45" s="311">
        <v>1702</v>
      </c>
      <c r="F45" s="311">
        <v>3661</v>
      </c>
      <c r="G45" s="311">
        <v>13853</v>
      </c>
      <c r="H45" s="311">
        <v>4700</v>
      </c>
      <c r="I45" s="311">
        <v>5341</v>
      </c>
      <c r="J45" s="311">
        <v>3811</v>
      </c>
      <c r="K45" s="311">
        <v>381</v>
      </c>
      <c r="L45" s="106"/>
      <c r="M45" s="106"/>
      <c r="N45" s="106"/>
    </row>
    <row r="46" spans="1:14" ht="12" customHeight="1">
      <c r="A46" s="14">
        <v>2008</v>
      </c>
      <c r="B46" s="311">
        <v>57200</v>
      </c>
      <c r="C46" s="311">
        <v>44168</v>
      </c>
      <c r="D46" s="311">
        <v>38549</v>
      </c>
      <c r="E46" s="311">
        <v>1876</v>
      </c>
      <c r="F46" s="311">
        <v>3743</v>
      </c>
      <c r="G46" s="311">
        <v>13033</v>
      </c>
      <c r="H46" s="311">
        <v>3675</v>
      </c>
      <c r="I46" s="311">
        <v>5295</v>
      </c>
      <c r="J46" s="311">
        <v>4063</v>
      </c>
      <c r="K46" s="311">
        <v>357</v>
      </c>
      <c r="L46" s="106"/>
      <c r="M46" s="106"/>
      <c r="N46" s="106"/>
    </row>
    <row r="47" spans="1:14" ht="12" customHeight="1">
      <c r="A47" s="14">
        <v>2009</v>
      </c>
      <c r="B47" s="311">
        <v>53469</v>
      </c>
      <c r="C47" s="311">
        <v>40818</v>
      </c>
      <c r="D47" s="311">
        <v>35857</v>
      </c>
      <c r="E47" s="311">
        <v>1826</v>
      </c>
      <c r="F47" s="311">
        <v>3135</v>
      </c>
      <c r="G47" s="311">
        <v>12651</v>
      </c>
      <c r="H47" s="311">
        <v>3543</v>
      </c>
      <c r="I47" s="311">
        <v>5242</v>
      </c>
      <c r="J47" s="311">
        <v>3866</v>
      </c>
      <c r="K47" s="311">
        <v>329</v>
      </c>
      <c r="L47" s="106"/>
      <c r="M47" s="106"/>
      <c r="N47" s="106"/>
    </row>
    <row r="48" spans="1:14" s="326" customFormat="1" ht="12" customHeight="1">
      <c r="A48" s="312">
        <v>2010</v>
      </c>
      <c r="B48" s="311">
        <v>56102</v>
      </c>
      <c r="C48" s="311">
        <v>42293</v>
      </c>
      <c r="D48" s="311">
        <v>36739</v>
      </c>
      <c r="E48" s="311">
        <v>2041</v>
      </c>
      <c r="F48" s="311">
        <v>3513</v>
      </c>
      <c r="G48" s="311">
        <v>13810</v>
      </c>
      <c r="H48" s="311">
        <v>4358</v>
      </c>
      <c r="I48" s="311">
        <v>5456</v>
      </c>
      <c r="J48" s="311">
        <v>3996</v>
      </c>
      <c r="K48" s="311">
        <v>470</v>
      </c>
      <c r="L48" s="106"/>
      <c r="M48" s="106"/>
      <c r="N48" s="106"/>
    </row>
    <row r="49" spans="1:14" s="350" customFormat="1" ht="12" customHeight="1">
      <c r="A49" s="312">
        <v>2011</v>
      </c>
      <c r="B49" s="311">
        <v>56586</v>
      </c>
      <c r="C49" s="311">
        <v>43423</v>
      </c>
      <c r="D49" s="311">
        <v>38221</v>
      </c>
      <c r="E49" s="311">
        <v>1977</v>
      </c>
      <c r="F49" s="311">
        <v>3225</v>
      </c>
      <c r="G49" s="311">
        <v>13163</v>
      </c>
      <c r="H49" s="311">
        <v>4049</v>
      </c>
      <c r="I49" s="311">
        <v>5368</v>
      </c>
      <c r="J49" s="311">
        <v>3746</v>
      </c>
      <c r="K49" s="311">
        <v>370</v>
      </c>
      <c r="L49" s="106"/>
      <c r="M49" s="106"/>
      <c r="N49" s="106"/>
    </row>
    <row r="50" spans="1:14" s="391" customFormat="1" ht="12" customHeight="1">
      <c r="A50" s="312">
        <v>2012</v>
      </c>
      <c r="B50" s="311">
        <v>57539</v>
      </c>
      <c r="C50" s="311">
        <v>44668</v>
      </c>
      <c r="D50" s="311">
        <v>39366</v>
      </c>
      <c r="E50" s="311">
        <v>2077</v>
      </c>
      <c r="F50" s="311">
        <v>3225</v>
      </c>
      <c r="G50" s="311">
        <v>12871</v>
      </c>
      <c r="H50" s="311">
        <v>3816</v>
      </c>
      <c r="I50" s="311">
        <v>5311</v>
      </c>
      <c r="J50" s="311">
        <v>3744</v>
      </c>
      <c r="K50" s="311">
        <v>333</v>
      </c>
      <c r="L50" s="106"/>
      <c r="M50" s="106"/>
      <c r="N50" s="106"/>
    </row>
    <row r="51" spans="1:14" s="461" customFormat="1" ht="12" customHeight="1">
      <c r="A51" s="312">
        <v>2013</v>
      </c>
      <c r="B51" s="311">
        <v>57282</v>
      </c>
      <c r="C51" s="311">
        <v>43367</v>
      </c>
      <c r="D51" s="311">
        <v>38544</v>
      </c>
      <c r="E51" s="311">
        <v>1873</v>
      </c>
      <c r="F51" s="311">
        <v>2950</v>
      </c>
      <c r="G51" s="311">
        <v>13915</v>
      </c>
      <c r="H51" s="311">
        <v>4357</v>
      </c>
      <c r="I51" s="311">
        <v>5481</v>
      </c>
      <c r="J51" s="311">
        <v>4077</v>
      </c>
      <c r="K51" s="311">
        <v>320</v>
      </c>
      <c r="L51" s="106"/>
      <c r="M51" s="106"/>
      <c r="N51" s="106"/>
    </row>
    <row r="52" spans="1:14" s="535" customFormat="1" ht="12" customHeight="1">
      <c r="A52" s="312">
        <v>2014</v>
      </c>
      <c r="B52" s="311">
        <v>56052</v>
      </c>
      <c r="C52" s="311">
        <v>42564</v>
      </c>
      <c r="D52" s="311">
        <v>37931</v>
      </c>
      <c r="E52" s="311">
        <v>1831</v>
      </c>
      <c r="F52" s="311">
        <v>2801</v>
      </c>
      <c r="G52" s="311">
        <v>13489</v>
      </c>
      <c r="H52" s="311">
        <v>4166</v>
      </c>
      <c r="I52" s="311">
        <v>5589</v>
      </c>
      <c r="J52" s="311">
        <v>3734</v>
      </c>
      <c r="K52" s="311">
        <v>331</v>
      </c>
      <c r="L52" s="106"/>
      <c r="M52" s="106"/>
      <c r="N52" s="106"/>
    </row>
    <row r="53" spans="1:14" s="600" customFormat="1" ht="12" customHeight="1">
      <c r="A53" s="312">
        <v>2015</v>
      </c>
      <c r="B53" s="311">
        <v>56129</v>
      </c>
      <c r="C53" s="311">
        <v>42311</v>
      </c>
      <c r="D53" s="311">
        <v>38009</v>
      </c>
      <c r="E53" s="311">
        <v>1791</v>
      </c>
      <c r="F53" s="311">
        <v>2511</v>
      </c>
      <c r="G53" s="311">
        <v>13818</v>
      </c>
      <c r="H53" s="311">
        <v>4497</v>
      </c>
      <c r="I53" s="311">
        <v>5587</v>
      </c>
      <c r="J53" s="311">
        <v>3735</v>
      </c>
      <c r="K53" s="311">
        <v>373</v>
      </c>
      <c r="L53" s="106"/>
      <c r="M53" s="106"/>
      <c r="N53" s="106"/>
    </row>
    <row r="54" spans="1:14" s="617" customFormat="1" ht="12" customHeight="1">
      <c r="A54" s="312">
        <v>2016</v>
      </c>
      <c r="B54" s="311">
        <v>56587</v>
      </c>
      <c r="C54" s="311">
        <v>42576</v>
      </c>
      <c r="D54" s="311">
        <v>38193</v>
      </c>
      <c r="E54" s="311">
        <v>1838</v>
      </c>
      <c r="F54" s="311">
        <v>2545</v>
      </c>
      <c r="G54" s="311">
        <v>14011</v>
      </c>
      <c r="H54" s="311">
        <v>3990</v>
      </c>
      <c r="I54" s="311">
        <v>5942</v>
      </c>
      <c r="J54" s="311">
        <v>4079</v>
      </c>
      <c r="K54" s="311">
        <v>516</v>
      </c>
      <c r="L54" s="106"/>
      <c r="M54" s="106"/>
      <c r="N54" s="106"/>
    </row>
    <row r="55" spans="1:14" s="651" customFormat="1" ht="12" customHeight="1">
      <c r="A55" s="312">
        <v>2017</v>
      </c>
      <c r="B55" s="311">
        <v>55797</v>
      </c>
      <c r="C55" s="311">
        <v>41216</v>
      </c>
      <c r="D55" s="311">
        <v>36995</v>
      </c>
      <c r="E55" s="311">
        <v>1839</v>
      </c>
      <c r="F55" s="311">
        <v>2382</v>
      </c>
      <c r="G55" s="311">
        <v>14581</v>
      </c>
      <c r="H55" s="311">
        <v>4503</v>
      </c>
      <c r="I55" s="311">
        <v>6139</v>
      </c>
      <c r="J55" s="311">
        <v>3940</v>
      </c>
      <c r="K55" s="311">
        <v>590</v>
      </c>
      <c r="L55" s="106"/>
      <c r="M55" s="106"/>
      <c r="N55" s="106"/>
    </row>
    <row r="56" spans="1:14" ht="12" customHeight="1">
      <c r="A56" s="312">
        <v>2018</v>
      </c>
      <c r="B56" s="311">
        <v>57156</v>
      </c>
      <c r="C56" s="311">
        <v>42390</v>
      </c>
      <c r="D56" s="311">
        <v>37228</v>
      </c>
      <c r="E56" s="311">
        <v>1863</v>
      </c>
      <c r="F56" s="311">
        <v>3298</v>
      </c>
      <c r="G56" s="311">
        <v>14766</v>
      </c>
      <c r="H56" s="311">
        <v>4659</v>
      </c>
      <c r="I56" s="311">
        <v>5943</v>
      </c>
      <c r="J56" s="311">
        <v>4164</v>
      </c>
      <c r="K56" s="311">
        <v>588</v>
      </c>
      <c r="L56" s="106"/>
      <c r="M56" s="106"/>
      <c r="N56" s="106"/>
    </row>
    <row r="57" spans="1:14" ht="12" customHeight="1">
      <c r="A57" s="29" t="s">
        <v>218</v>
      </c>
      <c r="B57" s="1"/>
      <c r="C57" s="1"/>
      <c r="D57" s="1"/>
      <c r="E57" s="1"/>
      <c r="F57" s="1"/>
      <c r="G57" s="1"/>
      <c r="H57" s="29"/>
      <c r="I57" s="29"/>
      <c r="J57" s="29"/>
      <c r="K57" s="29"/>
    </row>
    <row r="58" spans="1:14" ht="12" customHeight="1">
      <c r="A58" s="30" t="s">
        <v>1292</v>
      </c>
      <c r="B58" s="130"/>
      <c r="C58" s="130"/>
      <c r="D58" s="130"/>
      <c r="E58" s="130"/>
      <c r="F58" s="130"/>
      <c r="G58" s="130"/>
      <c r="H58" s="130"/>
      <c r="I58" s="130"/>
      <c r="J58" s="130"/>
      <c r="K58" s="130"/>
    </row>
    <row r="59" spans="1:14" ht="12" customHeight="1">
      <c r="A59" s="30" t="s">
        <v>1293</v>
      </c>
    </row>
    <row r="60" spans="1:14" s="39" customFormat="1" ht="12" customHeight="1">
      <c r="A60" s="30" t="s">
        <v>307</v>
      </c>
      <c r="B60" s="72"/>
      <c r="C60" s="72"/>
      <c r="D60" s="72"/>
      <c r="E60" s="72"/>
      <c r="F60" s="72"/>
      <c r="G60" s="72"/>
      <c r="H60" s="72"/>
      <c r="I60" s="72"/>
      <c r="J60" s="72"/>
      <c r="K60" s="72"/>
    </row>
  </sheetData>
  <mergeCells count="18">
    <mergeCell ref="B7:G7"/>
    <mergeCell ref="A27:G27"/>
    <mergeCell ref="C5:G5"/>
    <mergeCell ref="G36:G37"/>
    <mergeCell ref="A2:K2"/>
    <mergeCell ref="A32:K32"/>
    <mergeCell ref="B34:J34"/>
    <mergeCell ref="H36:J36"/>
    <mergeCell ref="C35:J35"/>
    <mergeCell ref="B35:B37"/>
    <mergeCell ref="B5:B6"/>
    <mergeCell ref="C36:C37"/>
    <mergeCell ref="A4:A7"/>
    <mergeCell ref="A34:A38"/>
    <mergeCell ref="B38:K38"/>
    <mergeCell ref="K34:K37"/>
    <mergeCell ref="D36:F36"/>
    <mergeCell ref="B4:G4"/>
  </mergeCells>
  <phoneticPr fontId="6" type="noConversion"/>
  <hyperlinks>
    <hyperlink ref="A2:I2" location="Inhaltsverzeichnis!A125" display="Inhaltsverzeichnis!A125"/>
    <hyperlink ref="A32:I32" location="Inhaltsverzeichnis!A129" display="Inhaltsverzeichnis!A129"/>
  </hyperlinks>
  <pageMargins left="0.59055118110236227" right="0.59055118110236227" top="0.78740157480314965" bottom="0.39370078740157483" header="0.31496062992125984" footer="0.23622047244094491"/>
  <pageSetup paperSize="9" firstPageNumber="38"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9"/>
  <sheetViews>
    <sheetView zoomScaleNormal="100" workbookViewId="0">
      <selection sqref="A1:I1"/>
    </sheetView>
  </sheetViews>
  <sheetFormatPr baseColWidth="10" defaultColWidth="11.44140625" defaultRowHeight="13.2"/>
  <cols>
    <col min="1" max="1" width="6" style="6" customWidth="1"/>
    <col min="2" max="9" width="10.6640625" style="6" customWidth="1"/>
    <col min="10" max="10" width="4.6640625" style="6" customWidth="1"/>
    <col min="11" max="11" width="8.6640625" style="6" customWidth="1"/>
    <col min="12" max="18" width="10.6640625" style="6" customWidth="1"/>
    <col min="19" max="16384" width="11.44140625" style="6"/>
  </cols>
  <sheetData>
    <row r="1" spans="1:20" s="39" customFormat="1" ht="25.95" customHeight="1">
      <c r="A1" s="736" t="s">
        <v>1488</v>
      </c>
      <c r="B1" s="737"/>
      <c r="C1" s="737"/>
      <c r="D1" s="737"/>
      <c r="E1" s="737"/>
      <c r="F1" s="737"/>
      <c r="G1" s="737"/>
      <c r="H1" s="737"/>
      <c r="I1" s="737"/>
      <c r="J1" s="93"/>
    </row>
    <row r="2" spans="1:20" ht="12" customHeight="1"/>
    <row r="3" spans="1:20" ht="12" customHeight="1">
      <c r="K3" s="717" t="s">
        <v>1123</v>
      </c>
      <c r="L3" s="717" t="s">
        <v>1125</v>
      </c>
      <c r="M3" s="717" t="s">
        <v>1126</v>
      </c>
      <c r="N3" s="785" t="s">
        <v>930</v>
      </c>
      <c r="O3" s="785" t="s">
        <v>381</v>
      </c>
      <c r="P3" s="717" t="s">
        <v>4</v>
      </c>
      <c r="Q3" s="717" t="s">
        <v>68</v>
      </c>
      <c r="R3" s="490"/>
      <c r="S3" s="490"/>
    </row>
    <row r="4" spans="1:20" ht="12" customHeight="1">
      <c r="A4"/>
      <c r="B4"/>
      <c r="C4"/>
      <c r="D4"/>
      <c r="E4"/>
      <c r="F4"/>
      <c r="G4"/>
      <c r="H4"/>
      <c r="I4"/>
      <c r="J4"/>
      <c r="K4" s="717"/>
      <c r="L4" s="717"/>
      <c r="M4" s="717"/>
      <c r="N4" s="785"/>
      <c r="O4" s="717"/>
      <c r="P4" s="717"/>
      <c r="Q4" s="717"/>
      <c r="R4" s="490"/>
      <c r="S4" s="490"/>
    </row>
    <row r="5" spans="1:20" ht="12" customHeight="1">
      <c r="A5"/>
      <c r="B5"/>
      <c r="C5"/>
      <c r="D5"/>
      <c r="E5"/>
      <c r="F5"/>
      <c r="G5"/>
      <c r="H5"/>
      <c r="I5"/>
      <c r="J5"/>
      <c r="K5" s="717"/>
      <c r="L5" s="717" t="s">
        <v>510</v>
      </c>
      <c r="M5" s="717"/>
      <c r="N5" s="717"/>
      <c r="O5" s="717"/>
      <c r="P5" s="717"/>
      <c r="Q5" s="717"/>
      <c r="R5" s="490"/>
      <c r="S5" s="490"/>
    </row>
    <row r="6" spans="1:20" ht="12" customHeight="1">
      <c r="A6"/>
      <c r="B6"/>
      <c r="C6"/>
      <c r="D6"/>
      <c r="E6"/>
      <c r="F6"/>
      <c r="G6"/>
      <c r="H6"/>
      <c r="I6"/>
      <c r="J6"/>
      <c r="K6" s="14">
        <v>1990</v>
      </c>
      <c r="L6" s="113">
        <v>2790</v>
      </c>
      <c r="M6" s="113">
        <v>66347</v>
      </c>
      <c r="N6" s="113">
        <v>6482</v>
      </c>
      <c r="O6" s="113">
        <v>4597</v>
      </c>
      <c r="P6" s="113">
        <v>80451</v>
      </c>
      <c r="Q6" s="113">
        <v>235</v>
      </c>
      <c r="R6" s="113"/>
      <c r="S6" s="113"/>
      <c r="T6" s="106"/>
    </row>
    <row r="7" spans="1:20" ht="12" customHeight="1">
      <c r="A7"/>
      <c r="B7"/>
      <c r="C7"/>
      <c r="D7"/>
      <c r="E7"/>
      <c r="F7"/>
      <c r="G7"/>
      <c r="H7"/>
      <c r="I7"/>
      <c r="J7"/>
      <c r="K7" s="14">
        <v>1991</v>
      </c>
      <c r="L7" s="113">
        <v>2449</v>
      </c>
      <c r="M7" s="113">
        <v>51832</v>
      </c>
      <c r="N7" s="113">
        <v>7585</v>
      </c>
      <c r="O7" s="113">
        <v>2861</v>
      </c>
      <c r="P7" s="113">
        <v>64740</v>
      </c>
      <c r="Q7" s="113">
        <v>14</v>
      </c>
      <c r="R7" s="113"/>
      <c r="S7" s="113"/>
      <c r="T7" s="106"/>
    </row>
    <row r="8" spans="1:20" ht="12" customHeight="1">
      <c r="A8"/>
      <c r="B8"/>
      <c r="C8"/>
      <c r="D8"/>
      <c r="E8"/>
      <c r="F8"/>
      <c r="G8"/>
      <c r="H8"/>
      <c r="I8"/>
      <c r="J8"/>
      <c r="K8" s="14">
        <v>2005</v>
      </c>
      <c r="L8" s="113">
        <v>1134</v>
      </c>
      <c r="M8" s="113">
        <v>38677</v>
      </c>
      <c r="N8" s="113">
        <v>13070</v>
      </c>
      <c r="O8" s="113">
        <v>7414</v>
      </c>
      <c r="P8" s="113">
        <v>60457</v>
      </c>
      <c r="Q8" s="113">
        <v>162</v>
      </c>
      <c r="R8" s="113"/>
      <c r="S8" s="113"/>
      <c r="T8" s="106"/>
    </row>
    <row r="9" spans="1:20" ht="12" customHeight="1">
      <c r="A9"/>
      <c r="B9"/>
      <c r="C9"/>
      <c r="D9"/>
      <c r="E9"/>
      <c r="F9"/>
      <c r="G9"/>
      <c r="H9"/>
      <c r="I9"/>
      <c r="J9"/>
      <c r="K9" s="14">
        <v>2007</v>
      </c>
      <c r="L9" s="113">
        <v>2566</v>
      </c>
      <c r="M9" s="113">
        <v>37574</v>
      </c>
      <c r="N9" s="113">
        <v>11083</v>
      </c>
      <c r="O9" s="113">
        <v>7092</v>
      </c>
      <c r="P9" s="113">
        <v>58613</v>
      </c>
      <c r="Q9" s="113">
        <v>298</v>
      </c>
      <c r="R9" s="113"/>
      <c r="S9" s="113"/>
      <c r="T9" s="106"/>
    </row>
    <row r="10" spans="1:20" ht="12" customHeight="1">
      <c r="A10"/>
      <c r="B10"/>
      <c r="C10"/>
      <c r="D10"/>
      <c r="E10"/>
      <c r="F10"/>
      <c r="G10"/>
      <c r="H10"/>
      <c r="I10"/>
      <c r="J10"/>
      <c r="K10" s="14">
        <v>2009</v>
      </c>
      <c r="L10" s="113">
        <v>1375</v>
      </c>
      <c r="M10" s="113">
        <v>34162</v>
      </c>
      <c r="N10" s="113">
        <v>11368</v>
      </c>
      <c r="O10" s="113">
        <v>5896</v>
      </c>
      <c r="P10" s="113">
        <v>53469</v>
      </c>
      <c r="Q10" s="113">
        <v>669</v>
      </c>
      <c r="R10" s="113"/>
      <c r="S10" s="113"/>
      <c r="T10" s="106"/>
    </row>
    <row r="11" spans="1:20" ht="12" customHeight="1">
      <c r="A11"/>
      <c r="B11"/>
      <c r="C11"/>
      <c r="D11"/>
      <c r="E11"/>
      <c r="F11"/>
      <c r="G11"/>
      <c r="H11"/>
      <c r="I11"/>
      <c r="J11"/>
      <c r="K11" s="14">
        <v>2011</v>
      </c>
      <c r="L11" s="113">
        <v>1722</v>
      </c>
      <c r="M11" s="113">
        <v>36432</v>
      </c>
      <c r="N11" s="113">
        <v>10636</v>
      </c>
      <c r="O11" s="113">
        <v>6729</v>
      </c>
      <c r="P11" s="113">
        <v>56586</v>
      </c>
      <c r="Q11" s="113">
        <v>1066</v>
      </c>
      <c r="R11" s="113"/>
      <c r="S11" s="113"/>
      <c r="T11" s="106"/>
    </row>
    <row r="12" spans="1:20" ht="12" customHeight="1">
      <c r="A12"/>
      <c r="B12"/>
      <c r="C12"/>
      <c r="D12"/>
      <c r="E12"/>
      <c r="F12"/>
      <c r="G12"/>
      <c r="H12"/>
      <c r="I12"/>
      <c r="J12"/>
      <c r="K12" s="14">
        <v>2013</v>
      </c>
      <c r="L12" s="113">
        <v>1829</v>
      </c>
      <c r="M12" s="113">
        <v>36963</v>
      </c>
      <c r="N12" s="113">
        <v>10285</v>
      </c>
      <c r="O12" s="113">
        <v>7060</v>
      </c>
      <c r="P12" s="113">
        <v>57282</v>
      </c>
      <c r="Q12" s="113">
        <v>1144</v>
      </c>
      <c r="R12" s="113"/>
      <c r="S12" s="113"/>
      <c r="T12" s="106"/>
    </row>
    <row r="13" spans="1:20" ht="12" customHeight="1">
      <c r="A13"/>
      <c r="B13"/>
      <c r="C13"/>
      <c r="D13"/>
      <c r="E13"/>
      <c r="F13"/>
      <c r="G13"/>
      <c r="H13"/>
      <c r="I13"/>
      <c r="J13"/>
      <c r="K13" s="14">
        <v>2015</v>
      </c>
      <c r="L13" s="113">
        <v>1946</v>
      </c>
      <c r="M13" s="113">
        <v>35669</v>
      </c>
      <c r="N13" s="113">
        <v>10712</v>
      </c>
      <c r="O13" s="113">
        <v>6705</v>
      </c>
      <c r="P13" s="113">
        <v>56129</v>
      </c>
      <c r="Q13" s="113">
        <v>1097</v>
      </c>
      <c r="R13" s="113"/>
      <c r="S13" s="113"/>
      <c r="T13" s="106"/>
    </row>
    <row r="14" spans="1:20" ht="12" customHeight="1">
      <c r="A14"/>
      <c r="B14"/>
      <c r="C14"/>
      <c r="D14"/>
      <c r="E14"/>
      <c r="F14"/>
      <c r="G14"/>
      <c r="H14"/>
      <c r="I14"/>
      <c r="J14"/>
      <c r="K14" s="14">
        <v>2016</v>
      </c>
      <c r="L14" s="113">
        <v>1582</v>
      </c>
      <c r="M14" s="113">
        <v>35925</v>
      </c>
      <c r="N14" s="113">
        <v>10946</v>
      </c>
      <c r="O14" s="113">
        <v>6985</v>
      </c>
      <c r="P14" s="113">
        <v>56587</v>
      </c>
      <c r="Q14" s="113">
        <v>1149</v>
      </c>
      <c r="R14" s="113"/>
      <c r="S14" s="113"/>
      <c r="T14" s="106"/>
    </row>
    <row r="15" spans="1:20" ht="12" customHeight="1">
      <c r="A15"/>
      <c r="B15"/>
      <c r="C15"/>
      <c r="D15"/>
      <c r="E15"/>
      <c r="F15"/>
      <c r="G15"/>
      <c r="H15"/>
      <c r="I15"/>
      <c r="J15"/>
      <c r="K15" s="14">
        <v>2017</v>
      </c>
      <c r="L15" s="113">
        <v>1816</v>
      </c>
      <c r="M15" s="113">
        <v>34647</v>
      </c>
      <c r="N15" s="113">
        <v>10929</v>
      </c>
      <c r="O15" s="113">
        <v>7048</v>
      </c>
      <c r="P15" s="113">
        <v>55797</v>
      </c>
      <c r="Q15" s="113">
        <v>1356</v>
      </c>
      <c r="R15" s="113"/>
      <c r="S15" s="113"/>
    </row>
    <row r="16" spans="1:20" ht="12" customHeight="1">
      <c r="A16"/>
      <c r="B16"/>
      <c r="C16"/>
      <c r="D16"/>
      <c r="E16"/>
      <c r="F16"/>
      <c r="G16"/>
      <c r="H16"/>
      <c r="I16"/>
      <c r="J16"/>
      <c r="K16" s="14">
        <v>2018</v>
      </c>
      <c r="L16" s="113">
        <v>1841</v>
      </c>
      <c r="M16" s="113">
        <v>35180</v>
      </c>
      <c r="N16" s="113">
        <v>11317</v>
      </c>
      <c r="O16" s="113">
        <v>7241</v>
      </c>
      <c r="P16" s="113">
        <v>57156</v>
      </c>
      <c r="Q16" s="113">
        <v>1577</v>
      </c>
    </row>
    <row r="17" spans="1:19" ht="12" customHeight="1">
      <c r="A17"/>
      <c r="B17"/>
      <c r="C17"/>
      <c r="D17"/>
      <c r="E17"/>
      <c r="F17"/>
      <c r="G17"/>
      <c r="H17"/>
      <c r="I17"/>
      <c r="J17"/>
    </row>
    <row r="18" spans="1:19" ht="12" customHeight="1">
      <c r="A18"/>
      <c r="B18"/>
      <c r="C18"/>
      <c r="D18"/>
      <c r="E18"/>
      <c r="F18"/>
      <c r="G18"/>
      <c r="H18"/>
      <c r="I18"/>
      <c r="J18"/>
    </row>
    <row r="19" spans="1:19" ht="12" customHeight="1">
      <c r="A19"/>
      <c r="B19"/>
      <c r="C19"/>
      <c r="D19"/>
      <c r="E19"/>
      <c r="F19"/>
      <c r="G19"/>
      <c r="H19"/>
      <c r="I19"/>
      <c r="J19"/>
      <c r="K19" s="33"/>
      <c r="L19" s="78"/>
      <c r="M19" s="78"/>
      <c r="N19" s="78"/>
      <c r="O19" s="78"/>
      <c r="P19" s="78"/>
      <c r="Q19" s="78"/>
      <c r="R19" s="78"/>
    </row>
    <row r="20" spans="1:19" ht="12" customHeight="1">
      <c r="A20"/>
      <c r="B20"/>
      <c r="C20"/>
      <c r="D20"/>
      <c r="E20"/>
      <c r="F20"/>
      <c r="G20"/>
      <c r="H20"/>
      <c r="I20"/>
      <c r="J20"/>
      <c r="K20" s="33"/>
      <c r="L20" s="130"/>
      <c r="M20" s="130"/>
      <c r="N20" s="130"/>
      <c r="O20" s="130"/>
      <c r="P20" s="130"/>
      <c r="Q20" s="130"/>
      <c r="R20" s="130"/>
    </row>
    <row r="21" spans="1:19" ht="12" customHeight="1">
      <c r="A21"/>
      <c r="B21"/>
      <c r="C21"/>
      <c r="D21"/>
      <c r="E21"/>
      <c r="F21"/>
      <c r="G21"/>
      <c r="H21"/>
      <c r="I21"/>
      <c r="J21"/>
      <c r="K21" s="33"/>
      <c r="L21" s="33"/>
      <c r="M21" s="130"/>
      <c r="N21" s="130"/>
      <c r="O21" s="130"/>
      <c r="P21" s="130"/>
      <c r="Q21" s="130"/>
      <c r="R21" s="130"/>
    </row>
    <row r="22" spans="1:19" ht="12" customHeight="1">
      <c r="A22"/>
      <c r="B22"/>
      <c r="C22"/>
      <c r="D22"/>
      <c r="E22"/>
      <c r="F22"/>
      <c r="G22"/>
      <c r="H22"/>
      <c r="I22"/>
      <c r="J22"/>
      <c r="K22" s="33"/>
      <c r="L22" s="33"/>
      <c r="M22" s="130"/>
      <c r="N22" s="130"/>
      <c r="O22" s="130"/>
      <c r="P22" s="130"/>
      <c r="Q22" s="130"/>
      <c r="R22" s="130"/>
    </row>
    <row r="23" spans="1:19" ht="12" customHeight="1">
      <c r="A23"/>
      <c r="B23"/>
      <c r="C23"/>
      <c r="D23"/>
      <c r="E23"/>
      <c r="F23"/>
      <c r="G23"/>
      <c r="H23"/>
      <c r="I23"/>
      <c r="J23"/>
      <c r="K23" s="33"/>
      <c r="L23" s="33"/>
      <c r="M23" s="72"/>
      <c r="N23" s="72"/>
      <c r="O23" s="72"/>
      <c r="P23" s="72"/>
      <c r="Q23" s="72"/>
      <c r="R23" s="72"/>
    </row>
    <row r="28" spans="1:19" customFormat="1" ht="25.95" customHeight="1">
      <c r="A28" s="736" t="s">
        <v>1489</v>
      </c>
      <c r="B28" s="757"/>
      <c r="C28" s="757"/>
      <c r="D28" s="757"/>
      <c r="E28" s="757"/>
      <c r="F28" s="757"/>
      <c r="G28" s="757"/>
      <c r="H28" s="757"/>
      <c r="I28" s="757"/>
    </row>
    <row r="29" spans="1:19" customFormat="1" ht="12" customHeight="1">
      <c r="A29" s="233"/>
    </row>
    <row r="30" spans="1:19" customFormat="1" ht="12" customHeight="1">
      <c r="I30" s="6"/>
      <c r="J30" s="6"/>
      <c r="K30" s="717" t="s">
        <v>806</v>
      </c>
      <c r="L30" s="785" t="s">
        <v>946</v>
      </c>
      <c r="M30" s="717" t="s">
        <v>944</v>
      </c>
      <c r="N30" s="785" t="s">
        <v>930</v>
      </c>
      <c r="O30" s="717" t="s">
        <v>381</v>
      </c>
      <c r="P30" s="717" t="s">
        <v>4</v>
      </c>
      <c r="Q30" s="813" t="s">
        <v>1436</v>
      </c>
      <c r="R30" s="630"/>
      <c r="S30" s="629"/>
    </row>
    <row r="31" spans="1:19" customFormat="1" ht="12" customHeight="1">
      <c r="I31" s="6"/>
      <c r="J31" s="6"/>
      <c r="K31" s="717"/>
      <c r="L31" s="785"/>
      <c r="M31" s="717"/>
      <c r="N31" s="785"/>
      <c r="O31" s="717"/>
      <c r="P31" s="717"/>
      <c r="Q31" s="813"/>
      <c r="R31" s="630"/>
      <c r="S31" s="629"/>
    </row>
    <row r="32" spans="1:19" customFormat="1" ht="12" customHeight="1">
      <c r="I32" s="6"/>
      <c r="J32" s="6"/>
      <c r="K32" s="717"/>
      <c r="L32" s="717" t="s">
        <v>510</v>
      </c>
      <c r="M32" s="717"/>
      <c r="N32" s="717"/>
      <c r="O32" s="717"/>
      <c r="P32" s="717"/>
      <c r="Q32" s="717"/>
      <c r="R32" s="629"/>
      <c r="S32" s="629"/>
    </row>
    <row r="33" spans="9:19" customFormat="1" ht="12" customHeight="1">
      <c r="I33" s="6"/>
      <c r="J33" s="6"/>
      <c r="K33" s="14">
        <v>1990</v>
      </c>
      <c r="L33" s="113">
        <v>10625</v>
      </c>
      <c r="M33" s="113">
        <v>3808</v>
      </c>
      <c r="N33" s="113">
        <v>5878</v>
      </c>
      <c r="O33" s="113">
        <v>3696</v>
      </c>
      <c r="P33" s="113">
        <v>41234</v>
      </c>
      <c r="Q33" s="113">
        <v>17227</v>
      </c>
      <c r="R33" s="113"/>
      <c r="S33" s="113"/>
    </row>
    <row r="34" spans="9:19" customFormat="1" ht="12" customHeight="1">
      <c r="I34" s="6"/>
      <c r="J34" s="6"/>
      <c r="K34" s="14">
        <v>1991</v>
      </c>
      <c r="L34" s="113">
        <v>9612</v>
      </c>
      <c r="M34" s="113">
        <v>3757</v>
      </c>
      <c r="N34" s="113">
        <v>6898</v>
      </c>
      <c r="O34" s="113">
        <v>1873</v>
      </c>
      <c r="P34" s="113">
        <v>31591</v>
      </c>
      <c r="Q34" s="113">
        <v>9452</v>
      </c>
      <c r="R34" s="113"/>
      <c r="S34" s="113"/>
    </row>
    <row r="35" spans="9:19" customFormat="1" ht="12" customHeight="1">
      <c r="I35" s="6"/>
      <c r="J35" s="6"/>
      <c r="K35" s="14">
        <v>2005</v>
      </c>
      <c r="L35" s="113">
        <v>10037</v>
      </c>
      <c r="M35" s="113">
        <v>1886</v>
      </c>
      <c r="N35" s="113">
        <v>9779</v>
      </c>
      <c r="O35" s="113">
        <v>5838</v>
      </c>
      <c r="P35" s="113">
        <v>29336</v>
      </c>
      <c r="Q35" s="113">
        <v>1796</v>
      </c>
      <c r="R35" s="113"/>
      <c r="S35" s="113"/>
    </row>
    <row r="36" spans="9:19" customFormat="1" ht="12" customHeight="1">
      <c r="I36" s="6"/>
      <c r="J36" s="6"/>
      <c r="K36" s="14">
        <v>2007</v>
      </c>
      <c r="L36" s="113">
        <v>9627</v>
      </c>
      <c r="M36" s="113">
        <v>1635</v>
      </c>
      <c r="N36" s="113">
        <v>9377</v>
      </c>
      <c r="O36" s="113">
        <v>4398</v>
      </c>
      <c r="P36" s="113">
        <v>28204</v>
      </c>
      <c r="Q36" s="113">
        <v>3166</v>
      </c>
      <c r="R36" s="113"/>
      <c r="S36" s="113"/>
    </row>
    <row r="37" spans="9:19" customFormat="1" ht="12" customHeight="1">
      <c r="I37" s="6"/>
      <c r="J37" s="6"/>
      <c r="K37" s="14">
        <v>2009</v>
      </c>
      <c r="L37" s="113">
        <v>9036</v>
      </c>
      <c r="M37" s="113">
        <v>1761</v>
      </c>
      <c r="N37" s="113">
        <v>9410</v>
      </c>
      <c r="O37" s="113">
        <v>3637</v>
      </c>
      <c r="P37" s="113">
        <v>25925</v>
      </c>
      <c r="Q37" s="113">
        <v>2081</v>
      </c>
      <c r="R37" s="113"/>
      <c r="S37" s="113"/>
    </row>
    <row r="38" spans="9:19" customFormat="1" ht="12" customHeight="1">
      <c r="I38" s="6"/>
      <c r="J38" s="6"/>
      <c r="K38" s="14">
        <v>2011</v>
      </c>
      <c r="L38" s="113">
        <v>9832</v>
      </c>
      <c r="M38" s="113">
        <v>1926</v>
      </c>
      <c r="N38" s="113">
        <v>9339</v>
      </c>
      <c r="O38" s="113">
        <v>4283</v>
      </c>
      <c r="P38" s="113">
        <v>27748</v>
      </c>
      <c r="Q38" s="113">
        <v>2369</v>
      </c>
      <c r="R38" s="113"/>
      <c r="S38" s="113"/>
    </row>
    <row r="39" spans="9:19" customFormat="1" ht="12" customHeight="1">
      <c r="I39" s="6"/>
      <c r="J39" s="6"/>
      <c r="K39" s="14">
        <v>2013</v>
      </c>
      <c r="L39" s="113">
        <v>9867</v>
      </c>
      <c r="M39" s="113">
        <v>1821</v>
      </c>
      <c r="N39" s="113">
        <v>9309</v>
      </c>
      <c r="O39" s="113">
        <v>4378</v>
      </c>
      <c r="P39" s="113">
        <v>28036</v>
      </c>
      <c r="Q39" s="113">
        <v>2661</v>
      </c>
      <c r="R39" s="113"/>
      <c r="S39" s="113"/>
    </row>
    <row r="40" spans="9:19" customFormat="1" ht="12" customHeight="1">
      <c r="K40" s="14">
        <v>2015</v>
      </c>
      <c r="L40" s="113">
        <v>9833</v>
      </c>
      <c r="M40" s="113">
        <v>1745</v>
      </c>
      <c r="N40" s="113">
        <v>9256</v>
      </c>
      <c r="O40" s="113">
        <v>4406</v>
      </c>
      <c r="P40" s="113">
        <v>27908</v>
      </c>
      <c r="Q40" s="113">
        <v>2668</v>
      </c>
      <c r="R40" s="113"/>
      <c r="S40" s="113"/>
    </row>
    <row r="41" spans="9:19" customFormat="1" ht="12" customHeight="1">
      <c r="K41" s="14">
        <v>2016</v>
      </c>
      <c r="L41" s="113">
        <v>9110</v>
      </c>
      <c r="M41" s="113">
        <v>1790</v>
      </c>
      <c r="N41" s="113">
        <v>9632</v>
      </c>
      <c r="O41" s="113">
        <v>4674</v>
      </c>
      <c r="P41" s="113">
        <v>27455</v>
      </c>
      <c r="Q41" s="113">
        <v>2250</v>
      </c>
      <c r="R41" s="113"/>
      <c r="S41" s="113"/>
    </row>
    <row r="42" spans="9:19" customFormat="1" ht="12" customHeight="1">
      <c r="I42" s="78"/>
      <c r="J42" s="78"/>
      <c r="K42" s="14">
        <v>2017</v>
      </c>
      <c r="L42" s="113">
        <v>8571</v>
      </c>
      <c r="M42" s="113">
        <v>1797</v>
      </c>
      <c r="N42" s="113">
        <v>9642</v>
      </c>
      <c r="O42" s="113">
        <v>4617</v>
      </c>
      <c r="P42" s="113">
        <v>27331</v>
      </c>
      <c r="Q42" s="113">
        <v>2705</v>
      </c>
      <c r="R42" s="113"/>
      <c r="S42" s="113"/>
    </row>
    <row r="43" spans="9:19" customFormat="1" ht="12" customHeight="1">
      <c r="I43" s="78"/>
      <c r="J43" s="78"/>
      <c r="K43" s="14">
        <v>2018</v>
      </c>
      <c r="L43" s="113">
        <v>7864</v>
      </c>
      <c r="M43" s="113">
        <v>1825</v>
      </c>
      <c r="N43" s="113">
        <v>10336</v>
      </c>
      <c r="O43" s="113">
        <v>4913</v>
      </c>
      <c r="P43" s="113">
        <v>27752</v>
      </c>
      <c r="Q43" s="113">
        <v>2815</v>
      </c>
      <c r="R43" s="113"/>
      <c r="S43" s="113"/>
    </row>
    <row r="44" spans="9:19" customFormat="1" ht="12" customHeight="1">
      <c r="I44" s="78"/>
      <c r="J44" s="78"/>
      <c r="K44" s="6"/>
      <c r="L44" s="6"/>
      <c r="M44" s="6"/>
      <c r="N44" s="6"/>
      <c r="O44" s="6"/>
      <c r="P44" s="6"/>
    </row>
    <row r="45" spans="9:19" customFormat="1" ht="12" customHeight="1">
      <c r="I45" s="78"/>
      <c r="J45" s="78"/>
      <c r="K45" s="6"/>
      <c r="L45" s="6"/>
      <c r="M45" s="6"/>
      <c r="N45" s="6"/>
      <c r="O45" s="6"/>
      <c r="P45" s="6"/>
    </row>
    <row r="46" spans="9:19" customFormat="1" ht="12" customHeight="1">
      <c r="I46" s="78"/>
      <c r="J46" s="78"/>
      <c r="K46" s="6"/>
      <c r="L46" s="6"/>
      <c r="M46" s="6"/>
      <c r="N46" s="6"/>
      <c r="O46" s="6"/>
      <c r="P46" s="6"/>
    </row>
    <row r="47" spans="9:19" customFormat="1" ht="12" customHeight="1">
      <c r="I47" s="14"/>
      <c r="J47" s="100"/>
      <c r="K47" s="6"/>
      <c r="L47" s="6"/>
      <c r="M47" s="6"/>
      <c r="N47" s="6"/>
      <c r="O47" s="6"/>
      <c r="P47" s="6"/>
    </row>
    <row r="48" spans="9:19" customFormat="1" ht="12" customHeight="1">
      <c r="I48" s="14"/>
      <c r="J48" s="100"/>
      <c r="K48" s="6"/>
      <c r="L48" s="6"/>
      <c r="M48" s="6"/>
      <c r="N48" s="6"/>
      <c r="O48" s="6"/>
      <c r="P48" s="6"/>
    </row>
    <row r="49" spans="9:16" customFormat="1" ht="12" customHeight="1">
      <c r="I49" s="14"/>
      <c r="J49" s="100"/>
      <c r="K49" s="6"/>
      <c r="L49" s="6"/>
      <c r="M49" s="6"/>
      <c r="N49" s="6"/>
      <c r="O49" s="6"/>
      <c r="P49" s="6"/>
    </row>
    <row r="50" spans="9:16" customFormat="1" ht="12" customHeight="1">
      <c r="I50" s="14"/>
      <c r="J50" s="100"/>
      <c r="K50" s="6"/>
      <c r="L50" s="6"/>
      <c r="M50" s="6"/>
      <c r="N50" s="6"/>
      <c r="O50" s="6"/>
      <c r="P50" s="6"/>
    </row>
    <row r="51" spans="9:16" ht="12" customHeight="1"/>
    <row r="52" spans="9:16" ht="12" customHeight="1"/>
    <row r="53" spans="9:16" ht="12" customHeight="1"/>
    <row r="54" spans="9:16" ht="12" customHeight="1"/>
    <row r="55" spans="9:16" ht="12" customHeight="1"/>
    <row r="56" spans="9:16" ht="12" customHeight="1"/>
    <row r="57" spans="9:16" ht="12" customHeight="1"/>
    <row r="58" spans="9:16" ht="12" customHeight="1"/>
    <row r="59" spans="9:16" ht="12" customHeight="1"/>
    <row r="60" spans="9:16" ht="12" customHeight="1"/>
    <row r="61" spans="9:16" ht="12" customHeight="1"/>
    <row r="62" spans="9:16" ht="12" customHeight="1"/>
    <row r="63" spans="9:16" ht="12" customHeight="1"/>
    <row r="64" spans="9:16" ht="12" customHeight="1"/>
    <row r="65" ht="12" customHeight="1"/>
    <row r="66" ht="12" customHeight="1"/>
    <row r="67" ht="12" customHeight="1"/>
    <row r="68" ht="12" customHeight="1"/>
    <row r="69" ht="12" customHeight="1"/>
  </sheetData>
  <mergeCells count="18">
    <mergeCell ref="A1:I1"/>
    <mergeCell ref="L3:L4"/>
    <mergeCell ref="M3:M4"/>
    <mergeCell ref="K3:K5"/>
    <mergeCell ref="P3:P4"/>
    <mergeCell ref="N3:N4"/>
    <mergeCell ref="O3:O4"/>
    <mergeCell ref="L5:Q5"/>
    <mergeCell ref="Q3:Q4"/>
    <mergeCell ref="Q30:Q31"/>
    <mergeCell ref="L32:Q32"/>
    <mergeCell ref="A28:I28"/>
    <mergeCell ref="K30:K32"/>
    <mergeCell ref="L30:L31"/>
    <mergeCell ref="M30:M31"/>
    <mergeCell ref="N30:N31"/>
    <mergeCell ref="O30:O31"/>
    <mergeCell ref="P30:P31"/>
  </mergeCells>
  <phoneticPr fontId="6" type="noConversion"/>
  <hyperlinks>
    <hyperlink ref="A1:I1" location="Inhaltsverzeichnis!A29" display="Inhaltsverzeichnis!A29"/>
    <hyperlink ref="A28:I28" location="Inhaltsverzeichnis!A34" display="Inhaltsverzeichnis!A34"/>
  </hyperlinks>
  <pageMargins left="0.59055118110236227" right="0.59055118110236227" top="0.78740157480314965" bottom="0.59055118110236227" header="0.31496062992125984" footer="0.23622047244094491"/>
  <pageSetup paperSize="9" firstPageNumber="39"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drawing r:id="rId2"/>
  <legacyDrawingHF r:id="rId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enableFormatConditionsCalculation="0"/>
  <dimension ref="A1:N59"/>
  <sheetViews>
    <sheetView zoomScaleNormal="100" workbookViewId="0">
      <selection activeCell="A8" sqref="A8"/>
    </sheetView>
  </sheetViews>
  <sheetFormatPr baseColWidth="10" defaultColWidth="11.44140625" defaultRowHeight="13.2"/>
  <cols>
    <col min="1" max="1" width="6" style="6" customWidth="1"/>
    <col min="2" max="9" width="10.6640625" style="6" customWidth="1"/>
    <col min="10" max="16384" width="11.44140625" style="6"/>
  </cols>
  <sheetData>
    <row r="1" spans="1:14" s="39" customFormat="1" ht="12" customHeight="1">
      <c r="A1" s="38" t="s">
        <v>479</v>
      </c>
      <c r="B1" s="38"/>
      <c r="C1" s="38"/>
      <c r="D1" s="38"/>
      <c r="E1" s="38"/>
      <c r="F1" s="38"/>
      <c r="G1" s="38"/>
    </row>
    <row r="2" spans="1:14" s="39" customFormat="1" ht="24" customHeight="1">
      <c r="A2" s="736" t="s">
        <v>1490</v>
      </c>
      <c r="B2" s="737"/>
      <c r="C2" s="737"/>
      <c r="D2" s="737"/>
      <c r="E2" s="737"/>
      <c r="F2" s="737"/>
      <c r="G2" s="737"/>
      <c r="H2" s="737"/>
      <c r="I2" s="737"/>
    </row>
    <row r="3" spans="1:14" ht="12" customHeight="1"/>
    <row r="4" spans="1:14" ht="12" customHeight="1">
      <c r="A4" s="721" t="s">
        <v>1123</v>
      </c>
      <c r="B4" s="714" t="s">
        <v>1124</v>
      </c>
      <c r="C4" s="714"/>
      <c r="D4" s="714"/>
      <c r="E4" s="714"/>
      <c r="F4" s="714"/>
      <c r="G4" s="714"/>
      <c r="H4" s="714"/>
      <c r="I4" s="711"/>
    </row>
    <row r="5" spans="1:14" ht="12" customHeight="1">
      <c r="A5" s="721"/>
      <c r="B5" s="714" t="s">
        <v>4</v>
      </c>
      <c r="C5" s="714" t="s">
        <v>5</v>
      </c>
      <c r="D5" s="714"/>
      <c r="E5" s="714"/>
      <c r="F5" s="714"/>
      <c r="G5" s="714"/>
      <c r="H5" s="714"/>
      <c r="I5" s="711"/>
    </row>
    <row r="6" spans="1:14" ht="24" customHeight="1">
      <c r="A6" s="721"/>
      <c r="B6" s="714"/>
      <c r="C6" s="50" t="s">
        <v>1125</v>
      </c>
      <c r="D6" s="47" t="s">
        <v>1126</v>
      </c>
      <c r="E6" s="47" t="s">
        <v>663</v>
      </c>
      <c r="F6" s="50" t="s">
        <v>381</v>
      </c>
      <c r="G6" s="47" t="s">
        <v>946</v>
      </c>
      <c r="H6" s="50" t="s">
        <v>944</v>
      </c>
      <c r="I6" s="48" t="s">
        <v>662</v>
      </c>
    </row>
    <row r="7" spans="1:14" ht="12" customHeight="1">
      <c r="A7" s="721"/>
      <c r="B7" s="714" t="s">
        <v>510</v>
      </c>
      <c r="C7" s="714"/>
      <c r="D7" s="714"/>
      <c r="E7" s="714"/>
      <c r="F7" s="714"/>
      <c r="G7" s="714"/>
      <c r="H7" s="714"/>
      <c r="I7" s="711"/>
    </row>
    <row r="8" spans="1:14" ht="12" customHeight="1">
      <c r="A8" s="77"/>
      <c r="B8" s="78"/>
      <c r="C8" s="78"/>
      <c r="D8" s="78"/>
      <c r="E8" s="78"/>
      <c r="F8" s="78"/>
      <c r="G8" s="78"/>
      <c r="H8" s="78"/>
      <c r="I8" s="78"/>
    </row>
    <row r="9" spans="1:14" ht="12" customHeight="1">
      <c r="A9" s="312">
        <v>1990</v>
      </c>
      <c r="B9" s="310">
        <v>41234</v>
      </c>
      <c r="C9" s="310">
        <v>2618</v>
      </c>
      <c r="D9" s="310">
        <v>14569</v>
      </c>
      <c r="E9" s="310">
        <v>5878</v>
      </c>
      <c r="F9" s="310">
        <v>3696</v>
      </c>
      <c r="G9" s="310">
        <v>10625</v>
      </c>
      <c r="H9" s="310">
        <v>3808</v>
      </c>
      <c r="I9" s="310">
        <v>40</v>
      </c>
      <c r="J9" s="106"/>
      <c r="K9" s="106"/>
      <c r="L9" s="106"/>
      <c r="M9" s="106"/>
      <c r="N9" s="106"/>
    </row>
    <row r="10" spans="1:14" ht="12" customHeight="1">
      <c r="A10" s="312">
        <v>1991</v>
      </c>
      <c r="B10" s="310">
        <v>31591</v>
      </c>
      <c r="C10" s="310">
        <v>1904</v>
      </c>
      <c r="D10" s="310">
        <v>7548</v>
      </c>
      <c r="E10" s="310">
        <v>6898</v>
      </c>
      <c r="F10" s="310">
        <v>1873</v>
      </c>
      <c r="G10" s="310">
        <v>9612</v>
      </c>
      <c r="H10" s="310">
        <v>3757</v>
      </c>
      <c r="I10" s="311" t="s">
        <v>509</v>
      </c>
      <c r="J10" s="106"/>
      <c r="K10" s="106"/>
      <c r="L10" s="106"/>
      <c r="M10" s="106"/>
      <c r="N10" s="106"/>
    </row>
    <row r="11" spans="1:14" ht="12" customHeight="1">
      <c r="A11" s="312">
        <v>2004</v>
      </c>
      <c r="B11" s="310">
        <v>30621</v>
      </c>
      <c r="C11" s="310">
        <v>1141</v>
      </c>
      <c r="D11" s="310">
        <v>654</v>
      </c>
      <c r="E11" s="310">
        <v>10209</v>
      </c>
      <c r="F11" s="310">
        <v>4993</v>
      </c>
      <c r="G11" s="310">
        <v>11333</v>
      </c>
      <c r="H11" s="310">
        <v>1985</v>
      </c>
      <c r="I11" s="310">
        <v>307</v>
      </c>
      <c r="J11" s="106"/>
      <c r="K11" s="106"/>
      <c r="L11" s="106"/>
      <c r="M11" s="106"/>
      <c r="N11" s="106"/>
    </row>
    <row r="12" spans="1:14" ht="12" customHeight="1">
      <c r="A12" s="312">
        <v>2005</v>
      </c>
      <c r="B12" s="310">
        <v>29336</v>
      </c>
      <c r="C12" s="310">
        <v>1134</v>
      </c>
      <c r="D12" s="310">
        <v>595</v>
      </c>
      <c r="E12" s="310">
        <v>9779</v>
      </c>
      <c r="F12" s="310">
        <v>5838</v>
      </c>
      <c r="G12" s="310">
        <v>10037</v>
      </c>
      <c r="H12" s="310">
        <v>1886</v>
      </c>
      <c r="I12" s="310">
        <v>67</v>
      </c>
      <c r="J12" s="106"/>
      <c r="K12" s="106"/>
      <c r="L12" s="106"/>
      <c r="M12" s="106"/>
      <c r="N12" s="106"/>
    </row>
    <row r="13" spans="1:14" ht="12" customHeight="1">
      <c r="A13" s="312">
        <v>2006</v>
      </c>
      <c r="B13" s="310">
        <v>29885</v>
      </c>
      <c r="C13" s="310">
        <v>2476</v>
      </c>
      <c r="D13" s="310">
        <v>622</v>
      </c>
      <c r="E13" s="310">
        <v>10000</v>
      </c>
      <c r="F13" s="310">
        <v>5158</v>
      </c>
      <c r="G13" s="310">
        <v>9852</v>
      </c>
      <c r="H13" s="310">
        <v>1705</v>
      </c>
      <c r="I13" s="310">
        <v>71</v>
      </c>
      <c r="J13" s="106"/>
      <c r="K13" s="106"/>
      <c r="L13" s="106"/>
      <c r="M13" s="106"/>
      <c r="N13" s="106"/>
    </row>
    <row r="14" spans="1:14" ht="12" customHeight="1">
      <c r="A14" s="312">
        <v>2007</v>
      </c>
      <c r="B14" s="310">
        <v>28204</v>
      </c>
      <c r="C14" s="310">
        <v>2551</v>
      </c>
      <c r="D14" s="310">
        <v>511</v>
      </c>
      <c r="E14" s="310">
        <v>9377</v>
      </c>
      <c r="F14" s="310">
        <v>4398</v>
      </c>
      <c r="G14" s="310">
        <v>9627</v>
      </c>
      <c r="H14" s="310">
        <v>1635</v>
      </c>
      <c r="I14" s="310">
        <v>104</v>
      </c>
      <c r="J14" s="106"/>
      <c r="K14" s="106"/>
      <c r="L14" s="106"/>
      <c r="M14" s="106"/>
      <c r="N14" s="106"/>
    </row>
    <row r="15" spans="1:14" ht="12" customHeight="1">
      <c r="A15" s="312">
        <v>2008</v>
      </c>
      <c r="B15" s="310">
        <v>27374</v>
      </c>
      <c r="C15" s="310">
        <v>1134</v>
      </c>
      <c r="D15" s="310">
        <v>483</v>
      </c>
      <c r="E15" s="310">
        <v>9621</v>
      </c>
      <c r="F15" s="310">
        <v>4774</v>
      </c>
      <c r="G15" s="310">
        <v>9364</v>
      </c>
      <c r="H15" s="310">
        <v>1806</v>
      </c>
      <c r="I15" s="310">
        <v>191</v>
      </c>
      <c r="J15" s="106"/>
      <c r="K15" s="106"/>
      <c r="L15" s="106"/>
      <c r="M15" s="106"/>
      <c r="N15" s="106"/>
    </row>
    <row r="16" spans="1:14" ht="12" customHeight="1">
      <c r="A16" s="312">
        <v>2009</v>
      </c>
      <c r="B16" s="310">
        <v>25925</v>
      </c>
      <c r="C16" s="310">
        <v>1362</v>
      </c>
      <c r="D16" s="310">
        <v>419</v>
      </c>
      <c r="E16" s="310">
        <v>9410</v>
      </c>
      <c r="F16" s="310">
        <v>3637</v>
      </c>
      <c r="G16" s="310">
        <v>9036</v>
      </c>
      <c r="H16" s="310">
        <v>1761</v>
      </c>
      <c r="I16" s="310">
        <v>300</v>
      </c>
      <c r="J16" s="106"/>
      <c r="K16" s="106"/>
      <c r="L16" s="106"/>
    </row>
    <row r="17" spans="1:12" s="326" customFormat="1" ht="12" customHeight="1">
      <c r="A17" s="312">
        <v>2010</v>
      </c>
      <c r="B17" s="310">
        <v>27292</v>
      </c>
      <c r="C17" s="310">
        <v>1607</v>
      </c>
      <c r="D17" s="310">
        <v>450</v>
      </c>
      <c r="E17" s="310">
        <v>9770</v>
      </c>
      <c r="F17" s="310">
        <v>4493</v>
      </c>
      <c r="G17" s="310">
        <v>8521</v>
      </c>
      <c r="H17" s="310">
        <v>1973</v>
      </c>
      <c r="I17" s="310">
        <v>477</v>
      </c>
      <c r="J17" s="106"/>
      <c r="K17" s="106"/>
      <c r="L17" s="106"/>
    </row>
    <row r="18" spans="1:12" s="350" customFormat="1" ht="12" customHeight="1">
      <c r="A18" s="312">
        <v>2011</v>
      </c>
      <c r="B18" s="310">
        <v>27748</v>
      </c>
      <c r="C18" s="310">
        <v>1722</v>
      </c>
      <c r="D18" s="310">
        <v>462</v>
      </c>
      <c r="E18" s="310">
        <v>9339</v>
      </c>
      <c r="F18" s="310">
        <v>4283</v>
      </c>
      <c r="G18" s="310">
        <v>9832</v>
      </c>
      <c r="H18" s="310">
        <v>1926</v>
      </c>
      <c r="I18" s="310">
        <v>185</v>
      </c>
      <c r="J18" s="106"/>
      <c r="K18" s="106"/>
      <c r="L18" s="106"/>
    </row>
    <row r="19" spans="1:12" s="393" customFormat="1" ht="12" customHeight="1">
      <c r="A19" s="312">
        <v>2012</v>
      </c>
      <c r="B19" s="310">
        <v>27844</v>
      </c>
      <c r="C19" s="310">
        <v>1331</v>
      </c>
      <c r="D19" s="310">
        <v>607</v>
      </c>
      <c r="E19" s="310">
        <v>9384</v>
      </c>
      <c r="F19" s="310">
        <v>4136</v>
      </c>
      <c r="G19" s="310">
        <v>10197</v>
      </c>
      <c r="H19" s="310">
        <v>2026</v>
      </c>
      <c r="I19" s="310">
        <v>162</v>
      </c>
      <c r="J19" s="106"/>
      <c r="K19" s="106"/>
      <c r="L19" s="106"/>
    </row>
    <row r="20" spans="1:12" s="461" customFormat="1" ht="12" customHeight="1">
      <c r="A20" s="312">
        <v>2013</v>
      </c>
      <c r="B20" s="310">
        <v>28036</v>
      </c>
      <c r="C20" s="310">
        <v>1829</v>
      </c>
      <c r="D20" s="310">
        <v>615</v>
      </c>
      <c r="E20" s="310">
        <v>9309</v>
      </c>
      <c r="F20" s="310">
        <v>4378</v>
      </c>
      <c r="G20" s="310">
        <v>9867</v>
      </c>
      <c r="H20" s="310">
        <v>1821</v>
      </c>
      <c r="I20" s="310">
        <v>217</v>
      </c>
      <c r="J20" s="106"/>
      <c r="K20" s="106"/>
      <c r="L20" s="106"/>
    </row>
    <row r="21" spans="1:12" s="535" customFormat="1" ht="12" customHeight="1">
      <c r="A21" s="312">
        <v>2014</v>
      </c>
      <c r="B21" s="310">
        <v>27854</v>
      </c>
      <c r="C21" s="310">
        <v>1843</v>
      </c>
      <c r="D21" s="310">
        <v>557</v>
      </c>
      <c r="E21" s="310">
        <v>9165</v>
      </c>
      <c r="F21" s="310">
        <v>4192</v>
      </c>
      <c r="G21" s="310">
        <v>10206</v>
      </c>
      <c r="H21" s="310">
        <v>1789</v>
      </c>
      <c r="I21" s="310">
        <v>102</v>
      </c>
      <c r="J21" s="106"/>
      <c r="K21" s="106"/>
      <c r="L21" s="106"/>
    </row>
    <row r="22" spans="1:12" s="600" customFormat="1" ht="12" customHeight="1">
      <c r="A22" s="312">
        <v>2015</v>
      </c>
      <c r="B22" s="310">
        <v>27908</v>
      </c>
      <c r="C22" s="310">
        <v>1946</v>
      </c>
      <c r="D22" s="310">
        <v>615</v>
      </c>
      <c r="E22" s="310">
        <v>9256</v>
      </c>
      <c r="F22" s="310">
        <v>4406</v>
      </c>
      <c r="G22" s="310">
        <v>9833</v>
      </c>
      <c r="H22" s="310">
        <v>1745</v>
      </c>
      <c r="I22" s="310">
        <v>107</v>
      </c>
      <c r="J22" s="106"/>
      <c r="K22" s="106"/>
      <c r="L22" s="106"/>
    </row>
    <row r="23" spans="1:12" s="617" customFormat="1" ht="12" customHeight="1">
      <c r="A23" s="312">
        <v>2016</v>
      </c>
      <c r="B23" s="310">
        <v>27455</v>
      </c>
      <c r="C23" s="310">
        <v>1582</v>
      </c>
      <c r="D23" s="310">
        <v>578</v>
      </c>
      <c r="E23" s="310">
        <v>9632</v>
      </c>
      <c r="F23" s="310">
        <v>4674</v>
      </c>
      <c r="G23" s="310">
        <v>9110</v>
      </c>
      <c r="H23" s="310">
        <v>1790</v>
      </c>
      <c r="I23" s="310">
        <v>90</v>
      </c>
      <c r="J23" s="106"/>
      <c r="K23" s="106"/>
      <c r="L23" s="106"/>
    </row>
    <row r="24" spans="1:12" s="651" customFormat="1" ht="12" customHeight="1">
      <c r="A24" s="312">
        <v>2017</v>
      </c>
      <c r="B24" s="310">
        <v>27331</v>
      </c>
      <c r="C24" s="310">
        <v>1816</v>
      </c>
      <c r="D24" s="310">
        <v>688</v>
      </c>
      <c r="E24" s="310">
        <v>9642</v>
      </c>
      <c r="F24" s="310">
        <v>4617</v>
      </c>
      <c r="G24" s="310">
        <v>8571</v>
      </c>
      <c r="H24" s="310">
        <v>1797</v>
      </c>
      <c r="I24" s="310">
        <v>201</v>
      </c>
      <c r="J24" s="106"/>
      <c r="K24" s="106"/>
      <c r="L24" s="106"/>
    </row>
    <row r="25" spans="1:12" ht="12" customHeight="1">
      <c r="A25" s="312">
        <v>2018</v>
      </c>
      <c r="B25" s="310">
        <v>27752</v>
      </c>
      <c r="C25" s="310">
        <v>1835</v>
      </c>
      <c r="D25" s="310">
        <v>589</v>
      </c>
      <c r="E25" s="310">
        <v>10336</v>
      </c>
      <c r="F25" s="310">
        <v>4913</v>
      </c>
      <c r="G25" s="310">
        <v>7864</v>
      </c>
      <c r="H25" s="310">
        <v>1825</v>
      </c>
      <c r="I25" s="310">
        <v>391</v>
      </c>
      <c r="J25" s="106"/>
      <c r="K25" s="106"/>
      <c r="L25" s="106"/>
    </row>
    <row r="26" spans="1:12" ht="12" customHeight="1">
      <c r="A26" s="29" t="s">
        <v>218</v>
      </c>
      <c r="B26" s="1"/>
      <c r="C26" s="1"/>
      <c r="D26" s="1"/>
      <c r="E26" s="1"/>
      <c r="F26" s="1"/>
      <c r="G26" s="1"/>
      <c r="H26" s="29"/>
      <c r="I26" s="29"/>
    </row>
    <row r="27" spans="1:12" ht="12" customHeight="1">
      <c r="A27" s="30" t="s">
        <v>179</v>
      </c>
      <c r="B27" s="11"/>
      <c r="C27" s="11"/>
      <c r="D27" s="11"/>
      <c r="E27" s="11"/>
      <c r="F27" s="11"/>
      <c r="G27" s="11"/>
      <c r="H27" s="30"/>
      <c r="I27" s="30"/>
    </row>
    <row r="28" spans="1:12" ht="12" customHeight="1">
      <c r="A28" s="30" t="s">
        <v>1407</v>
      </c>
      <c r="B28" s="11"/>
      <c r="C28" s="11"/>
      <c r="D28" s="11"/>
      <c r="E28" s="11"/>
      <c r="F28" s="11"/>
      <c r="G28" s="11"/>
      <c r="H28" s="30"/>
      <c r="I28" s="30"/>
    </row>
    <row r="29" spans="1:12" s="39" customFormat="1" ht="12" customHeight="1">
      <c r="A29" s="30" t="s">
        <v>307</v>
      </c>
      <c r="B29" s="72"/>
      <c r="C29" s="72"/>
      <c r="D29" s="72"/>
      <c r="E29" s="72"/>
      <c r="F29" s="72"/>
      <c r="G29" s="72"/>
      <c r="H29" s="72"/>
      <c r="I29" s="72"/>
      <c r="J29" s="72"/>
    </row>
    <row r="30" spans="1:12" ht="12" customHeight="1">
      <c r="A30" s="14"/>
      <c r="B30" s="100"/>
      <c r="C30" s="100"/>
      <c r="D30" s="100"/>
      <c r="E30" s="100"/>
      <c r="F30" s="100"/>
      <c r="G30" s="100"/>
      <c r="H30" s="100"/>
      <c r="I30" s="100"/>
    </row>
    <row r="31" spans="1:12" s="29" customFormat="1" ht="12" customHeight="1">
      <c r="B31" s="1"/>
      <c r="C31" s="1"/>
      <c r="D31" s="1"/>
      <c r="E31" s="1"/>
      <c r="F31" s="1"/>
      <c r="G31" s="1"/>
    </row>
    <row r="32" spans="1:12" s="30" customFormat="1" ht="24" customHeight="1">
      <c r="A32" s="736" t="s">
        <v>1491</v>
      </c>
      <c r="B32" s="737"/>
      <c r="C32" s="737"/>
      <c r="D32" s="737"/>
      <c r="E32" s="737"/>
      <c r="F32" s="737"/>
      <c r="G32" s="737"/>
      <c r="H32" s="737"/>
      <c r="I32" s="737"/>
    </row>
    <row r="33" spans="1:12" s="30" customFormat="1" ht="12" customHeight="1">
      <c r="A33" s="6"/>
      <c r="B33" s="6"/>
      <c r="C33" s="6"/>
      <c r="D33" s="6"/>
      <c r="E33" s="6"/>
      <c r="F33" s="6"/>
      <c r="G33" s="6"/>
      <c r="H33" s="6"/>
      <c r="I33" s="6"/>
    </row>
    <row r="34" spans="1:12" s="30" customFormat="1" ht="12" customHeight="1">
      <c r="A34" s="721" t="s">
        <v>1123</v>
      </c>
      <c r="B34" s="714" t="s">
        <v>1124</v>
      </c>
      <c r="C34" s="714"/>
      <c r="D34" s="714"/>
      <c r="E34" s="714"/>
      <c r="F34" s="714"/>
      <c r="G34" s="714"/>
      <c r="H34" s="714"/>
      <c r="I34" s="711"/>
    </row>
    <row r="35" spans="1:12" s="30" customFormat="1" ht="12" customHeight="1">
      <c r="A35" s="721"/>
      <c r="B35" s="714" t="s">
        <v>4</v>
      </c>
      <c r="C35" s="714" t="s">
        <v>5</v>
      </c>
      <c r="D35" s="714"/>
      <c r="E35" s="714"/>
      <c r="F35" s="714"/>
      <c r="G35" s="714"/>
      <c r="H35" s="714"/>
      <c r="I35" s="711"/>
    </row>
    <row r="36" spans="1:12" s="30" customFormat="1" ht="24" customHeight="1">
      <c r="A36" s="721"/>
      <c r="B36" s="714"/>
      <c r="C36" s="50" t="s">
        <v>1125</v>
      </c>
      <c r="D36" s="47" t="s">
        <v>1126</v>
      </c>
      <c r="E36" s="47" t="s">
        <v>371</v>
      </c>
      <c r="F36" s="50" t="s">
        <v>381</v>
      </c>
      <c r="G36" s="47" t="s">
        <v>946</v>
      </c>
      <c r="H36" s="50" t="s">
        <v>944</v>
      </c>
      <c r="I36" s="48" t="s">
        <v>372</v>
      </c>
    </row>
    <row r="37" spans="1:12" ht="12" customHeight="1">
      <c r="A37" s="721"/>
      <c r="B37" s="714" t="s">
        <v>510</v>
      </c>
      <c r="C37" s="714"/>
      <c r="D37" s="714"/>
      <c r="E37" s="714"/>
      <c r="F37" s="714"/>
      <c r="G37" s="714"/>
      <c r="H37" s="714"/>
      <c r="I37" s="711"/>
    </row>
    <row r="38" spans="1:12" ht="12" customHeight="1">
      <c r="A38" s="77"/>
      <c r="B38" s="78"/>
      <c r="C38" s="78"/>
      <c r="D38" s="78"/>
      <c r="E38" s="78"/>
      <c r="F38" s="78"/>
      <c r="G38" s="78"/>
      <c r="H38" s="78"/>
      <c r="I38" s="78"/>
    </row>
    <row r="39" spans="1:12" ht="12" customHeight="1">
      <c r="A39" s="14">
        <v>1990</v>
      </c>
      <c r="B39" s="100">
        <v>18430</v>
      </c>
      <c r="C39" s="100">
        <v>2380</v>
      </c>
      <c r="D39" s="100">
        <v>4155</v>
      </c>
      <c r="E39" s="100">
        <v>1732</v>
      </c>
      <c r="F39" s="100">
        <v>3078</v>
      </c>
      <c r="G39" s="100">
        <v>6215</v>
      </c>
      <c r="H39" s="100">
        <v>830</v>
      </c>
      <c r="I39" s="100">
        <v>40</v>
      </c>
      <c r="J39" s="106"/>
      <c r="K39" s="106"/>
      <c r="L39" s="106"/>
    </row>
    <row r="40" spans="1:12" ht="12" customHeight="1">
      <c r="A40" s="14">
        <v>1991</v>
      </c>
      <c r="B40" s="100">
        <v>12500</v>
      </c>
      <c r="C40" s="100">
        <v>1808</v>
      </c>
      <c r="D40" s="100">
        <v>2361</v>
      </c>
      <c r="E40" s="100">
        <v>1412</v>
      </c>
      <c r="F40" s="100">
        <v>1228</v>
      </c>
      <c r="G40" s="100">
        <v>4939</v>
      </c>
      <c r="H40" s="100">
        <v>752</v>
      </c>
      <c r="I40" s="113" t="s">
        <v>509</v>
      </c>
      <c r="J40" s="106"/>
      <c r="K40" s="106"/>
      <c r="L40" s="106"/>
    </row>
    <row r="41" spans="1:12" ht="12" customHeight="1">
      <c r="A41" s="14">
        <v>2004</v>
      </c>
      <c r="B41" s="100">
        <v>12121</v>
      </c>
      <c r="C41" s="100">
        <v>1128</v>
      </c>
      <c r="D41" s="100">
        <v>424</v>
      </c>
      <c r="E41" s="100">
        <v>2857</v>
      </c>
      <c r="F41" s="100">
        <v>2222</v>
      </c>
      <c r="G41" s="100">
        <v>4800</v>
      </c>
      <c r="H41" s="100">
        <v>383</v>
      </c>
      <c r="I41" s="100">
        <v>307</v>
      </c>
      <c r="J41" s="106"/>
      <c r="K41" s="106"/>
      <c r="L41" s="106"/>
    </row>
    <row r="42" spans="1:12" ht="12" customHeight="1">
      <c r="A42" s="14">
        <v>2005</v>
      </c>
      <c r="B42" s="100">
        <v>11722</v>
      </c>
      <c r="C42" s="100">
        <v>1121</v>
      </c>
      <c r="D42" s="100">
        <v>307</v>
      </c>
      <c r="E42" s="100">
        <v>2630</v>
      </c>
      <c r="F42" s="100">
        <v>2401</v>
      </c>
      <c r="G42" s="100">
        <v>4892</v>
      </c>
      <c r="H42" s="100">
        <v>304</v>
      </c>
      <c r="I42" s="100">
        <v>67</v>
      </c>
      <c r="J42" s="106"/>
      <c r="K42" s="106"/>
      <c r="L42" s="106"/>
    </row>
    <row r="43" spans="1:12" ht="12" customHeight="1">
      <c r="A43" s="14">
        <v>2006</v>
      </c>
      <c r="B43" s="100">
        <v>13358</v>
      </c>
      <c r="C43" s="100">
        <v>2466</v>
      </c>
      <c r="D43" s="100">
        <v>310</v>
      </c>
      <c r="E43" s="100">
        <v>2839</v>
      </c>
      <c r="F43" s="100">
        <v>2090</v>
      </c>
      <c r="G43" s="100">
        <v>5046</v>
      </c>
      <c r="H43" s="100">
        <v>536</v>
      </c>
      <c r="I43" s="100">
        <v>71</v>
      </c>
      <c r="J43" s="106"/>
      <c r="K43" s="106"/>
      <c r="L43" s="106"/>
    </row>
    <row r="44" spans="1:12" ht="12" customHeight="1">
      <c r="A44" s="14">
        <v>2007</v>
      </c>
      <c r="B44" s="100">
        <v>13384</v>
      </c>
      <c r="C44" s="100">
        <v>2535</v>
      </c>
      <c r="D44" s="100">
        <v>311</v>
      </c>
      <c r="E44" s="100">
        <v>2769</v>
      </c>
      <c r="F44" s="100">
        <v>2070</v>
      </c>
      <c r="G44" s="100">
        <v>5048</v>
      </c>
      <c r="H44" s="100">
        <v>548</v>
      </c>
      <c r="I44" s="100">
        <v>104</v>
      </c>
      <c r="J44" s="106"/>
      <c r="K44" s="106"/>
      <c r="L44" s="106"/>
    </row>
    <row r="45" spans="1:12" ht="12" customHeight="1">
      <c r="A45" s="14">
        <v>2008</v>
      </c>
      <c r="B45" s="100">
        <v>12110</v>
      </c>
      <c r="C45" s="100">
        <v>1115</v>
      </c>
      <c r="D45" s="100">
        <v>259</v>
      </c>
      <c r="E45" s="100">
        <v>2613</v>
      </c>
      <c r="F45" s="100">
        <v>2669</v>
      </c>
      <c r="G45" s="100">
        <v>4641</v>
      </c>
      <c r="H45" s="100">
        <v>623</v>
      </c>
      <c r="I45" s="100">
        <v>191</v>
      </c>
      <c r="J45" s="106"/>
      <c r="K45" s="106"/>
      <c r="L45" s="106"/>
    </row>
    <row r="46" spans="1:12" ht="12" customHeight="1">
      <c r="A46" s="14">
        <v>2009</v>
      </c>
      <c r="B46" s="100">
        <v>10842</v>
      </c>
      <c r="C46" s="100">
        <v>1344</v>
      </c>
      <c r="D46" s="100">
        <v>158</v>
      </c>
      <c r="E46" s="100">
        <v>2638</v>
      </c>
      <c r="F46" s="100">
        <v>1580</v>
      </c>
      <c r="G46" s="100">
        <v>4290</v>
      </c>
      <c r="H46" s="100">
        <v>532</v>
      </c>
      <c r="I46" s="100">
        <v>300</v>
      </c>
      <c r="J46" s="106"/>
      <c r="K46" s="106"/>
      <c r="L46" s="106"/>
    </row>
    <row r="47" spans="1:12" s="326" customFormat="1" ht="12" customHeight="1">
      <c r="A47" s="14">
        <v>2010</v>
      </c>
      <c r="B47" s="100">
        <v>12420</v>
      </c>
      <c r="C47" s="100">
        <v>1590</v>
      </c>
      <c r="D47" s="100">
        <v>165</v>
      </c>
      <c r="E47" s="100">
        <v>2710</v>
      </c>
      <c r="F47" s="100">
        <v>2404</v>
      </c>
      <c r="G47" s="100">
        <v>4532</v>
      </c>
      <c r="H47" s="100">
        <v>542</v>
      </c>
      <c r="I47" s="100">
        <v>477</v>
      </c>
      <c r="J47" s="106"/>
      <c r="K47" s="106"/>
      <c r="L47" s="106"/>
    </row>
    <row r="48" spans="1:12" s="350" customFormat="1" ht="12" customHeight="1">
      <c r="A48" s="14">
        <v>2011</v>
      </c>
      <c r="B48" s="100">
        <v>13316</v>
      </c>
      <c r="C48" s="100">
        <v>1706</v>
      </c>
      <c r="D48" s="100">
        <v>230</v>
      </c>
      <c r="E48" s="100">
        <v>2786</v>
      </c>
      <c r="F48" s="100">
        <v>1970</v>
      </c>
      <c r="G48" s="100">
        <v>5199</v>
      </c>
      <c r="H48" s="100">
        <v>1240</v>
      </c>
      <c r="I48" s="100">
        <v>185</v>
      </c>
      <c r="J48" s="106"/>
      <c r="K48" s="106"/>
      <c r="L48" s="106"/>
    </row>
    <row r="49" spans="1:12" s="393" customFormat="1" ht="12" customHeight="1">
      <c r="A49" s="14">
        <v>2012</v>
      </c>
      <c r="B49" s="377">
        <v>13012</v>
      </c>
      <c r="C49" s="377">
        <v>1314</v>
      </c>
      <c r="D49" s="377">
        <v>396</v>
      </c>
      <c r="E49" s="377">
        <v>2688</v>
      </c>
      <c r="F49" s="377">
        <v>2005</v>
      </c>
      <c r="G49" s="377">
        <v>5108</v>
      </c>
      <c r="H49" s="377">
        <v>1338</v>
      </c>
      <c r="I49" s="377">
        <v>162</v>
      </c>
      <c r="J49" s="106"/>
      <c r="K49" s="106"/>
      <c r="L49" s="106"/>
    </row>
    <row r="50" spans="1:12" s="461" customFormat="1" ht="12" customHeight="1">
      <c r="A50" s="14">
        <v>2013</v>
      </c>
      <c r="B50" s="377">
        <v>12915</v>
      </c>
      <c r="C50" s="377">
        <v>1811</v>
      </c>
      <c r="D50" s="377">
        <v>382</v>
      </c>
      <c r="E50" s="377">
        <v>2390</v>
      </c>
      <c r="F50" s="377">
        <v>1990</v>
      </c>
      <c r="G50" s="377">
        <v>5043</v>
      </c>
      <c r="H50" s="377">
        <v>1082</v>
      </c>
      <c r="I50" s="377">
        <v>217</v>
      </c>
      <c r="J50" s="106"/>
      <c r="K50" s="106"/>
      <c r="L50" s="106"/>
    </row>
    <row r="51" spans="1:12" s="535" customFormat="1" ht="12" customHeight="1">
      <c r="A51" s="14">
        <v>2014</v>
      </c>
      <c r="B51" s="377">
        <v>12685</v>
      </c>
      <c r="C51" s="377">
        <v>1832</v>
      </c>
      <c r="D51" s="377">
        <v>383</v>
      </c>
      <c r="E51" s="377">
        <v>2301</v>
      </c>
      <c r="F51" s="377">
        <v>1919</v>
      </c>
      <c r="G51" s="377">
        <v>5037</v>
      </c>
      <c r="H51" s="377">
        <v>1111</v>
      </c>
      <c r="I51" s="377">
        <v>102</v>
      </c>
      <c r="J51" s="106"/>
      <c r="K51" s="106"/>
      <c r="L51" s="106"/>
    </row>
    <row r="52" spans="1:12" s="600" customFormat="1" ht="12" customHeight="1">
      <c r="A52" s="14">
        <v>2015</v>
      </c>
      <c r="B52" s="377">
        <v>12950</v>
      </c>
      <c r="C52" s="377">
        <v>1936</v>
      </c>
      <c r="D52" s="377">
        <v>443</v>
      </c>
      <c r="E52" s="377">
        <v>2387</v>
      </c>
      <c r="F52" s="377">
        <v>2135</v>
      </c>
      <c r="G52" s="377">
        <v>4837</v>
      </c>
      <c r="H52" s="377">
        <v>1105</v>
      </c>
      <c r="I52" s="377">
        <v>107</v>
      </c>
      <c r="J52" s="106"/>
      <c r="K52" s="106"/>
      <c r="L52" s="106"/>
    </row>
    <row r="53" spans="1:12" s="617" customFormat="1" ht="12" customHeight="1">
      <c r="A53" s="14">
        <v>2016</v>
      </c>
      <c r="B53" s="377">
        <v>12232</v>
      </c>
      <c r="C53" s="377">
        <v>1574</v>
      </c>
      <c r="D53" s="377">
        <v>407</v>
      </c>
      <c r="E53" s="377">
        <v>2304</v>
      </c>
      <c r="F53" s="377">
        <v>2159</v>
      </c>
      <c r="G53" s="377">
        <v>4602</v>
      </c>
      <c r="H53" s="377">
        <v>1096</v>
      </c>
      <c r="I53" s="377">
        <v>90</v>
      </c>
      <c r="J53" s="106"/>
      <c r="K53" s="106"/>
      <c r="L53" s="106"/>
    </row>
    <row r="54" spans="1:12" s="651" customFormat="1" ht="12" customHeight="1">
      <c r="A54" s="14">
        <v>2017</v>
      </c>
      <c r="B54" s="377">
        <v>12659</v>
      </c>
      <c r="C54" s="377">
        <v>1809</v>
      </c>
      <c r="D54" s="377">
        <v>511</v>
      </c>
      <c r="E54" s="377">
        <v>2217</v>
      </c>
      <c r="F54" s="377">
        <v>2147</v>
      </c>
      <c r="G54" s="377">
        <v>4714</v>
      </c>
      <c r="H54" s="377">
        <v>1059</v>
      </c>
      <c r="I54" s="377">
        <v>201</v>
      </c>
      <c r="J54" s="106"/>
      <c r="K54" s="106"/>
      <c r="L54" s="106"/>
    </row>
    <row r="55" spans="1:12" ht="12" customHeight="1">
      <c r="A55" s="14">
        <v>2018</v>
      </c>
      <c r="B55" s="100">
        <v>13303</v>
      </c>
      <c r="C55" s="100">
        <v>1830</v>
      </c>
      <c r="D55" s="100">
        <v>425</v>
      </c>
      <c r="E55" s="100">
        <v>2795</v>
      </c>
      <c r="F55" s="100">
        <v>2515</v>
      </c>
      <c r="G55" s="100">
        <v>4295</v>
      </c>
      <c r="H55" s="100">
        <v>1050</v>
      </c>
      <c r="I55" s="100">
        <v>391</v>
      </c>
      <c r="J55" s="106"/>
      <c r="K55" s="106"/>
      <c r="L55" s="106"/>
    </row>
    <row r="56" spans="1:12" ht="12" customHeight="1">
      <c r="A56" s="29" t="s">
        <v>218</v>
      </c>
      <c r="B56" s="1"/>
      <c r="C56" s="1"/>
      <c r="D56" s="1"/>
      <c r="E56" s="1"/>
      <c r="F56" s="1"/>
      <c r="G56" s="1"/>
      <c r="H56" s="29"/>
      <c r="I56" s="29"/>
    </row>
    <row r="57" spans="1:12" ht="12" customHeight="1">
      <c r="A57" s="30" t="s">
        <v>179</v>
      </c>
      <c r="B57" s="11"/>
      <c r="C57" s="11"/>
      <c r="D57" s="11"/>
      <c r="E57" s="11"/>
      <c r="F57" s="11"/>
      <c r="G57" s="11"/>
      <c r="H57" s="30"/>
      <c r="I57" s="30"/>
    </row>
    <row r="58" spans="1:12" ht="12" customHeight="1">
      <c r="A58" s="30" t="s">
        <v>1408</v>
      </c>
      <c r="B58" s="11"/>
      <c r="C58" s="11"/>
      <c r="D58" s="11"/>
      <c r="E58" s="11"/>
      <c r="F58" s="11"/>
      <c r="G58" s="11"/>
      <c r="H58" s="30"/>
      <c r="I58" s="30"/>
    </row>
    <row r="59" spans="1:12" s="39" customFormat="1" ht="12" customHeight="1">
      <c r="A59" s="30" t="s">
        <v>307</v>
      </c>
      <c r="B59" s="72"/>
      <c r="C59" s="72"/>
      <c r="D59" s="72"/>
      <c r="E59" s="72"/>
      <c r="F59" s="72"/>
      <c r="G59" s="72"/>
      <c r="H59" s="72"/>
      <c r="I59" s="72"/>
      <c r="J59" s="72"/>
    </row>
  </sheetData>
  <mergeCells count="12">
    <mergeCell ref="B37:I37"/>
    <mergeCell ref="A34:A37"/>
    <mergeCell ref="B34:I34"/>
    <mergeCell ref="B35:B36"/>
    <mergeCell ref="A2:I2"/>
    <mergeCell ref="A32:I32"/>
    <mergeCell ref="C35:I35"/>
    <mergeCell ref="B7:I7"/>
    <mergeCell ref="A4:A7"/>
    <mergeCell ref="B5:B6"/>
    <mergeCell ref="B4:I4"/>
    <mergeCell ref="C5:I5"/>
  </mergeCells>
  <phoneticPr fontId="6" type="noConversion"/>
  <hyperlinks>
    <hyperlink ref="A2:I2" location="Inhaltsverzeichnis!A133" display="Inhaltsverzeichnis!A133"/>
    <hyperlink ref="A32:I32" location="Inhaltsverzeichnis!A137" display="Inhaltsverzeichnis!A137"/>
  </hyperlinks>
  <pageMargins left="0.59055118110236227" right="0.59055118110236227" top="0.78740157480314965" bottom="0.59055118110236227" header="0.31496062992125984" footer="0.23622047244094491"/>
  <pageSetup paperSize="9" firstPageNumber="40"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enableFormatConditionsCalculation="0"/>
  <dimension ref="A1:O60"/>
  <sheetViews>
    <sheetView zoomScaleNormal="100" workbookViewId="0">
      <selection activeCell="A9" sqref="A9"/>
    </sheetView>
  </sheetViews>
  <sheetFormatPr baseColWidth="10" defaultColWidth="11.44140625" defaultRowHeight="13.2"/>
  <cols>
    <col min="1" max="1" width="6" style="6" customWidth="1"/>
    <col min="2" max="12" width="7.6640625" style="6" customWidth="1"/>
    <col min="13" max="16384" width="11.44140625" style="6"/>
  </cols>
  <sheetData>
    <row r="1" spans="1:15" s="39" customFormat="1" ht="12" customHeight="1">
      <c r="A1" s="38" t="s">
        <v>479</v>
      </c>
      <c r="B1" s="38"/>
      <c r="C1" s="38"/>
      <c r="D1" s="38"/>
      <c r="E1" s="38"/>
      <c r="F1" s="38"/>
      <c r="G1" s="38"/>
    </row>
    <row r="2" spans="1:15" s="39" customFormat="1" ht="24" customHeight="1">
      <c r="A2" s="736" t="s">
        <v>1492</v>
      </c>
      <c r="B2" s="737"/>
      <c r="C2" s="737"/>
      <c r="D2" s="737"/>
      <c r="E2" s="737"/>
      <c r="F2" s="737"/>
      <c r="G2" s="737"/>
      <c r="H2" s="737"/>
      <c r="I2" s="737"/>
      <c r="J2" s="737"/>
      <c r="K2" s="737"/>
      <c r="L2" s="737"/>
    </row>
    <row r="3" spans="1:15" ht="12" customHeight="1"/>
    <row r="4" spans="1:15" ht="12" customHeight="1">
      <c r="A4" s="721" t="s">
        <v>1123</v>
      </c>
      <c r="B4" s="714" t="s">
        <v>1124</v>
      </c>
      <c r="C4" s="714"/>
      <c r="D4" s="714"/>
      <c r="E4" s="714"/>
      <c r="F4" s="714"/>
      <c r="G4" s="714"/>
      <c r="H4" s="714"/>
      <c r="I4" s="714"/>
      <c r="J4" s="714"/>
      <c r="K4" s="714"/>
      <c r="L4" s="711"/>
    </row>
    <row r="5" spans="1:15" ht="12" customHeight="1">
      <c r="A5" s="721"/>
      <c r="B5" s="726" t="s">
        <v>883</v>
      </c>
      <c r="C5" s="714" t="s">
        <v>5</v>
      </c>
      <c r="D5" s="714"/>
      <c r="E5" s="714"/>
      <c r="F5" s="714"/>
      <c r="G5" s="714"/>
      <c r="H5" s="714"/>
      <c r="I5" s="726" t="s">
        <v>881</v>
      </c>
      <c r="J5" s="726"/>
      <c r="K5" s="726"/>
      <c r="L5" s="727"/>
    </row>
    <row r="6" spans="1:15" ht="12" customHeight="1">
      <c r="A6" s="721"/>
      <c r="B6" s="726"/>
      <c r="C6" s="726" t="s">
        <v>1189</v>
      </c>
      <c r="D6" s="726" t="s">
        <v>667</v>
      </c>
      <c r="E6" s="726" t="s">
        <v>882</v>
      </c>
      <c r="F6" s="726" t="s">
        <v>1127</v>
      </c>
      <c r="G6" s="726" t="s">
        <v>946</v>
      </c>
      <c r="H6" s="726" t="s">
        <v>372</v>
      </c>
      <c r="I6" s="726" t="s">
        <v>883</v>
      </c>
      <c r="J6" s="726" t="s">
        <v>5</v>
      </c>
      <c r="K6" s="726"/>
      <c r="L6" s="727"/>
    </row>
    <row r="7" spans="1:15" ht="24" customHeight="1">
      <c r="A7" s="721"/>
      <c r="B7" s="726"/>
      <c r="C7" s="726"/>
      <c r="D7" s="726"/>
      <c r="E7" s="726"/>
      <c r="F7" s="726"/>
      <c r="G7" s="726"/>
      <c r="H7" s="726"/>
      <c r="I7" s="726"/>
      <c r="J7" s="47" t="s">
        <v>1189</v>
      </c>
      <c r="K7" s="47" t="s">
        <v>667</v>
      </c>
      <c r="L7" s="48" t="s">
        <v>662</v>
      </c>
    </row>
    <row r="8" spans="1:15" ht="12" customHeight="1">
      <c r="A8" s="721"/>
      <c r="B8" s="714" t="s">
        <v>510</v>
      </c>
      <c r="C8" s="714"/>
      <c r="D8" s="714"/>
      <c r="E8" s="714"/>
      <c r="F8" s="714"/>
      <c r="G8" s="714"/>
      <c r="H8" s="714"/>
      <c r="I8" s="714"/>
      <c r="J8" s="714"/>
      <c r="K8" s="714"/>
      <c r="L8" s="711"/>
    </row>
    <row r="9" spans="1:15" ht="12" customHeight="1">
      <c r="A9" s="77"/>
      <c r="B9" s="78"/>
      <c r="C9" s="78"/>
      <c r="D9" s="78"/>
      <c r="E9" s="78"/>
      <c r="F9" s="78"/>
      <c r="G9" s="78"/>
      <c r="H9" s="78"/>
      <c r="I9" s="78"/>
      <c r="J9" s="78"/>
      <c r="K9" s="78"/>
      <c r="L9" s="78"/>
    </row>
    <row r="10" spans="1:15" ht="12" customHeight="1">
      <c r="A10" s="312">
        <v>1990</v>
      </c>
      <c r="B10" s="100">
        <v>3495</v>
      </c>
      <c r="C10" s="100">
        <v>1924</v>
      </c>
      <c r="D10" s="100">
        <v>990</v>
      </c>
      <c r="E10" s="100">
        <v>399</v>
      </c>
      <c r="F10" s="113" t="s">
        <v>509</v>
      </c>
      <c r="G10" s="100">
        <v>176</v>
      </c>
      <c r="H10" s="100">
        <v>6</v>
      </c>
      <c r="I10" s="100">
        <v>2722</v>
      </c>
      <c r="J10" s="100">
        <v>1924</v>
      </c>
      <c r="K10" s="100">
        <v>798</v>
      </c>
      <c r="L10" s="113" t="s">
        <v>509</v>
      </c>
      <c r="N10" s="106"/>
      <c r="O10" s="106"/>
    </row>
    <row r="11" spans="1:15" ht="12" customHeight="1">
      <c r="A11" s="312">
        <v>1991</v>
      </c>
      <c r="B11" s="100">
        <v>4411</v>
      </c>
      <c r="C11" s="100">
        <v>2621</v>
      </c>
      <c r="D11" s="100">
        <v>1435</v>
      </c>
      <c r="E11" s="100">
        <v>194</v>
      </c>
      <c r="F11" s="113" t="s">
        <v>509</v>
      </c>
      <c r="G11" s="100">
        <v>161</v>
      </c>
      <c r="H11" s="113" t="s">
        <v>509</v>
      </c>
      <c r="I11" s="100">
        <v>3999</v>
      </c>
      <c r="J11" s="100">
        <v>2621</v>
      </c>
      <c r="K11" s="100">
        <v>1378</v>
      </c>
      <c r="L11" s="113" t="s">
        <v>509</v>
      </c>
      <c r="N11" s="106"/>
      <c r="O11" s="106"/>
    </row>
    <row r="12" spans="1:15" ht="12" customHeight="1">
      <c r="A12" s="312">
        <v>2004</v>
      </c>
      <c r="B12" s="100">
        <v>6001</v>
      </c>
      <c r="C12" s="100">
        <v>2489</v>
      </c>
      <c r="D12" s="100">
        <v>2931</v>
      </c>
      <c r="E12" s="100">
        <v>227</v>
      </c>
      <c r="F12" s="100">
        <v>3</v>
      </c>
      <c r="G12" s="100">
        <v>346</v>
      </c>
      <c r="H12" s="100">
        <v>5</v>
      </c>
      <c r="I12" s="100">
        <v>5270</v>
      </c>
      <c r="J12" s="100">
        <v>2486</v>
      </c>
      <c r="K12" s="100">
        <v>2775</v>
      </c>
      <c r="L12" s="100">
        <v>9</v>
      </c>
      <c r="N12" s="106"/>
      <c r="O12" s="106"/>
    </row>
    <row r="13" spans="1:15" ht="12" customHeight="1">
      <c r="A13" s="312">
        <v>2005</v>
      </c>
      <c r="B13" s="100">
        <v>5527</v>
      </c>
      <c r="C13" s="100">
        <v>2311</v>
      </c>
      <c r="D13" s="100">
        <v>2798</v>
      </c>
      <c r="E13" s="100">
        <v>328</v>
      </c>
      <c r="F13" s="100">
        <v>5</v>
      </c>
      <c r="G13" s="100">
        <v>83</v>
      </c>
      <c r="H13" s="100">
        <v>2</v>
      </c>
      <c r="I13" s="100">
        <v>4977</v>
      </c>
      <c r="J13" s="100">
        <v>2308</v>
      </c>
      <c r="K13" s="100">
        <v>2661</v>
      </c>
      <c r="L13" s="100">
        <v>8</v>
      </c>
      <c r="N13" s="106"/>
      <c r="O13" s="106"/>
    </row>
    <row r="14" spans="1:15" ht="12" customHeight="1">
      <c r="A14" s="312">
        <v>2006</v>
      </c>
      <c r="B14" s="100">
        <v>5592</v>
      </c>
      <c r="C14" s="100">
        <v>2171</v>
      </c>
      <c r="D14" s="100">
        <v>2801</v>
      </c>
      <c r="E14" s="100">
        <v>422</v>
      </c>
      <c r="F14" s="100">
        <v>105</v>
      </c>
      <c r="G14" s="100">
        <v>86</v>
      </c>
      <c r="H14" s="100">
        <v>7</v>
      </c>
      <c r="I14" s="100">
        <v>4951</v>
      </c>
      <c r="J14" s="100">
        <v>2168</v>
      </c>
      <c r="K14" s="100">
        <v>2672</v>
      </c>
      <c r="L14" s="100">
        <v>111</v>
      </c>
      <c r="N14" s="106"/>
      <c r="O14" s="106"/>
    </row>
    <row r="15" spans="1:15" ht="12" customHeight="1">
      <c r="A15" s="312">
        <v>2007</v>
      </c>
      <c r="B15" s="100">
        <v>5439</v>
      </c>
      <c r="C15" s="100">
        <v>2090</v>
      </c>
      <c r="D15" s="100">
        <v>2794</v>
      </c>
      <c r="E15" s="100">
        <v>416</v>
      </c>
      <c r="F15" s="100">
        <v>9</v>
      </c>
      <c r="G15" s="100">
        <v>98</v>
      </c>
      <c r="H15" s="100">
        <v>32</v>
      </c>
      <c r="I15" s="100">
        <v>4800</v>
      </c>
      <c r="J15" s="100">
        <v>2087</v>
      </c>
      <c r="K15" s="100">
        <v>2672</v>
      </c>
      <c r="L15" s="100">
        <v>41</v>
      </c>
      <c r="N15" s="106"/>
      <c r="O15" s="106"/>
    </row>
    <row r="16" spans="1:15" ht="12" customHeight="1">
      <c r="A16" s="312">
        <v>2008</v>
      </c>
      <c r="B16" s="100">
        <v>5418</v>
      </c>
      <c r="C16" s="100">
        <v>2000</v>
      </c>
      <c r="D16" s="100">
        <v>2868</v>
      </c>
      <c r="E16" s="100">
        <v>389</v>
      </c>
      <c r="F16" s="100">
        <v>11</v>
      </c>
      <c r="G16" s="100">
        <v>123</v>
      </c>
      <c r="H16" s="100">
        <v>27</v>
      </c>
      <c r="I16" s="100">
        <v>4785</v>
      </c>
      <c r="J16" s="100">
        <v>1997</v>
      </c>
      <c r="K16" s="100">
        <v>2750</v>
      </c>
      <c r="L16" s="100">
        <v>38</v>
      </c>
      <c r="N16" s="106"/>
      <c r="O16" s="106"/>
    </row>
    <row r="17" spans="1:15" ht="12" customHeight="1">
      <c r="A17" s="312">
        <v>2009</v>
      </c>
      <c r="B17" s="100">
        <v>5453</v>
      </c>
      <c r="C17" s="100">
        <v>1941</v>
      </c>
      <c r="D17" s="100">
        <v>2883</v>
      </c>
      <c r="E17" s="100">
        <v>363</v>
      </c>
      <c r="F17" s="100">
        <v>12</v>
      </c>
      <c r="G17" s="100">
        <v>211</v>
      </c>
      <c r="H17" s="100">
        <v>43</v>
      </c>
      <c r="I17" s="100">
        <v>4766</v>
      </c>
      <c r="J17" s="100">
        <v>1938</v>
      </c>
      <c r="K17" s="100">
        <v>2773</v>
      </c>
      <c r="L17" s="100">
        <v>55</v>
      </c>
      <c r="N17" s="106"/>
      <c r="O17" s="106"/>
    </row>
    <row r="18" spans="1:15" s="326" customFormat="1" ht="12" customHeight="1">
      <c r="A18" s="312">
        <v>2010</v>
      </c>
      <c r="B18" s="100">
        <v>5819</v>
      </c>
      <c r="C18" s="100">
        <v>1855</v>
      </c>
      <c r="D18" s="100">
        <v>3024</v>
      </c>
      <c r="E18" s="100">
        <v>518</v>
      </c>
      <c r="F18" s="100">
        <v>13</v>
      </c>
      <c r="G18" s="100">
        <v>362</v>
      </c>
      <c r="H18" s="100">
        <v>47</v>
      </c>
      <c r="I18" s="100">
        <v>4825</v>
      </c>
      <c r="J18" s="100">
        <v>1853</v>
      </c>
      <c r="K18" s="100">
        <v>2912</v>
      </c>
      <c r="L18" s="100">
        <v>60</v>
      </c>
      <c r="N18" s="106"/>
      <c r="O18" s="106"/>
    </row>
    <row r="19" spans="1:15" s="350" customFormat="1" ht="12" customHeight="1">
      <c r="A19" s="312">
        <v>2011</v>
      </c>
      <c r="B19" s="100">
        <v>5754</v>
      </c>
      <c r="C19" s="100">
        <v>1830</v>
      </c>
      <c r="D19" s="100">
        <v>3073</v>
      </c>
      <c r="E19" s="100">
        <v>399</v>
      </c>
      <c r="F19" s="100">
        <v>14</v>
      </c>
      <c r="G19" s="100">
        <v>386</v>
      </c>
      <c r="H19" s="100">
        <v>52</v>
      </c>
      <c r="I19" s="100">
        <v>4852</v>
      </c>
      <c r="J19" s="100">
        <v>1828</v>
      </c>
      <c r="K19" s="100">
        <v>2957</v>
      </c>
      <c r="L19" s="100">
        <v>67</v>
      </c>
      <c r="N19" s="106"/>
      <c r="O19" s="106"/>
    </row>
    <row r="20" spans="1:15" s="396" customFormat="1" ht="12" customHeight="1">
      <c r="A20" s="312">
        <v>2012</v>
      </c>
      <c r="B20" s="377">
        <v>5727</v>
      </c>
      <c r="C20" s="377">
        <v>1731</v>
      </c>
      <c r="D20" s="377">
        <v>3164</v>
      </c>
      <c r="E20" s="377">
        <v>353</v>
      </c>
      <c r="F20" s="377">
        <v>14</v>
      </c>
      <c r="G20" s="377">
        <v>416</v>
      </c>
      <c r="H20" s="377">
        <v>49</v>
      </c>
      <c r="I20" s="377">
        <v>4843</v>
      </c>
      <c r="J20" s="377">
        <v>1729</v>
      </c>
      <c r="K20" s="377">
        <v>3052</v>
      </c>
      <c r="L20" s="377">
        <v>62</v>
      </c>
      <c r="N20" s="106"/>
      <c r="O20" s="106"/>
    </row>
    <row r="21" spans="1:15" s="461" customFormat="1" ht="12" customHeight="1">
      <c r="A21" s="312">
        <v>2013</v>
      </c>
      <c r="B21" s="377">
        <v>5837</v>
      </c>
      <c r="C21" s="377">
        <v>1812</v>
      </c>
      <c r="D21" s="377">
        <v>3282</v>
      </c>
      <c r="E21" s="377">
        <v>328</v>
      </c>
      <c r="F21" s="377">
        <v>9</v>
      </c>
      <c r="G21" s="377">
        <v>356</v>
      </c>
      <c r="H21" s="377">
        <v>50</v>
      </c>
      <c r="I21" s="377">
        <v>5036</v>
      </c>
      <c r="J21" s="377">
        <v>1811</v>
      </c>
      <c r="K21" s="377">
        <v>3167</v>
      </c>
      <c r="L21" s="377">
        <v>58</v>
      </c>
      <c r="N21" s="106"/>
      <c r="O21" s="106"/>
    </row>
    <row r="22" spans="1:15" s="535" customFormat="1" ht="12" customHeight="1">
      <c r="A22" s="312">
        <v>2014</v>
      </c>
      <c r="B22" s="377">
        <v>5942</v>
      </c>
      <c r="C22" s="377">
        <v>1835</v>
      </c>
      <c r="D22" s="377">
        <v>3352</v>
      </c>
      <c r="E22" s="377">
        <v>340</v>
      </c>
      <c r="F22" s="377">
        <v>13</v>
      </c>
      <c r="G22" s="377">
        <v>353</v>
      </c>
      <c r="H22" s="377">
        <v>49</v>
      </c>
      <c r="I22" s="377">
        <v>5125</v>
      </c>
      <c r="J22" s="377">
        <v>1833</v>
      </c>
      <c r="K22" s="377">
        <v>3230</v>
      </c>
      <c r="L22" s="377">
        <v>62</v>
      </c>
      <c r="N22" s="106"/>
      <c r="O22" s="106"/>
    </row>
    <row r="23" spans="1:15" s="600" customFormat="1" ht="12" customHeight="1">
      <c r="A23" s="312">
        <v>2015</v>
      </c>
      <c r="B23" s="377">
        <v>5871</v>
      </c>
      <c r="C23" s="377">
        <v>1653</v>
      </c>
      <c r="D23" s="377">
        <v>3497</v>
      </c>
      <c r="E23" s="377">
        <v>384</v>
      </c>
      <c r="F23" s="377">
        <v>12</v>
      </c>
      <c r="G23" s="377">
        <v>284</v>
      </c>
      <c r="H23" s="377">
        <v>40</v>
      </c>
      <c r="I23" s="377">
        <v>5070</v>
      </c>
      <c r="J23" s="377">
        <v>1652</v>
      </c>
      <c r="K23" s="377">
        <v>3366</v>
      </c>
      <c r="L23" s="377">
        <v>53</v>
      </c>
      <c r="N23" s="106"/>
      <c r="O23" s="106"/>
    </row>
    <row r="24" spans="1:15" s="617" customFormat="1" ht="12" customHeight="1">
      <c r="A24" s="312">
        <v>2016</v>
      </c>
      <c r="B24" s="377">
        <v>6258</v>
      </c>
      <c r="C24" s="377">
        <v>1655</v>
      </c>
      <c r="D24" s="377">
        <v>3705</v>
      </c>
      <c r="E24" s="377">
        <v>535</v>
      </c>
      <c r="F24" s="377">
        <v>11</v>
      </c>
      <c r="G24" s="377">
        <v>316</v>
      </c>
      <c r="H24" s="377">
        <v>37</v>
      </c>
      <c r="I24" s="377">
        <v>5278</v>
      </c>
      <c r="J24" s="377">
        <v>1654</v>
      </c>
      <c r="K24" s="377">
        <v>3577</v>
      </c>
      <c r="L24" s="377">
        <v>48</v>
      </c>
      <c r="N24" s="106"/>
      <c r="O24" s="106"/>
    </row>
    <row r="25" spans="1:15" s="651" customFormat="1" ht="12" customHeight="1">
      <c r="A25" s="312">
        <v>2017</v>
      </c>
      <c r="B25" s="377">
        <v>6414</v>
      </c>
      <c r="C25" s="377">
        <v>1666</v>
      </c>
      <c r="D25" s="377">
        <v>3825</v>
      </c>
      <c r="E25" s="377">
        <v>604</v>
      </c>
      <c r="F25" s="377">
        <v>10</v>
      </c>
      <c r="G25" s="377">
        <v>275</v>
      </c>
      <c r="H25" s="377">
        <v>33</v>
      </c>
      <c r="I25" s="377">
        <v>5399</v>
      </c>
      <c r="J25" s="377">
        <v>1665</v>
      </c>
      <c r="K25" s="377">
        <v>3691</v>
      </c>
      <c r="L25" s="377">
        <v>44</v>
      </c>
      <c r="N25" s="106"/>
      <c r="O25" s="106"/>
    </row>
    <row r="26" spans="1:15" ht="12" customHeight="1">
      <c r="A26" s="312">
        <v>2018</v>
      </c>
      <c r="B26" s="100">
        <v>6205</v>
      </c>
      <c r="C26" s="100">
        <v>1663</v>
      </c>
      <c r="D26" s="100">
        <v>3636</v>
      </c>
      <c r="E26" s="100">
        <v>597</v>
      </c>
      <c r="F26" s="100">
        <v>12</v>
      </c>
      <c r="G26" s="100">
        <v>262</v>
      </c>
      <c r="H26" s="100">
        <v>36</v>
      </c>
      <c r="I26" s="100">
        <v>5217</v>
      </c>
      <c r="J26" s="100">
        <v>1661</v>
      </c>
      <c r="K26" s="100">
        <v>3506</v>
      </c>
      <c r="L26" s="100">
        <v>49</v>
      </c>
      <c r="N26" s="106"/>
      <c r="O26" s="106"/>
    </row>
    <row r="27" spans="1:15" s="29" customFormat="1" ht="12" customHeight="1">
      <c r="A27" s="29" t="s">
        <v>218</v>
      </c>
      <c r="B27" s="1"/>
      <c r="C27" s="1"/>
      <c r="D27" s="1"/>
      <c r="E27" s="1"/>
      <c r="F27" s="1"/>
      <c r="G27" s="1"/>
    </row>
    <row r="28" spans="1:15" s="30" customFormat="1" ht="12" customHeight="1">
      <c r="A28" s="795" t="s">
        <v>828</v>
      </c>
      <c r="B28" s="756"/>
      <c r="C28" s="756"/>
      <c r="D28" s="756"/>
      <c r="E28" s="756"/>
      <c r="F28" s="756"/>
      <c r="G28" s="756"/>
      <c r="H28" s="756"/>
      <c r="I28" s="756"/>
      <c r="J28" s="756"/>
      <c r="K28" s="756"/>
      <c r="L28" s="756"/>
    </row>
    <row r="29" spans="1:15" s="30" customFormat="1" ht="12" customHeight="1">
      <c r="A29" s="30" t="s">
        <v>1521</v>
      </c>
      <c r="B29" s="130"/>
      <c r="C29" s="130"/>
      <c r="D29" s="130"/>
      <c r="E29" s="130"/>
      <c r="F29" s="130"/>
      <c r="G29" s="130"/>
      <c r="H29" s="130"/>
      <c r="I29" s="130"/>
      <c r="J29" s="130"/>
      <c r="K29" s="130"/>
      <c r="L29" s="130"/>
    </row>
    <row r="30" spans="1:15" s="39" customFormat="1" ht="12" customHeight="1">
      <c r="A30" s="30" t="s">
        <v>307</v>
      </c>
      <c r="B30" s="72"/>
      <c r="C30" s="72"/>
      <c r="D30" s="72"/>
      <c r="E30" s="72"/>
      <c r="F30" s="72"/>
      <c r="G30" s="72"/>
      <c r="H30" s="72"/>
      <c r="I30" s="72"/>
      <c r="J30" s="72"/>
    </row>
    <row r="31" spans="1:15" s="30" customFormat="1" ht="12" customHeight="1">
      <c r="A31" s="72"/>
      <c r="B31" s="130"/>
      <c r="C31" s="130"/>
      <c r="D31" s="130"/>
      <c r="E31" s="130"/>
      <c r="F31" s="130"/>
      <c r="G31" s="130"/>
      <c r="H31" s="130"/>
      <c r="I31" s="130"/>
      <c r="J31" s="130"/>
      <c r="K31" s="130"/>
      <c r="L31" s="130"/>
    </row>
    <row r="32" spans="1:15" ht="12" customHeight="1"/>
    <row r="33" spans="1:12" ht="36" customHeight="1">
      <c r="A33" s="736" t="s">
        <v>1650</v>
      </c>
      <c r="B33" s="737"/>
      <c r="C33" s="737"/>
      <c r="D33" s="737"/>
      <c r="E33" s="737"/>
      <c r="F33" s="737"/>
      <c r="G33" s="737"/>
      <c r="H33" s="737"/>
      <c r="I33" s="737"/>
      <c r="J33" s="737"/>
      <c r="K33" s="737"/>
      <c r="L33" s="737"/>
    </row>
    <row r="34" spans="1:12" ht="12" customHeight="1"/>
    <row r="35" spans="1:12" ht="12" customHeight="1">
      <c r="A35" s="721" t="s">
        <v>1123</v>
      </c>
      <c r="B35" s="714" t="s">
        <v>1124</v>
      </c>
      <c r="C35" s="714"/>
      <c r="D35" s="714"/>
      <c r="E35" s="714"/>
      <c r="F35" s="714"/>
      <c r="G35" s="714"/>
      <c r="H35" s="714"/>
      <c r="I35" s="711"/>
    </row>
    <row r="36" spans="1:12" ht="12" customHeight="1">
      <c r="A36" s="721"/>
      <c r="B36" s="714" t="s">
        <v>4</v>
      </c>
      <c r="C36" s="714" t="s">
        <v>5</v>
      </c>
      <c r="D36" s="714"/>
      <c r="E36" s="714"/>
      <c r="F36" s="714"/>
      <c r="G36" s="714"/>
      <c r="H36" s="714"/>
      <c r="I36" s="711"/>
    </row>
    <row r="37" spans="1:12" ht="30.6">
      <c r="A37" s="721"/>
      <c r="B37" s="714"/>
      <c r="C37" s="50" t="s">
        <v>1125</v>
      </c>
      <c r="D37" s="47" t="s">
        <v>615</v>
      </c>
      <c r="E37" s="47" t="s">
        <v>829</v>
      </c>
      <c r="F37" s="47" t="s">
        <v>830</v>
      </c>
      <c r="G37" s="47" t="s">
        <v>381</v>
      </c>
      <c r="H37" s="48" t="s">
        <v>946</v>
      </c>
      <c r="I37" s="48" t="s">
        <v>1033</v>
      </c>
    </row>
    <row r="38" spans="1:12" ht="12" customHeight="1">
      <c r="A38" s="721"/>
      <c r="B38" s="714" t="s">
        <v>510</v>
      </c>
      <c r="C38" s="714"/>
      <c r="D38" s="714"/>
      <c r="E38" s="714"/>
      <c r="F38" s="714"/>
      <c r="G38" s="714"/>
      <c r="H38" s="714"/>
      <c r="I38" s="711"/>
    </row>
    <row r="39" spans="1:12" ht="12" customHeight="1">
      <c r="A39" s="77"/>
      <c r="B39" s="78"/>
      <c r="C39" s="78"/>
      <c r="D39" s="78"/>
      <c r="E39" s="78"/>
      <c r="F39" s="78"/>
      <c r="G39" s="78"/>
      <c r="H39" s="78"/>
      <c r="I39" s="78"/>
    </row>
    <row r="40" spans="1:12" ht="12" customHeight="1">
      <c r="A40" s="14">
        <v>1990</v>
      </c>
      <c r="B40" s="100">
        <v>19309</v>
      </c>
      <c r="C40" s="100">
        <v>232</v>
      </c>
      <c r="D40" s="100">
        <v>10413</v>
      </c>
      <c r="E40" s="100">
        <v>125</v>
      </c>
      <c r="F40" s="100">
        <v>709</v>
      </c>
      <c r="G40" s="100">
        <v>618</v>
      </c>
      <c r="H40" s="100">
        <v>4233</v>
      </c>
      <c r="I40" s="100">
        <v>2979</v>
      </c>
      <c r="J40" s="106"/>
      <c r="K40" s="106"/>
      <c r="L40" s="106"/>
    </row>
    <row r="41" spans="1:12" ht="12" customHeight="1">
      <c r="A41" s="14">
        <v>1991</v>
      </c>
      <c r="B41" s="100">
        <v>14680</v>
      </c>
      <c r="C41" s="100">
        <v>96</v>
      </c>
      <c r="D41" s="100">
        <v>5187</v>
      </c>
      <c r="E41" s="100">
        <v>567</v>
      </c>
      <c r="F41" s="100">
        <v>669</v>
      </c>
      <c r="G41" s="100">
        <v>644</v>
      </c>
      <c r="H41" s="100">
        <v>4512</v>
      </c>
      <c r="I41" s="100">
        <v>3005</v>
      </c>
      <c r="J41" s="106"/>
      <c r="K41" s="106"/>
      <c r="L41" s="106"/>
    </row>
    <row r="42" spans="1:12" ht="12" customHeight="1">
      <c r="A42" s="14">
        <v>2004</v>
      </c>
      <c r="B42" s="100">
        <v>12499</v>
      </c>
      <c r="C42" s="100">
        <v>12</v>
      </c>
      <c r="D42" s="100">
        <v>230</v>
      </c>
      <c r="E42" s="100">
        <v>1242</v>
      </c>
      <c r="F42" s="100">
        <v>457</v>
      </c>
      <c r="G42" s="100">
        <v>2769</v>
      </c>
      <c r="H42" s="100">
        <v>6188</v>
      </c>
      <c r="I42" s="100">
        <v>1601</v>
      </c>
      <c r="J42" s="106"/>
      <c r="K42" s="106"/>
      <c r="L42" s="106"/>
    </row>
    <row r="43" spans="1:12" ht="12" customHeight="1">
      <c r="A43" s="14">
        <v>2005</v>
      </c>
      <c r="B43" s="100">
        <v>12087</v>
      </c>
      <c r="C43" s="100">
        <v>12</v>
      </c>
      <c r="D43" s="100">
        <v>288</v>
      </c>
      <c r="E43" s="100">
        <v>1239</v>
      </c>
      <c r="F43" s="100">
        <v>471</v>
      </c>
      <c r="G43" s="100">
        <v>3433</v>
      </c>
      <c r="H43" s="100">
        <v>5062</v>
      </c>
      <c r="I43" s="100">
        <v>1582</v>
      </c>
      <c r="J43" s="106"/>
      <c r="K43" s="106"/>
      <c r="L43" s="106"/>
    </row>
    <row r="44" spans="1:12" ht="12" customHeight="1">
      <c r="A44" s="14">
        <v>2006</v>
      </c>
      <c r="B44" s="100">
        <v>10935</v>
      </c>
      <c r="C44" s="100">
        <v>11</v>
      </c>
      <c r="D44" s="100">
        <v>311</v>
      </c>
      <c r="E44" s="100">
        <v>1312</v>
      </c>
      <c r="F44" s="100">
        <v>449</v>
      </c>
      <c r="G44" s="100">
        <v>2964</v>
      </c>
      <c r="H44" s="100">
        <v>4720</v>
      </c>
      <c r="I44" s="100">
        <v>1169</v>
      </c>
      <c r="J44" s="106"/>
      <c r="K44" s="106"/>
      <c r="L44" s="106"/>
    </row>
    <row r="45" spans="1:12" ht="12" customHeight="1">
      <c r="A45" s="14">
        <v>2007</v>
      </c>
      <c r="B45" s="100">
        <v>9380</v>
      </c>
      <c r="C45" s="100">
        <v>16</v>
      </c>
      <c r="D45" s="100">
        <v>200</v>
      </c>
      <c r="E45" s="100">
        <v>849</v>
      </c>
      <c r="F45" s="100">
        <v>426</v>
      </c>
      <c r="G45" s="100">
        <v>2320</v>
      </c>
      <c r="H45" s="100">
        <v>4481</v>
      </c>
      <c r="I45" s="100">
        <v>1088</v>
      </c>
      <c r="J45" s="106"/>
      <c r="K45" s="106"/>
      <c r="L45" s="106"/>
    </row>
    <row r="46" spans="1:12" ht="12" customHeight="1">
      <c r="A46" s="14">
        <v>2008</v>
      </c>
      <c r="B46" s="100">
        <v>9846</v>
      </c>
      <c r="C46" s="100">
        <v>20</v>
      </c>
      <c r="D46" s="100">
        <v>225</v>
      </c>
      <c r="E46" s="100">
        <v>1258</v>
      </c>
      <c r="F46" s="100">
        <v>467</v>
      </c>
      <c r="G46" s="100">
        <v>2094</v>
      </c>
      <c r="H46" s="100">
        <v>4600</v>
      </c>
      <c r="I46" s="100">
        <v>1183</v>
      </c>
      <c r="J46" s="106"/>
      <c r="K46" s="106"/>
      <c r="L46" s="106"/>
    </row>
    <row r="47" spans="1:12" ht="12" customHeight="1">
      <c r="A47" s="14">
        <v>2009</v>
      </c>
      <c r="B47" s="100">
        <v>9630</v>
      </c>
      <c r="C47" s="100">
        <v>18</v>
      </c>
      <c r="D47" s="100">
        <v>260</v>
      </c>
      <c r="E47" s="100">
        <v>1069</v>
      </c>
      <c r="F47" s="100">
        <v>474</v>
      </c>
      <c r="G47" s="100">
        <v>2045</v>
      </c>
      <c r="H47" s="100">
        <v>4534</v>
      </c>
      <c r="I47" s="100">
        <v>1230</v>
      </c>
      <c r="J47" s="106"/>
      <c r="K47" s="106"/>
      <c r="L47" s="106"/>
    </row>
    <row r="48" spans="1:12" s="326" customFormat="1" ht="12" customHeight="1">
      <c r="A48" s="14">
        <v>2010</v>
      </c>
      <c r="B48" s="100">
        <v>9053</v>
      </c>
      <c r="C48" s="100">
        <v>17</v>
      </c>
      <c r="D48" s="100">
        <v>285</v>
      </c>
      <c r="E48" s="100">
        <v>1122</v>
      </c>
      <c r="F48" s="100">
        <v>495</v>
      </c>
      <c r="G48" s="100">
        <v>2076</v>
      </c>
      <c r="H48" s="100">
        <v>3627</v>
      </c>
      <c r="I48" s="100">
        <v>1431</v>
      </c>
      <c r="J48" s="106"/>
      <c r="K48" s="106"/>
      <c r="L48" s="106"/>
    </row>
    <row r="49" spans="1:12" s="350" customFormat="1" ht="12" customHeight="1">
      <c r="A49" s="14">
        <v>2011</v>
      </c>
      <c r="B49" s="100">
        <v>8678</v>
      </c>
      <c r="C49" s="100">
        <v>16</v>
      </c>
      <c r="D49" s="100">
        <v>232</v>
      </c>
      <c r="E49" s="100">
        <v>704</v>
      </c>
      <c r="F49" s="100">
        <v>495</v>
      </c>
      <c r="G49" s="100">
        <v>2298</v>
      </c>
      <c r="H49" s="100">
        <v>4247</v>
      </c>
      <c r="I49" s="100">
        <v>686</v>
      </c>
      <c r="J49" s="106"/>
      <c r="K49" s="106"/>
      <c r="L49" s="106"/>
    </row>
    <row r="50" spans="1:12" s="396" customFormat="1" ht="12" customHeight="1">
      <c r="A50" s="14">
        <v>2012</v>
      </c>
      <c r="B50" s="377">
        <v>9106</v>
      </c>
      <c r="C50" s="377">
        <v>17</v>
      </c>
      <c r="D50" s="377">
        <v>211</v>
      </c>
      <c r="E50" s="377">
        <v>900</v>
      </c>
      <c r="F50" s="377">
        <v>499</v>
      </c>
      <c r="G50" s="377">
        <v>2118</v>
      </c>
      <c r="H50" s="377">
        <v>4673</v>
      </c>
      <c r="I50" s="377">
        <v>687</v>
      </c>
      <c r="J50" s="106"/>
      <c r="K50" s="106"/>
      <c r="L50" s="106"/>
    </row>
    <row r="51" spans="1:12" s="461" customFormat="1" ht="12" customHeight="1">
      <c r="A51" s="14">
        <v>2013</v>
      </c>
      <c r="B51" s="377">
        <v>9285</v>
      </c>
      <c r="C51" s="377">
        <v>18</v>
      </c>
      <c r="D51" s="377">
        <v>233</v>
      </c>
      <c r="E51" s="377">
        <v>948</v>
      </c>
      <c r="F51" s="377">
        <v>499</v>
      </c>
      <c r="G51" s="377">
        <v>2379</v>
      </c>
      <c r="H51" s="377">
        <v>4469</v>
      </c>
      <c r="I51" s="377">
        <v>740</v>
      </c>
      <c r="J51" s="106"/>
      <c r="K51" s="106"/>
      <c r="L51" s="106"/>
    </row>
    <row r="52" spans="1:12" s="535" customFormat="1" ht="12" customHeight="1">
      <c r="A52" s="14">
        <v>2014</v>
      </c>
      <c r="B52" s="377">
        <v>9228</v>
      </c>
      <c r="C52" s="377">
        <v>12</v>
      </c>
      <c r="D52" s="377">
        <v>174</v>
      </c>
      <c r="E52" s="377">
        <v>784</v>
      </c>
      <c r="F52" s="377">
        <v>504</v>
      </c>
      <c r="G52" s="377">
        <v>2260</v>
      </c>
      <c r="H52" s="377">
        <v>4816</v>
      </c>
      <c r="I52" s="377">
        <v>678</v>
      </c>
      <c r="J52" s="106"/>
      <c r="K52" s="106"/>
      <c r="L52" s="106"/>
    </row>
    <row r="53" spans="1:12" s="600" customFormat="1" ht="12" customHeight="1">
      <c r="A53" s="14">
        <v>2015</v>
      </c>
      <c r="B53" s="377">
        <v>9087</v>
      </c>
      <c r="C53" s="377">
        <v>10</v>
      </c>
      <c r="D53" s="377">
        <v>172</v>
      </c>
      <c r="E53" s="377">
        <v>780</v>
      </c>
      <c r="F53" s="377">
        <v>514</v>
      </c>
      <c r="G53" s="377">
        <v>2259</v>
      </c>
      <c r="H53" s="377">
        <v>4712</v>
      </c>
      <c r="I53" s="377">
        <v>641</v>
      </c>
      <c r="J53" s="106"/>
      <c r="K53" s="106"/>
      <c r="L53" s="106"/>
    </row>
    <row r="54" spans="1:12" s="617" customFormat="1" ht="12" customHeight="1">
      <c r="A54" s="14">
        <v>2016</v>
      </c>
      <c r="B54" s="377">
        <v>8965</v>
      </c>
      <c r="C54" s="377">
        <v>9</v>
      </c>
      <c r="D54" s="377">
        <v>170</v>
      </c>
      <c r="E54" s="377">
        <v>748</v>
      </c>
      <c r="F54" s="377">
        <v>648</v>
      </c>
      <c r="G54" s="377">
        <v>2504</v>
      </c>
      <c r="H54" s="377">
        <v>4192</v>
      </c>
      <c r="I54" s="377">
        <v>694</v>
      </c>
      <c r="J54" s="106"/>
      <c r="K54" s="106"/>
      <c r="L54" s="106"/>
    </row>
    <row r="55" spans="1:12" s="651" customFormat="1" ht="12" customHeight="1">
      <c r="A55" s="14">
        <v>2017</v>
      </c>
      <c r="B55" s="377">
        <v>8258</v>
      </c>
      <c r="C55" s="377">
        <v>7</v>
      </c>
      <c r="D55" s="377">
        <v>176</v>
      </c>
      <c r="E55" s="377">
        <v>750</v>
      </c>
      <c r="F55" s="377">
        <v>547</v>
      </c>
      <c r="G55" s="377">
        <v>2460</v>
      </c>
      <c r="H55" s="377">
        <v>3581</v>
      </c>
      <c r="I55" s="377">
        <v>737</v>
      </c>
      <c r="J55" s="106"/>
      <c r="K55" s="106"/>
      <c r="L55" s="106"/>
    </row>
    <row r="56" spans="1:12" ht="12" customHeight="1">
      <c r="A56" s="14">
        <v>2018</v>
      </c>
      <c r="B56" s="100">
        <v>8245</v>
      </c>
      <c r="C56" s="100">
        <v>5</v>
      </c>
      <c r="D56" s="100">
        <v>164</v>
      </c>
      <c r="E56" s="100">
        <v>1062</v>
      </c>
      <c r="F56" s="100">
        <v>549</v>
      </c>
      <c r="G56" s="100">
        <v>2386</v>
      </c>
      <c r="H56" s="100">
        <v>3306</v>
      </c>
      <c r="I56" s="100">
        <v>774</v>
      </c>
      <c r="J56" s="106"/>
      <c r="K56" s="106"/>
      <c r="L56" s="106"/>
    </row>
    <row r="57" spans="1:12" ht="12" customHeight="1">
      <c r="A57" s="29" t="s">
        <v>218</v>
      </c>
      <c r="B57" s="1"/>
      <c r="C57" s="1"/>
      <c r="D57" s="1"/>
      <c r="E57" s="1"/>
      <c r="F57" s="1"/>
      <c r="G57" s="1"/>
      <c r="H57" s="29"/>
      <c r="I57" s="29"/>
    </row>
    <row r="58" spans="1:12" ht="21" customHeight="1">
      <c r="A58" s="795" t="s">
        <v>1649</v>
      </c>
      <c r="B58" s="795"/>
      <c r="C58" s="795"/>
      <c r="D58" s="795"/>
      <c r="E58" s="795"/>
      <c r="F58" s="795"/>
      <c r="G58" s="795"/>
      <c r="H58" s="795"/>
      <c r="I58" s="795"/>
      <c r="J58" s="795"/>
      <c r="K58" s="795"/>
      <c r="L58" s="795"/>
    </row>
    <row r="59" spans="1:12" ht="12" customHeight="1">
      <c r="A59" s="795" t="s">
        <v>1291</v>
      </c>
      <c r="B59" s="795"/>
      <c r="C59" s="795"/>
      <c r="D59" s="795"/>
      <c r="E59" s="795"/>
      <c r="F59" s="795"/>
      <c r="G59" s="795"/>
      <c r="H59" s="795"/>
      <c r="I59" s="795"/>
      <c r="J59" s="795"/>
      <c r="K59" s="795"/>
      <c r="L59" s="795"/>
    </row>
    <row r="60" spans="1:12" s="39" customFormat="1" ht="12" customHeight="1">
      <c r="A60" s="30" t="s">
        <v>307</v>
      </c>
      <c r="B60" s="72"/>
      <c r="C60" s="72"/>
      <c r="D60" s="72"/>
      <c r="E60" s="72"/>
      <c r="F60" s="72"/>
      <c r="G60" s="72"/>
      <c r="H60" s="72"/>
      <c r="I60" s="72"/>
      <c r="J60" s="72"/>
    </row>
  </sheetData>
  <mergeCells count="24">
    <mergeCell ref="A58:L58"/>
    <mergeCell ref="A59:L59"/>
    <mergeCell ref="A33:L33"/>
    <mergeCell ref="A35:A38"/>
    <mergeCell ref="B35:I35"/>
    <mergeCell ref="B36:B37"/>
    <mergeCell ref="C36:I36"/>
    <mergeCell ref="B38:I38"/>
    <mergeCell ref="A28:L28"/>
    <mergeCell ref="E6:E7"/>
    <mergeCell ref="F6:F7"/>
    <mergeCell ref="I5:L5"/>
    <mergeCell ref="I6:I7"/>
    <mergeCell ref="J6:L6"/>
    <mergeCell ref="A2:L2"/>
    <mergeCell ref="G6:G7"/>
    <mergeCell ref="H6:H7"/>
    <mergeCell ref="B4:L4"/>
    <mergeCell ref="A4:A8"/>
    <mergeCell ref="B8:L8"/>
    <mergeCell ref="B5:B7"/>
    <mergeCell ref="C5:H5"/>
    <mergeCell ref="C6:C7"/>
    <mergeCell ref="D6:D7"/>
  </mergeCells>
  <phoneticPr fontId="6" type="noConversion"/>
  <hyperlinks>
    <hyperlink ref="A2:L2" location="Inhaltsverzeichnis!A143" display="Inhaltsverzeichnis!A143"/>
    <hyperlink ref="A33:L33" location="Inhaltsverzeichnis!A148" display="Inhaltsverzeichnis!A148"/>
  </hyperlinks>
  <pageMargins left="0.59055118110236227" right="0.59055118110236227" top="0.78740157480314965" bottom="0.59055118110236227" header="0.31496062992125984" footer="0.23622047244094491"/>
  <pageSetup paperSize="9" firstPageNumber="41"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enableFormatConditionsCalculation="0"/>
  <dimension ref="A1:O59"/>
  <sheetViews>
    <sheetView zoomScaleNormal="100" workbookViewId="0">
      <selection activeCell="A7" sqref="A7"/>
    </sheetView>
  </sheetViews>
  <sheetFormatPr baseColWidth="10" defaultColWidth="11.44140625" defaultRowHeight="13.2"/>
  <cols>
    <col min="1" max="1" width="6" style="6" customWidth="1"/>
    <col min="2" max="10" width="8.5546875" style="6" customWidth="1"/>
    <col min="11" max="11" width="7.77734375" style="6" customWidth="1"/>
    <col min="12" max="12" width="10.6640625" style="6" customWidth="1"/>
    <col min="13" max="16384" width="11.44140625" style="6"/>
  </cols>
  <sheetData>
    <row r="1" spans="1:15" s="39" customFormat="1" ht="12" customHeight="1">
      <c r="A1" s="380" t="s">
        <v>479</v>
      </c>
      <c r="B1" s="38"/>
      <c r="C1" s="38"/>
      <c r="D1" s="38"/>
      <c r="E1" s="38"/>
      <c r="F1" s="38"/>
      <c r="G1" s="38"/>
      <c r="H1" s="38"/>
      <c r="I1" s="38"/>
      <c r="J1" s="38"/>
    </row>
    <row r="2" spans="1:15" s="39" customFormat="1" ht="12" customHeight="1">
      <c r="A2" s="736" t="s">
        <v>1493</v>
      </c>
      <c r="B2" s="757"/>
      <c r="C2" s="757"/>
      <c r="D2" s="757"/>
      <c r="E2" s="757"/>
      <c r="F2" s="757"/>
      <c r="G2" s="757"/>
      <c r="H2" s="757"/>
      <c r="I2" s="757"/>
      <c r="J2" s="757"/>
      <c r="K2" s="757"/>
      <c r="L2" s="93"/>
    </row>
    <row r="3" spans="1:15" ht="12" customHeight="1"/>
    <row r="4" spans="1:15" ht="12" customHeight="1">
      <c r="A4" s="729" t="s">
        <v>806</v>
      </c>
      <c r="B4" s="726" t="s">
        <v>53</v>
      </c>
      <c r="C4" s="726" t="s">
        <v>223</v>
      </c>
      <c r="D4" s="726" t="s">
        <v>54</v>
      </c>
      <c r="E4" s="726" t="s">
        <v>476</v>
      </c>
      <c r="F4" s="727"/>
      <c r="G4" s="727"/>
      <c r="H4" s="726" t="s">
        <v>55</v>
      </c>
      <c r="I4" s="727"/>
      <c r="J4" s="727"/>
    </row>
    <row r="5" spans="1:15" ht="24" customHeight="1">
      <c r="A5" s="729"/>
      <c r="B5" s="726"/>
      <c r="C5" s="726"/>
      <c r="D5" s="726"/>
      <c r="E5" s="47" t="s">
        <v>59</v>
      </c>
      <c r="F5" s="48" t="s">
        <v>58</v>
      </c>
      <c r="G5" s="48" t="s">
        <v>1218</v>
      </c>
      <c r="H5" s="47" t="s">
        <v>56</v>
      </c>
      <c r="I5" s="48" t="s">
        <v>1219</v>
      </c>
      <c r="J5" s="48" t="s">
        <v>57</v>
      </c>
    </row>
    <row r="6" spans="1:15" ht="12" customHeight="1">
      <c r="A6" s="729"/>
      <c r="B6" s="47" t="s">
        <v>203</v>
      </c>
      <c r="C6" s="726" t="s">
        <v>398</v>
      </c>
      <c r="D6" s="726"/>
      <c r="E6" s="726"/>
      <c r="F6" s="726"/>
      <c r="G6" s="726"/>
      <c r="H6" s="726"/>
      <c r="I6" s="727"/>
      <c r="J6" s="727"/>
    </row>
    <row r="7" spans="1:15" ht="12" customHeight="1">
      <c r="A7" s="79"/>
      <c r="B7" s="7"/>
      <c r="C7" s="7"/>
      <c r="D7" s="7"/>
      <c r="E7" s="7"/>
      <c r="F7" s="7"/>
      <c r="G7" s="7"/>
      <c r="H7" s="7"/>
      <c r="I7" s="7"/>
      <c r="J7" s="7"/>
    </row>
    <row r="8" spans="1:15" s="508" customFormat="1" ht="12" customHeight="1">
      <c r="A8" s="509">
        <v>2006</v>
      </c>
      <c r="B8" s="405">
        <v>240</v>
      </c>
      <c r="C8" s="406" t="s">
        <v>509</v>
      </c>
      <c r="D8" s="406">
        <v>51.7</v>
      </c>
      <c r="E8" s="406" t="s">
        <v>509</v>
      </c>
      <c r="F8" s="406">
        <v>29.3</v>
      </c>
      <c r="G8" s="406">
        <v>22.4</v>
      </c>
      <c r="H8" s="406">
        <v>51.7</v>
      </c>
      <c r="I8" s="406" t="s">
        <v>509</v>
      </c>
      <c r="J8" s="406" t="s">
        <v>509</v>
      </c>
      <c r="L8" s="294"/>
      <c r="M8" s="294"/>
      <c r="N8" s="570"/>
      <c r="O8" s="570"/>
    </row>
    <row r="9" spans="1:15" s="350" customFormat="1" ht="12" customHeight="1">
      <c r="A9" s="351">
        <v>2013</v>
      </c>
      <c r="B9" s="89">
        <v>379</v>
      </c>
      <c r="C9" s="255" t="s">
        <v>509</v>
      </c>
      <c r="D9" s="255">
        <v>67.5</v>
      </c>
      <c r="E9" s="255" t="s">
        <v>509</v>
      </c>
      <c r="F9" s="255">
        <v>41.3</v>
      </c>
      <c r="G9" s="255">
        <v>26.2</v>
      </c>
      <c r="H9" s="255">
        <v>67.5</v>
      </c>
      <c r="I9" s="255" t="s">
        <v>509</v>
      </c>
      <c r="J9" s="255" t="s">
        <v>509</v>
      </c>
      <c r="L9" s="294"/>
      <c r="M9" s="294"/>
      <c r="N9" s="570"/>
      <c r="O9" s="570"/>
    </row>
    <row r="10" spans="1:15" s="396" customFormat="1" ht="12" customHeight="1">
      <c r="A10" s="397">
        <v>2014</v>
      </c>
      <c r="B10" s="89">
        <v>378</v>
      </c>
      <c r="C10" s="255" t="s">
        <v>509</v>
      </c>
      <c r="D10" s="255">
        <v>67.8</v>
      </c>
      <c r="E10" s="255" t="s">
        <v>509</v>
      </c>
      <c r="F10" s="255">
        <v>45.4</v>
      </c>
      <c r="G10" s="255">
        <v>22.4</v>
      </c>
      <c r="H10" s="255">
        <v>67.8</v>
      </c>
      <c r="I10" s="255" t="s">
        <v>509</v>
      </c>
      <c r="J10" s="255" t="s">
        <v>509</v>
      </c>
      <c r="L10" s="294"/>
      <c r="M10" s="294"/>
      <c r="N10" s="570"/>
      <c r="O10" s="570"/>
    </row>
    <row r="11" spans="1:15" s="461" customFormat="1" ht="12" customHeight="1">
      <c r="A11" s="463">
        <v>2015</v>
      </c>
      <c r="B11" s="405">
        <v>375</v>
      </c>
      <c r="C11" s="406" t="s">
        <v>509</v>
      </c>
      <c r="D11" s="406">
        <v>70.8</v>
      </c>
      <c r="E11" s="406" t="s">
        <v>509</v>
      </c>
      <c r="F11" s="406">
        <v>45.8</v>
      </c>
      <c r="G11" s="406">
        <v>25</v>
      </c>
      <c r="H11" s="406">
        <v>70.8</v>
      </c>
      <c r="I11" s="406" t="s">
        <v>509</v>
      </c>
      <c r="J11" s="406" t="s">
        <v>509</v>
      </c>
      <c r="L11" s="294"/>
      <c r="M11" s="294"/>
      <c r="N11" s="570"/>
      <c r="O11" s="570"/>
    </row>
    <row r="12" spans="1:15" s="600" customFormat="1" ht="12" customHeight="1">
      <c r="A12" s="602">
        <v>2016</v>
      </c>
      <c r="B12" s="405">
        <v>359</v>
      </c>
      <c r="C12" s="406" t="s">
        <v>509</v>
      </c>
      <c r="D12" s="406">
        <v>76.3</v>
      </c>
      <c r="E12" s="406" t="s">
        <v>509</v>
      </c>
      <c r="F12" s="406">
        <v>50.9</v>
      </c>
      <c r="G12" s="406">
        <v>25.4</v>
      </c>
      <c r="H12" s="406">
        <v>76.3</v>
      </c>
      <c r="I12" s="406" t="s">
        <v>509</v>
      </c>
      <c r="J12" s="406" t="s">
        <v>509</v>
      </c>
      <c r="L12" s="294"/>
      <c r="M12" s="294"/>
      <c r="N12" s="570"/>
      <c r="O12" s="570"/>
    </row>
    <row r="13" spans="1:15" s="619" customFormat="1" ht="12" customHeight="1">
      <c r="A13" s="620">
        <v>2017</v>
      </c>
      <c r="B13" s="405">
        <v>353</v>
      </c>
      <c r="C13" s="406" t="s">
        <v>509</v>
      </c>
      <c r="D13" s="406">
        <v>67.3</v>
      </c>
      <c r="E13" s="406" t="s">
        <v>509</v>
      </c>
      <c r="F13" s="406">
        <v>43.7</v>
      </c>
      <c r="G13" s="406">
        <v>23.6</v>
      </c>
      <c r="H13" s="406">
        <v>67.3</v>
      </c>
      <c r="I13" s="406" t="s">
        <v>509</v>
      </c>
      <c r="J13" s="406" t="s">
        <v>509</v>
      </c>
      <c r="L13" s="294"/>
      <c r="M13" s="294"/>
      <c r="N13" s="570"/>
      <c r="O13" s="570"/>
    </row>
    <row r="14" spans="1:15" s="651" customFormat="1" ht="12" customHeight="1">
      <c r="A14" s="654">
        <v>2018</v>
      </c>
      <c r="B14" s="405">
        <v>358</v>
      </c>
      <c r="C14" s="406" t="s">
        <v>509</v>
      </c>
      <c r="D14" s="406">
        <v>70.400000000000006</v>
      </c>
      <c r="E14" s="406" t="s">
        <v>509</v>
      </c>
      <c r="F14" s="406">
        <v>48</v>
      </c>
      <c r="G14" s="406">
        <v>22.4</v>
      </c>
      <c r="H14" s="406">
        <v>70.400000000000006</v>
      </c>
      <c r="I14" s="406" t="s">
        <v>509</v>
      </c>
      <c r="J14" s="406" t="s">
        <v>509</v>
      </c>
      <c r="L14" s="294"/>
      <c r="M14" s="294"/>
      <c r="N14" s="570"/>
      <c r="O14" s="570"/>
    </row>
    <row r="15" spans="1:15" s="535" customFormat="1" ht="12" customHeight="1">
      <c r="A15" s="536">
        <v>2019</v>
      </c>
      <c r="B15" s="405">
        <v>336</v>
      </c>
      <c r="C15" s="406" t="s">
        <v>509</v>
      </c>
      <c r="D15" s="406">
        <v>68.599999999999994</v>
      </c>
      <c r="E15" s="406" t="s">
        <v>509</v>
      </c>
      <c r="F15" s="406">
        <v>44.6</v>
      </c>
      <c r="G15" s="406">
        <v>24</v>
      </c>
      <c r="H15" s="406">
        <v>68.599999999999994</v>
      </c>
      <c r="I15" s="406" t="s">
        <v>509</v>
      </c>
      <c r="J15" s="406" t="s">
        <v>509</v>
      </c>
      <c r="L15" s="294"/>
      <c r="M15" s="294"/>
      <c r="N15" s="570"/>
      <c r="O15" s="570"/>
    </row>
    <row r="16" spans="1:15" ht="12" customHeight="1">
      <c r="A16" s="1" t="s">
        <v>218</v>
      </c>
      <c r="B16" s="1"/>
      <c r="C16" s="1"/>
      <c r="D16" s="1"/>
      <c r="E16" s="1"/>
      <c r="F16" s="1"/>
      <c r="G16" s="1"/>
      <c r="H16" s="1"/>
      <c r="I16" s="1"/>
      <c r="J16" s="1"/>
    </row>
    <row r="17" spans="1:14" ht="30" customHeight="1">
      <c r="A17" s="791" t="s">
        <v>1661</v>
      </c>
      <c r="B17" s="791"/>
      <c r="C17" s="791"/>
      <c r="D17" s="791"/>
      <c r="E17" s="791"/>
      <c r="F17" s="791"/>
      <c r="G17" s="791"/>
      <c r="H17" s="791"/>
      <c r="I17" s="791"/>
      <c r="J17" s="791"/>
      <c r="K17" s="791"/>
      <c r="L17" s="2"/>
    </row>
    <row r="18" spans="1:14" s="511" customFormat="1" ht="12" customHeight="1">
      <c r="A18" s="791" t="s">
        <v>1409</v>
      </c>
      <c r="B18" s="791"/>
      <c r="C18" s="791"/>
      <c r="D18" s="791"/>
      <c r="E18" s="791"/>
      <c r="F18" s="791"/>
      <c r="G18" s="791"/>
      <c r="H18" s="791"/>
      <c r="I18" s="791"/>
      <c r="J18" s="791"/>
      <c r="K18" s="791"/>
      <c r="L18" s="510"/>
    </row>
    <row r="19" spans="1:14" ht="12" customHeight="1">
      <c r="A19" s="11" t="s">
        <v>553</v>
      </c>
      <c r="B19" s="30"/>
      <c r="C19" s="30"/>
      <c r="D19" s="30"/>
      <c r="E19" s="30"/>
      <c r="F19" s="30"/>
      <c r="G19" s="30"/>
      <c r="H19" s="30"/>
      <c r="I19" s="30"/>
      <c r="J19" s="30"/>
      <c r="K19" s="20"/>
      <c r="L19" s="20"/>
    </row>
    <row r="20" spans="1:14" ht="12" customHeight="1">
      <c r="A20" s="72"/>
      <c r="B20" s="30"/>
      <c r="C20" s="30"/>
      <c r="D20" s="30"/>
      <c r="E20" s="30"/>
      <c r="F20" s="30"/>
      <c r="G20" s="30"/>
      <c r="H20" s="30"/>
      <c r="I20" s="30"/>
      <c r="J20" s="30"/>
      <c r="K20" s="20"/>
      <c r="L20" s="20"/>
    </row>
    <row r="21" spans="1:14" s="29" customFormat="1" ht="12" customHeight="1">
      <c r="A21" s="1"/>
      <c r="B21" s="1"/>
      <c r="C21" s="1"/>
      <c r="D21" s="1"/>
      <c r="E21" s="1"/>
      <c r="F21" s="1"/>
      <c r="G21" s="1"/>
      <c r="H21" s="1"/>
      <c r="I21" s="1"/>
      <c r="J21" s="1"/>
    </row>
    <row r="22" spans="1:14" s="30" customFormat="1" ht="12" customHeight="1">
      <c r="A22" s="736" t="s">
        <v>1494</v>
      </c>
      <c r="B22" s="757"/>
      <c r="C22" s="757"/>
      <c r="D22" s="757"/>
      <c r="E22" s="757"/>
      <c r="F22" s="757"/>
      <c r="G22" s="757"/>
      <c r="H22" s="757"/>
      <c r="I22" s="757"/>
      <c r="J22" s="757"/>
      <c r="K22" s="757"/>
      <c r="L22" s="93"/>
    </row>
    <row r="23" spans="1:14" s="30" customFormat="1" ht="12" customHeight="1">
      <c r="A23" s="6"/>
      <c r="B23" s="6"/>
      <c r="C23" s="6"/>
      <c r="D23" s="6"/>
      <c r="E23" s="6"/>
      <c r="F23" s="6"/>
      <c r="G23" s="6"/>
      <c r="H23" s="6"/>
      <c r="I23" s="6"/>
      <c r="J23" s="6"/>
    </row>
    <row r="24" spans="1:14" s="30" customFormat="1" ht="12" customHeight="1">
      <c r="A24" s="729" t="s">
        <v>806</v>
      </c>
      <c r="B24" s="726" t="s">
        <v>139</v>
      </c>
      <c r="C24" s="726"/>
      <c r="D24" s="726" t="s">
        <v>476</v>
      </c>
      <c r="E24" s="726"/>
      <c r="F24" s="726"/>
      <c r="G24" s="726"/>
      <c r="H24" s="726"/>
      <c r="I24" s="726"/>
      <c r="J24" s="726"/>
      <c r="K24" s="727"/>
    </row>
    <row r="25" spans="1:14" ht="24" customHeight="1">
      <c r="A25" s="729"/>
      <c r="B25" s="726"/>
      <c r="C25" s="726"/>
      <c r="D25" s="726" t="s">
        <v>226</v>
      </c>
      <c r="E25" s="726"/>
      <c r="F25" s="726" t="s">
        <v>227</v>
      </c>
      <c r="G25" s="726"/>
      <c r="H25" s="726" t="s">
        <v>1182</v>
      </c>
      <c r="I25" s="726"/>
      <c r="J25" s="726" t="s">
        <v>891</v>
      </c>
      <c r="K25" s="727"/>
    </row>
    <row r="26" spans="1:14" ht="12" customHeight="1">
      <c r="A26" s="729"/>
      <c r="B26" s="726" t="s">
        <v>398</v>
      </c>
      <c r="C26" s="726"/>
      <c r="D26" s="726"/>
      <c r="E26" s="726"/>
      <c r="F26" s="726"/>
      <c r="G26" s="726"/>
      <c r="H26" s="726"/>
      <c r="I26" s="726"/>
      <c r="J26" s="726"/>
      <c r="K26" s="727"/>
    </row>
    <row r="27" spans="1:14" ht="12" customHeight="1">
      <c r="A27" s="7"/>
      <c r="B27" s="785"/>
      <c r="C27" s="785"/>
      <c r="D27" s="785"/>
      <c r="E27" s="785"/>
      <c r="F27" s="785"/>
      <c r="G27" s="785"/>
      <c r="H27" s="785"/>
      <c r="I27" s="785"/>
      <c r="J27" s="785"/>
      <c r="K27" s="785"/>
    </row>
    <row r="28" spans="1:14" s="508" customFormat="1" ht="12" customHeight="1">
      <c r="A28" s="512">
        <v>2006</v>
      </c>
      <c r="B28" s="816">
        <v>51.7</v>
      </c>
      <c r="C28" s="816"/>
      <c r="D28" s="816">
        <v>25.7</v>
      </c>
      <c r="E28" s="816"/>
      <c r="F28" s="816">
        <v>8.4</v>
      </c>
      <c r="G28" s="816"/>
      <c r="H28" s="816">
        <v>17.3</v>
      </c>
      <c r="I28" s="816"/>
      <c r="J28" s="816">
        <v>0.3</v>
      </c>
      <c r="K28" s="816"/>
      <c r="M28" s="294"/>
      <c r="N28" s="570"/>
    </row>
    <row r="29" spans="1:14" s="350" customFormat="1" ht="12" customHeight="1">
      <c r="A29" s="512">
        <v>2013</v>
      </c>
      <c r="B29" s="816">
        <v>67.5</v>
      </c>
      <c r="C29" s="816"/>
      <c r="D29" s="816">
        <v>33</v>
      </c>
      <c r="E29" s="816"/>
      <c r="F29" s="816">
        <v>12</v>
      </c>
      <c r="G29" s="816"/>
      <c r="H29" s="816" t="s">
        <v>868</v>
      </c>
      <c r="I29" s="816"/>
      <c r="J29" s="816" t="s">
        <v>868</v>
      </c>
      <c r="K29" s="816"/>
      <c r="M29" s="294"/>
      <c r="N29" s="570"/>
    </row>
    <row r="30" spans="1:14" s="396" customFormat="1" ht="12" customHeight="1">
      <c r="A30" s="512">
        <v>2014</v>
      </c>
      <c r="B30" s="816">
        <v>67.8</v>
      </c>
      <c r="C30" s="816"/>
      <c r="D30" s="816">
        <v>37</v>
      </c>
      <c r="E30" s="816"/>
      <c r="F30" s="816">
        <v>9.6</v>
      </c>
      <c r="G30" s="816"/>
      <c r="H30" s="816">
        <v>21.1</v>
      </c>
      <c r="I30" s="816"/>
      <c r="J30" s="816">
        <v>0.1</v>
      </c>
      <c r="K30" s="816"/>
      <c r="L30" s="294"/>
      <c r="M30" s="294"/>
      <c r="N30" s="570"/>
    </row>
    <row r="31" spans="1:14" s="461" customFormat="1" ht="12" customHeight="1">
      <c r="A31" s="512">
        <v>2015</v>
      </c>
      <c r="B31" s="816">
        <v>70.8</v>
      </c>
      <c r="C31" s="816"/>
      <c r="D31" s="816">
        <v>38.1</v>
      </c>
      <c r="E31" s="816"/>
      <c r="F31" s="816">
        <v>11.3</v>
      </c>
      <c r="G31" s="816"/>
      <c r="H31" s="816">
        <v>20.8</v>
      </c>
      <c r="I31" s="816"/>
      <c r="J31" s="816">
        <v>0.4</v>
      </c>
      <c r="K31" s="816"/>
      <c r="L31" s="294"/>
      <c r="M31" s="294"/>
      <c r="N31" s="570"/>
    </row>
    <row r="32" spans="1:14" s="600" customFormat="1" ht="12" customHeight="1">
      <c r="A32" s="602">
        <v>2016</v>
      </c>
      <c r="B32" s="816">
        <v>76.3</v>
      </c>
      <c r="C32" s="816"/>
      <c r="D32" s="816">
        <v>38.9</v>
      </c>
      <c r="E32" s="816"/>
      <c r="F32" s="816">
        <v>13.3</v>
      </c>
      <c r="G32" s="816"/>
      <c r="H32" s="816">
        <v>23.8</v>
      </c>
      <c r="I32" s="816"/>
      <c r="J32" s="816">
        <v>0.3</v>
      </c>
      <c r="K32" s="816"/>
      <c r="L32" s="294"/>
      <c r="M32" s="294"/>
      <c r="N32" s="570"/>
    </row>
    <row r="33" spans="1:14" s="619" customFormat="1" ht="12" customHeight="1">
      <c r="A33" s="620">
        <v>2017</v>
      </c>
      <c r="B33" s="816">
        <v>67.3</v>
      </c>
      <c r="C33" s="816"/>
      <c r="D33" s="816">
        <v>31.4</v>
      </c>
      <c r="E33" s="816"/>
      <c r="F33" s="816">
        <v>13.4</v>
      </c>
      <c r="G33" s="816"/>
      <c r="H33" s="816">
        <v>21.8</v>
      </c>
      <c r="I33" s="816"/>
      <c r="J33" s="816">
        <v>0.7</v>
      </c>
      <c r="K33" s="816"/>
      <c r="L33" s="294"/>
      <c r="M33" s="294"/>
      <c r="N33" s="570"/>
    </row>
    <row r="34" spans="1:14" s="651" customFormat="1" ht="12" customHeight="1">
      <c r="A34" s="654">
        <v>2018</v>
      </c>
      <c r="B34" s="816">
        <v>70.400000000000006</v>
      </c>
      <c r="C34" s="816"/>
      <c r="D34" s="816">
        <v>35.200000000000003</v>
      </c>
      <c r="E34" s="816"/>
      <c r="F34" s="816">
        <v>14.1</v>
      </c>
      <c r="G34" s="816"/>
      <c r="H34" s="816">
        <v>20.3</v>
      </c>
      <c r="I34" s="816"/>
      <c r="J34" s="816">
        <v>0.8</v>
      </c>
      <c r="K34" s="816"/>
      <c r="L34" s="294"/>
      <c r="M34" s="294"/>
      <c r="N34" s="570"/>
    </row>
    <row r="35" spans="1:14" s="535" customFormat="1" ht="12" customHeight="1">
      <c r="A35" s="536">
        <v>2019</v>
      </c>
      <c r="B35" s="816">
        <v>68.599999999999994</v>
      </c>
      <c r="C35" s="816"/>
      <c r="D35" s="816">
        <v>36</v>
      </c>
      <c r="E35" s="816"/>
      <c r="F35" s="816">
        <v>14.1</v>
      </c>
      <c r="G35" s="816"/>
      <c r="H35" s="816">
        <v>17.8</v>
      </c>
      <c r="I35" s="816"/>
      <c r="J35" s="816">
        <v>0.7</v>
      </c>
      <c r="K35" s="816"/>
      <c r="L35" s="294"/>
      <c r="M35" s="294"/>
      <c r="N35" s="570"/>
    </row>
    <row r="36" spans="1:14" ht="12" customHeight="1">
      <c r="A36" s="1" t="s">
        <v>218</v>
      </c>
      <c r="B36" s="1"/>
      <c r="C36" s="1"/>
      <c r="D36" s="1"/>
      <c r="E36" s="1"/>
      <c r="F36" s="1"/>
      <c r="G36" s="1"/>
      <c r="H36" s="1"/>
      <c r="I36" s="1"/>
      <c r="J36" s="1"/>
    </row>
    <row r="37" spans="1:14" ht="30" customHeight="1">
      <c r="A37" s="791" t="s">
        <v>1661</v>
      </c>
      <c r="B37" s="791"/>
      <c r="C37" s="791"/>
      <c r="D37" s="791"/>
      <c r="E37" s="791"/>
      <c r="F37" s="791"/>
      <c r="G37" s="791"/>
      <c r="H37" s="791"/>
      <c r="I37" s="791"/>
      <c r="J37" s="791"/>
      <c r="K37" s="791"/>
      <c r="L37" s="2"/>
    </row>
    <row r="38" spans="1:14" s="511" customFormat="1" ht="12" customHeight="1">
      <c r="A38" s="791" t="s">
        <v>1324</v>
      </c>
      <c r="B38" s="791"/>
      <c r="C38" s="791"/>
      <c r="D38" s="791"/>
      <c r="E38" s="791"/>
      <c r="F38" s="791"/>
      <c r="G38" s="791"/>
      <c r="H38" s="791"/>
      <c r="I38" s="791"/>
      <c r="J38" s="791"/>
      <c r="K38" s="791"/>
      <c r="L38" s="510"/>
    </row>
    <row r="39" spans="1:14" ht="12" customHeight="1">
      <c r="A39" s="791" t="s">
        <v>1227</v>
      </c>
      <c r="B39" s="791"/>
      <c r="C39" s="791"/>
      <c r="D39" s="791"/>
      <c r="E39" s="791"/>
      <c r="F39" s="791"/>
      <c r="G39" s="791"/>
      <c r="H39" s="791"/>
      <c r="I39" s="791"/>
      <c r="J39" s="791"/>
      <c r="K39" s="791"/>
      <c r="L39" s="2"/>
    </row>
    <row r="40" spans="1:14" ht="12" customHeight="1">
      <c r="A40" s="11" t="s">
        <v>553</v>
      </c>
      <c r="B40" s="30"/>
      <c r="C40" s="30"/>
      <c r="D40" s="30"/>
      <c r="E40" s="30"/>
      <c r="F40" s="30"/>
      <c r="G40" s="30"/>
      <c r="H40" s="30"/>
      <c r="I40" s="30"/>
      <c r="J40" s="30"/>
      <c r="K40" s="20"/>
      <c r="L40" s="20"/>
    </row>
    <row r="41" spans="1:14" ht="12" customHeight="1"/>
    <row r="42" spans="1:14" ht="12" customHeight="1"/>
    <row r="43" spans="1:14" ht="12" customHeight="1">
      <c r="A43" s="736" t="s">
        <v>1495</v>
      </c>
      <c r="B43" s="757"/>
      <c r="C43" s="757"/>
      <c r="D43" s="757"/>
      <c r="E43" s="757"/>
      <c r="F43" s="757"/>
      <c r="G43" s="757"/>
      <c r="H43" s="757"/>
      <c r="I43" s="757"/>
      <c r="J43" s="757"/>
      <c r="K43" s="757"/>
    </row>
    <row r="44" spans="1:14" ht="12" customHeight="1"/>
    <row r="45" spans="1:14" ht="12" customHeight="1">
      <c r="A45" s="729" t="s">
        <v>806</v>
      </c>
      <c r="B45" s="726" t="s">
        <v>11</v>
      </c>
      <c r="C45" s="726"/>
      <c r="D45" s="726"/>
      <c r="E45" s="726"/>
      <c r="F45" s="726" t="s">
        <v>18</v>
      </c>
      <c r="G45" s="726"/>
      <c r="H45" s="726"/>
      <c r="I45" s="727"/>
    </row>
    <row r="46" spans="1:14" ht="24" customHeight="1">
      <c r="A46" s="729"/>
      <c r="B46" s="726" t="s">
        <v>398</v>
      </c>
      <c r="C46" s="726"/>
      <c r="D46" s="814" t="s">
        <v>44</v>
      </c>
      <c r="E46" s="814"/>
      <c r="F46" s="814" t="s">
        <v>60</v>
      </c>
      <c r="G46" s="814"/>
      <c r="H46" s="814" t="s">
        <v>44</v>
      </c>
      <c r="I46" s="730"/>
    </row>
    <row r="47" spans="1:14" ht="12" customHeight="1">
      <c r="A47" s="7"/>
      <c r="B47" s="785"/>
      <c r="C47" s="785"/>
      <c r="D47" s="815"/>
      <c r="E47" s="815"/>
      <c r="F47" s="815"/>
      <c r="G47" s="815"/>
      <c r="H47" s="815"/>
      <c r="I47" s="815"/>
    </row>
    <row r="48" spans="1:14" s="508" customFormat="1" ht="12" customHeight="1">
      <c r="A48" s="512">
        <v>2006</v>
      </c>
      <c r="B48" s="816">
        <v>51.7</v>
      </c>
      <c r="C48" s="816"/>
      <c r="D48" s="818">
        <v>100</v>
      </c>
      <c r="E48" s="818"/>
      <c r="F48" s="816">
        <v>100.9</v>
      </c>
      <c r="G48" s="816"/>
      <c r="H48" s="818">
        <v>100</v>
      </c>
      <c r="I48" s="818"/>
    </row>
    <row r="49" spans="1:12" s="350" customFormat="1" ht="12" customHeight="1">
      <c r="A49" s="512">
        <v>2013</v>
      </c>
      <c r="B49" s="816">
        <v>67.5</v>
      </c>
      <c r="C49" s="816"/>
      <c r="D49" s="817">
        <v>130.6</v>
      </c>
      <c r="E49" s="817"/>
      <c r="F49" s="816">
        <v>139.30000000000001</v>
      </c>
      <c r="G49" s="816"/>
      <c r="H49" s="817">
        <v>138.1</v>
      </c>
      <c r="I49" s="817"/>
    </row>
    <row r="50" spans="1:12" s="396" customFormat="1" ht="12" customHeight="1">
      <c r="A50" s="512">
        <v>2014</v>
      </c>
      <c r="B50" s="816">
        <v>67.8</v>
      </c>
      <c r="C50" s="816"/>
      <c r="D50" s="817">
        <v>131.1</v>
      </c>
      <c r="E50" s="817"/>
      <c r="F50" s="816">
        <v>133</v>
      </c>
      <c r="G50" s="816"/>
      <c r="H50" s="817">
        <v>131.80000000000001</v>
      </c>
      <c r="I50" s="817"/>
    </row>
    <row r="51" spans="1:12" s="461" customFormat="1" ht="12" customHeight="1">
      <c r="A51" s="512">
        <v>2015</v>
      </c>
      <c r="B51" s="816">
        <v>70.8</v>
      </c>
      <c r="C51" s="816"/>
      <c r="D51" s="817">
        <v>136.9</v>
      </c>
      <c r="E51" s="817"/>
      <c r="F51" s="816">
        <v>140.9</v>
      </c>
      <c r="G51" s="816"/>
      <c r="H51" s="817">
        <v>139.6</v>
      </c>
      <c r="I51" s="817"/>
    </row>
    <row r="52" spans="1:12" s="600" customFormat="1" ht="12" customHeight="1">
      <c r="A52" s="602">
        <v>2016</v>
      </c>
      <c r="B52" s="816">
        <v>76.3</v>
      </c>
      <c r="C52" s="816"/>
      <c r="D52" s="817">
        <v>147.6</v>
      </c>
      <c r="E52" s="817"/>
      <c r="F52" s="816">
        <v>146.80000000000001</v>
      </c>
      <c r="G52" s="816"/>
      <c r="H52" s="817">
        <v>145.5</v>
      </c>
      <c r="I52" s="817"/>
    </row>
    <row r="53" spans="1:12" s="619" customFormat="1" ht="12" customHeight="1">
      <c r="A53" s="620">
        <v>2017</v>
      </c>
      <c r="B53" s="816">
        <v>67.3</v>
      </c>
      <c r="C53" s="816"/>
      <c r="D53" s="817">
        <v>130.19999999999999</v>
      </c>
      <c r="E53" s="817"/>
      <c r="F53" s="816">
        <v>130.1</v>
      </c>
      <c r="G53" s="816"/>
      <c r="H53" s="817">
        <v>128.9</v>
      </c>
      <c r="I53" s="817"/>
    </row>
    <row r="54" spans="1:12" s="651" customFormat="1" ht="12" customHeight="1">
      <c r="A54" s="654">
        <v>2018</v>
      </c>
      <c r="B54" s="816">
        <v>70.400000000000006</v>
      </c>
      <c r="C54" s="816"/>
      <c r="D54" s="817">
        <v>136.19999999999999</v>
      </c>
      <c r="E54" s="817"/>
      <c r="F54" s="816">
        <v>123.2</v>
      </c>
      <c r="G54" s="816"/>
      <c r="H54" s="817">
        <v>122.1</v>
      </c>
      <c r="I54" s="817"/>
    </row>
    <row r="55" spans="1:12" s="535" customFormat="1" ht="12" customHeight="1">
      <c r="A55" s="536">
        <v>2019</v>
      </c>
      <c r="B55" s="816">
        <v>68.599999999999994</v>
      </c>
      <c r="C55" s="816"/>
      <c r="D55" s="817">
        <v>132.69999999999999</v>
      </c>
      <c r="E55" s="817"/>
      <c r="F55" s="816">
        <v>118.3</v>
      </c>
      <c r="G55" s="816"/>
      <c r="H55" s="817">
        <v>117.2</v>
      </c>
      <c r="I55" s="817"/>
    </row>
    <row r="56" spans="1:12" ht="12" customHeight="1">
      <c r="A56" s="1" t="s">
        <v>218</v>
      </c>
      <c r="B56" s="1"/>
      <c r="C56" s="1"/>
      <c r="D56" s="1"/>
      <c r="E56" s="1"/>
    </row>
    <row r="57" spans="1:12" ht="30" customHeight="1">
      <c r="A57" s="791" t="s">
        <v>1661</v>
      </c>
      <c r="B57" s="791"/>
      <c r="C57" s="791"/>
      <c r="D57" s="791"/>
      <c r="E57" s="791"/>
      <c r="F57" s="791"/>
      <c r="G57" s="791"/>
      <c r="H57" s="791"/>
      <c r="I57" s="791"/>
      <c r="J57" s="791"/>
      <c r="K57" s="791"/>
      <c r="L57" s="2"/>
    </row>
    <row r="58" spans="1:12" ht="20.100000000000001" customHeight="1">
      <c r="A58" s="791" t="s">
        <v>1662</v>
      </c>
      <c r="B58" s="791"/>
      <c r="C58" s="791"/>
      <c r="D58" s="791"/>
      <c r="E58" s="791"/>
      <c r="F58" s="791"/>
      <c r="G58" s="791"/>
      <c r="H58" s="791"/>
      <c r="I58" s="791"/>
      <c r="J58" s="791"/>
      <c r="K58" s="791"/>
      <c r="L58" s="2"/>
    </row>
    <row r="59" spans="1:12" ht="12" customHeight="1">
      <c r="A59" s="11" t="s">
        <v>553</v>
      </c>
      <c r="B59" s="30"/>
      <c r="C59" s="30"/>
      <c r="D59" s="30"/>
      <c r="E59" s="20"/>
      <c r="F59" s="20"/>
    </row>
  </sheetData>
  <mergeCells count="113">
    <mergeCell ref="B47:C47"/>
    <mergeCell ref="B51:C51"/>
    <mergeCell ref="D51:E51"/>
    <mergeCell ref="F51:G51"/>
    <mergeCell ref="H51:I51"/>
    <mergeCell ref="B50:C50"/>
    <mergeCell ref="D50:E50"/>
    <mergeCell ref="F50:G50"/>
    <mergeCell ref="H50:I50"/>
    <mergeCell ref="H47:I47"/>
    <mergeCell ref="B48:C48"/>
    <mergeCell ref="D48:E48"/>
    <mergeCell ref="F48:G48"/>
    <mergeCell ref="H48:I48"/>
    <mergeCell ref="B52:C52"/>
    <mergeCell ref="D52:E52"/>
    <mergeCell ref="F52:G52"/>
    <mergeCell ref="H52:I52"/>
    <mergeCell ref="B55:C55"/>
    <mergeCell ref="D55:E55"/>
    <mergeCell ref="F55:G55"/>
    <mergeCell ref="H55:I55"/>
    <mergeCell ref="D49:E49"/>
    <mergeCell ref="F49:G49"/>
    <mergeCell ref="H49:I49"/>
    <mergeCell ref="B49:C49"/>
    <mergeCell ref="B53:C53"/>
    <mergeCell ref="D53:E53"/>
    <mergeCell ref="F53:G53"/>
    <mergeCell ref="H53:I53"/>
    <mergeCell ref="B54:C54"/>
    <mergeCell ref="D54:E54"/>
    <mergeCell ref="F54:G54"/>
    <mergeCell ref="H54:I54"/>
    <mergeCell ref="B28:C28"/>
    <mergeCell ref="D28:E28"/>
    <mergeCell ref="F28:G28"/>
    <mergeCell ref="H28:I28"/>
    <mergeCell ref="D46:E46"/>
    <mergeCell ref="A43:K43"/>
    <mergeCell ref="B31:C31"/>
    <mergeCell ref="A45:A46"/>
    <mergeCell ref="D35:E35"/>
    <mergeCell ref="F35:G35"/>
    <mergeCell ref="H35:I35"/>
    <mergeCell ref="J35:K35"/>
    <mergeCell ref="B32:C32"/>
    <mergeCell ref="D32:E32"/>
    <mergeCell ref="F32:G32"/>
    <mergeCell ref="H32:I32"/>
    <mergeCell ref="J32:K32"/>
    <mergeCell ref="J28:K28"/>
    <mergeCell ref="J29:K29"/>
    <mergeCell ref="H29:I29"/>
    <mergeCell ref="D31:E31"/>
    <mergeCell ref="F31:G31"/>
    <mergeCell ref="B46:C46"/>
    <mergeCell ref="J30:K30"/>
    <mergeCell ref="J31:K31"/>
    <mergeCell ref="B33:C33"/>
    <mergeCell ref="D33:E33"/>
    <mergeCell ref="F33:G33"/>
    <mergeCell ref="H33:I33"/>
    <mergeCell ref="J33:K33"/>
    <mergeCell ref="B34:C34"/>
    <mergeCell ref="D34:E34"/>
    <mergeCell ref="F34:G34"/>
    <mergeCell ref="H34:I34"/>
    <mergeCell ref="J34:K34"/>
    <mergeCell ref="A2:K2"/>
    <mergeCell ref="A22:K22"/>
    <mergeCell ref="J25:K25"/>
    <mergeCell ref="A24:A26"/>
    <mergeCell ref="C6:J6"/>
    <mergeCell ref="J27:K27"/>
    <mergeCell ref="B4:B5"/>
    <mergeCell ref="C4:C5"/>
    <mergeCell ref="D4:D5"/>
    <mergeCell ref="H4:J4"/>
    <mergeCell ref="D25:E25"/>
    <mergeCell ref="D27:E27"/>
    <mergeCell ref="H25:I25"/>
    <mergeCell ref="H27:I27"/>
    <mergeCell ref="B26:K26"/>
    <mergeCell ref="B27:C27"/>
    <mergeCell ref="F25:G25"/>
    <mergeCell ref="F27:G27"/>
    <mergeCell ref="E4:G4"/>
    <mergeCell ref="A4:A6"/>
    <mergeCell ref="A58:K58"/>
    <mergeCell ref="B24:C25"/>
    <mergeCell ref="D24:K24"/>
    <mergeCell ref="A17:K17"/>
    <mergeCell ref="A37:K37"/>
    <mergeCell ref="F46:G46"/>
    <mergeCell ref="A18:K18"/>
    <mergeCell ref="A38:K38"/>
    <mergeCell ref="A57:K57"/>
    <mergeCell ref="B45:E45"/>
    <mergeCell ref="F45:I45"/>
    <mergeCell ref="F47:G47"/>
    <mergeCell ref="D47:E47"/>
    <mergeCell ref="H46:I46"/>
    <mergeCell ref="H31:I31"/>
    <mergeCell ref="A39:K39"/>
    <mergeCell ref="B30:C30"/>
    <mergeCell ref="D30:E30"/>
    <mergeCell ref="B29:C29"/>
    <mergeCell ref="D29:E29"/>
    <mergeCell ref="F29:G29"/>
    <mergeCell ref="B35:C35"/>
    <mergeCell ref="F30:G30"/>
    <mergeCell ref="H30:I30"/>
  </mergeCells>
  <phoneticPr fontId="6" type="noConversion"/>
  <hyperlinks>
    <hyperlink ref="A43:E43" location="Inhaltsverzeichnis!E116" display="Inhaltsverzeichnis!E116"/>
    <hyperlink ref="A2:K2" location="Inhaltsverzeichnis!A154" display="2.3.7 Herstellung und Verwendung bestimmter klimawirksamer Stoffe¹ 2005 – 2011"/>
    <hyperlink ref="A22:K22" location="Inhaltsverzeichnis!A157" display="2.3.8 Verwendung bestimmter klimawirksamer Stoffe¹ 2005 – 2011 nach Wirtschaftszweigen"/>
    <hyperlink ref="A43:K43" location="Inhaltsverzeichnis!A161" display="2.3.9 Treibhauspotential der verwendeten bestimmten klimawirksamen Stoffe¹ 2005 – 2011"/>
  </hyperlinks>
  <pageMargins left="0.59055118110236227" right="0.59055118110236227" top="0.78740157480314965" bottom="0.39370078740157483" header="0.31496062992125984" footer="0.23622047244094491"/>
  <pageSetup paperSize="9" firstPageNumber="42"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enableFormatConditionsCalculation="0"/>
  <dimension ref="A1:H46"/>
  <sheetViews>
    <sheetView zoomScaleNormal="100" workbookViewId="0">
      <pane ySplit="7" topLeftCell="A8" activePane="bottomLeft" state="frozen"/>
      <selection pane="bottomLeft" activeCell="A8" sqref="A8"/>
    </sheetView>
  </sheetViews>
  <sheetFormatPr baseColWidth="10" defaultColWidth="11.44140625" defaultRowHeight="13.2"/>
  <cols>
    <col min="1" max="1" width="27.6640625" style="6" customWidth="1"/>
    <col min="2" max="5" width="14.109375" style="6" customWidth="1"/>
    <col min="6" max="16384" width="11.44140625" style="6"/>
  </cols>
  <sheetData>
    <row r="1" spans="1:7" s="39" customFormat="1" ht="12" customHeight="1">
      <c r="A1" s="38" t="s">
        <v>479</v>
      </c>
      <c r="B1" s="38"/>
      <c r="C1" s="38"/>
      <c r="D1" s="38"/>
      <c r="E1" s="38"/>
    </row>
    <row r="2" spans="1:7" s="39" customFormat="1" ht="12" customHeight="1">
      <c r="A2" s="757" t="s">
        <v>1375</v>
      </c>
      <c r="B2" s="757"/>
      <c r="C2" s="757"/>
      <c r="D2" s="757"/>
      <c r="E2" s="757"/>
    </row>
    <row r="3" spans="1:7" ht="12" customHeight="1"/>
    <row r="4" spans="1:7" ht="12" customHeight="1">
      <c r="A4" s="820" t="s">
        <v>142</v>
      </c>
      <c r="B4" s="726" t="s">
        <v>30</v>
      </c>
      <c r="C4" s="726"/>
      <c r="D4" s="726"/>
      <c r="E4" s="727"/>
    </row>
    <row r="5" spans="1:7" ht="12" customHeight="1">
      <c r="A5" s="758"/>
      <c r="B5" s="726" t="s">
        <v>4</v>
      </c>
      <c r="C5" s="726" t="s">
        <v>31</v>
      </c>
      <c r="D5" s="726"/>
      <c r="E5" s="727"/>
    </row>
    <row r="6" spans="1:7" ht="36" customHeight="1">
      <c r="A6" s="758"/>
      <c r="B6" s="726"/>
      <c r="C6" s="47" t="s">
        <v>331</v>
      </c>
      <c r="D6" s="47" t="s">
        <v>332</v>
      </c>
      <c r="E6" s="48" t="s">
        <v>330</v>
      </c>
    </row>
    <row r="7" spans="1:7" ht="12" customHeight="1">
      <c r="A7" s="753"/>
      <c r="B7" s="727" t="s">
        <v>838</v>
      </c>
      <c r="C7" s="728"/>
      <c r="D7" s="728"/>
      <c r="E7" s="728"/>
    </row>
    <row r="8" spans="1:7" ht="12" customHeight="1">
      <c r="A8" s="87"/>
      <c r="B8" s="7"/>
      <c r="C8" s="7"/>
      <c r="D8" s="7"/>
      <c r="E8" s="7"/>
    </row>
    <row r="9" spans="1:7" ht="12" customHeight="1">
      <c r="A9" s="10"/>
      <c r="B9" s="819" t="s">
        <v>116</v>
      </c>
      <c r="C9" s="819"/>
      <c r="D9" s="819"/>
      <c r="E9" s="819"/>
    </row>
    <row r="10" spans="1:7" ht="12" customHeight="1">
      <c r="A10" s="173" t="s">
        <v>643</v>
      </c>
      <c r="B10" s="110">
        <v>94747</v>
      </c>
      <c r="C10" s="110">
        <v>44599</v>
      </c>
      <c r="D10" s="110">
        <v>31267</v>
      </c>
      <c r="E10" s="110">
        <v>18881</v>
      </c>
      <c r="F10" s="106"/>
      <c r="G10" s="106"/>
    </row>
    <row r="11" spans="1:7" ht="12" customHeight="1">
      <c r="A11" s="173" t="s">
        <v>1214</v>
      </c>
      <c r="B11" s="110">
        <v>100360</v>
      </c>
      <c r="C11" s="110">
        <v>56593</v>
      </c>
      <c r="D11" s="110">
        <v>20208</v>
      </c>
      <c r="E11" s="110">
        <v>23560</v>
      </c>
      <c r="F11" s="106"/>
      <c r="G11" s="106"/>
    </row>
    <row r="12" spans="1:7" ht="12" customHeight="1">
      <c r="A12" s="173" t="s">
        <v>1070</v>
      </c>
      <c r="B12" s="110">
        <v>62234</v>
      </c>
      <c r="C12" s="110">
        <v>28334</v>
      </c>
      <c r="D12" s="110">
        <v>18961</v>
      </c>
      <c r="E12" s="110">
        <v>14939</v>
      </c>
      <c r="F12" s="106"/>
      <c r="G12" s="106"/>
    </row>
    <row r="13" spans="1:7" ht="12" customHeight="1">
      <c r="A13" s="173" t="s">
        <v>1073</v>
      </c>
      <c r="B13" s="110">
        <v>68341</v>
      </c>
      <c r="C13" s="110">
        <v>36417</v>
      </c>
      <c r="D13" s="110">
        <v>20464</v>
      </c>
      <c r="E13" s="110">
        <v>11460</v>
      </c>
      <c r="F13" s="106"/>
      <c r="G13" s="106"/>
    </row>
    <row r="14" spans="1:7" s="350" customFormat="1" ht="12" customHeight="1">
      <c r="A14" s="346" t="s">
        <v>777</v>
      </c>
      <c r="B14" s="110">
        <v>65778</v>
      </c>
      <c r="C14" s="110">
        <v>31908</v>
      </c>
      <c r="D14" s="110">
        <v>21268</v>
      </c>
      <c r="E14" s="110">
        <v>12603</v>
      </c>
      <c r="F14" s="106"/>
      <c r="G14" s="106"/>
    </row>
    <row r="15" spans="1:7" s="535" customFormat="1" ht="12" customHeight="1">
      <c r="A15" s="531" t="s">
        <v>756</v>
      </c>
      <c r="B15" s="110">
        <v>53893</v>
      </c>
      <c r="C15" s="110">
        <v>21718</v>
      </c>
      <c r="D15" s="110">
        <v>20746</v>
      </c>
      <c r="E15" s="110">
        <v>11429</v>
      </c>
      <c r="F15" s="106"/>
      <c r="G15" s="106"/>
    </row>
    <row r="16" spans="1:7" ht="12" customHeight="1">
      <c r="A16" s="173" t="s">
        <v>1283</v>
      </c>
      <c r="B16" s="569">
        <v>71887</v>
      </c>
      <c r="C16" s="569">
        <v>31543</v>
      </c>
      <c r="D16" s="569">
        <v>21264</v>
      </c>
      <c r="E16" s="569">
        <v>19081</v>
      </c>
      <c r="F16" s="106"/>
      <c r="G16" s="106"/>
    </row>
    <row r="17" spans="1:7" ht="12" customHeight="1">
      <c r="A17" s="87"/>
      <c r="B17" s="230"/>
      <c r="C17" s="230"/>
      <c r="D17" s="230"/>
      <c r="E17" s="230"/>
      <c r="F17" s="106"/>
      <c r="G17" s="106"/>
    </row>
    <row r="18" spans="1:7" ht="12" customHeight="1">
      <c r="A18" s="10"/>
      <c r="B18" s="785" t="s">
        <v>196</v>
      </c>
      <c r="C18" s="785"/>
      <c r="D18" s="785"/>
      <c r="E18" s="785"/>
      <c r="F18" s="106"/>
      <c r="G18" s="106"/>
    </row>
    <row r="19" spans="1:7" ht="12" customHeight="1">
      <c r="A19" s="173" t="s">
        <v>643</v>
      </c>
      <c r="B19" s="110">
        <v>36421</v>
      </c>
      <c r="C19" s="110">
        <v>22427</v>
      </c>
      <c r="D19" s="110">
        <v>6773</v>
      </c>
      <c r="E19" s="110">
        <v>7221</v>
      </c>
      <c r="F19" s="106"/>
      <c r="G19" s="106"/>
    </row>
    <row r="20" spans="1:7" ht="12" customHeight="1">
      <c r="A20" s="173" t="s">
        <v>1214</v>
      </c>
      <c r="B20" s="110">
        <v>44071</v>
      </c>
      <c r="C20" s="110">
        <v>20393</v>
      </c>
      <c r="D20" s="110">
        <v>8376</v>
      </c>
      <c r="E20" s="110">
        <v>15301</v>
      </c>
      <c r="F20" s="106"/>
      <c r="G20" s="106"/>
    </row>
    <row r="21" spans="1:7" ht="12" customHeight="1">
      <c r="A21" s="173" t="s">
        <v>1070</v>
      </c>
      <c r="B21" s="110">
        <v>29166</v>
      </c>
      <c r="C21" s="110">
        <v>5708</v>
      </c>
      <c r="D21" s="110">
        <v>5117</v>
      </c>
      <c r="E21" s="110">
        <v>18341</v>
      </c>
      <c r="F21" s="106"/>
      <c r="G21" s="106"/>
    </row>
    <row r="22" spans="1:7" ht="12" customHeight="1">
      <c r="A22" s="173" t="s">
        <v>1073</v>
      </c>
      <c r="B22" s="110">
        <v>26469</v>
      </c>
      <c r="C22" s="110">
        <v>7464</v>
      </c>
      <c r="D22" s="110">
        <v>5152</v>
      </c>
      <c r="E22" s="110">
        <v>13853</v>
      </c>
      <c r="F22" s="106"/>
      <c r="G22" s="106"/>
    </row>
    <row r="23" spans="1:7" s="350" customFormat="1" ht="12" customHeight="1">
      <c r="A23" s="346" t="s">
        <v>777</v>
      </c>
      <c r="B23" s="110">
        <v>32538.542000000001</v>
      </c>
      <c r="C23" s="110">
        <v>8485</v>
      </c>
      <c r="D23" s="110">
        <v>4260</v>
      </c>
      <c r="E23" s="110">
        <v>19794</v>
      </c>
      <c r="F23" s="106"/>
      <c r="G23" s="106"/>
    </row>
    <row r="24" spans="1:7" s="535" customFormat="1" ht="12" customHeight="1">
      <c r="A24" s="531" t="s">
        <v>756</v>
      </c>
      <c r="B24" s="110">
        <v>35033</v>
      </c>
      <c r="C24" s="110">
        <v>19935</v>
      </c>
      <c r="D24" s="110">
        <v>8385</v>
      </c>
      <c r="E24" s="110">
        <v>6713</v>
      </c>
      <c r="F24" s="106"/>
      <c r="G24" s="106"/>
    </row>
    <row r="25" spans="1:7" ht="12" customHeight="1">
      <c r="A25" s="173" t="s">
        <v>1283</v>
      </c>
      <c r="B25" s="569">
        <v>42544</v>
      </c>
      <c r="C25" s="569">
        <v>26575</v>
      </c>
      <c r="D25" s="569">
        <v>7669</v>
      </c>
      <c r="E25" s="569">
        <v>8301</v>
      </c>
      <c r="F25" s="106"/>
      <c r="G25" s="106"/>
    </row>
    <row r="26" spans="1:7" ht="12" customHeight="1">
      <c r="A26" s="10"/>
      <c r="B26" s="98"/>
      <c r="C26" s="17"/>
      <c r="D26" s="17"/>
      <c r="E26" s="17"/>
    </row>
    <row r="27" spans="1:7" ht="12" customHeight="1">
      <c r="B27" s="819" t="s">
        <v>691</v>
      </c>
      <c r="C27" s="819"/>
      <c r="D27" s="819"/>
      <c r="E27" s="819"/>
    </row>
    <row r="28" spans="1:7" s="541" customFormat="1" ht="12" customHeight="1">
      <c r="A28" s="540" t="s">
        <v>1073</v>
      </c>
      <c r="B28" s="114">
        <v>765</v>
      </c>
      <c r="C28" s="114">
        <v>14</v>
      </c>
      <c r="D28" s="114">
        <v>107</v>
      </c>
      <c r="E28" s="114">
        <v>644</v>
      </c>
      <c r="F28" s="106"/>
    </row>
    <row r="29" spans="1:7" s="350" customFormat="1" ht="12" customHeight="1">
      <c r="A29" s="346" t="s">
        <v>777</v>
      </c>
      <c r="B29" s="110">
        <v>688.67600000000004</v>
      </c>
      <c r="C29" s="110">
        <v>55</v>
      </c>
      <c r="D29" s="110">
        <v>135</v>
      </c>
      <c r="E29" s="110">
        <v>499</v>
      </c>
      <c r="F29" s="106"/>
    </row>
    <row r="30" spans="1:7" s="535" customFormat="1" ht="12" customHeight="1">
      <c r="A30" s="531" t="s">
        <v>756</v>
      </c>
      <c r="B30" s="110">
        <v>1509</v>
      </c>
      <c r="C30" s="110">
        <v>106</v>
      </c>
      <c r="D30" s="110">
        <v>33</v>
      </c>
      <c r="E30" s="110">
        <v>1368</v>
      </c>
      <c r="F30" s="106"/>
    </row>
    <row r="31" spans="1:7" ht="12" customHeight="1">
      <c r="A31" s="173" t="s">
        <v>1283</v>
      </c>
      <c r="B31" s="110">
        <v>3193</v>
      </c>
      <c r="C31" s="110">
        <v>93</v>
      </c>
      <c r="D31" s="110">
        <v>303</v>
      </c>
      <c r="E31" s="110">
        <v>2797</v>
      </c>
      <c r="F31" s="106"/>
    </row>
    <row r="32" spans="1:7" ht="12" customHeight="1">
      <c r="A32" s="13"/>
      <c r="B32" s="98"/>
      <c r="C32" s="98"/>
      <c r="D32" s="98"/>
      <c r="E32" s="98"/>
    </row>
    <row r="33" spans="1:8" ht="12" customHeight="1">
      <c r="A33" s="10"/>
      <c r="B33" s="785" t="s">
        <v>1344</v>
      </c>
      <c r="C33" s="785"/>
      <c r="D33" s="785"/>
      <c r="E33" s="785"/>
    </row>
    <row r="34" spans="1:8" ht="12" customHeight="1">
      <c r="A34" s="593" t="s">
        <v>1663</v>
      </c>
      <c r="B34" s="110">
        <v>20650</v>
      </c>
      <c r="C34" s="110">
        <v>20060</v>
      </c>
      <c r="D34" s="110">
        <v>34</v>
      </c>
      <c r="E34" s="110">
        <v>557</v>
      </c>
      <c r="F34" s="106"/>
      <c r="G34" s="106"/>
      <c r="H34" s="202"/>
    </row>
    <row r="35" spans="1:8" s="702" customFormat="1" ht="12" customHeight="1">
      <c r="A35" s="703" t="s">
        <v>344</v>
      </c>
      <c r="B35" s="110"/>
      <c r="C35" s="110"/>
      <c r="D35" s="110"/>
      <c r="E35" s="110"/>
      <c r="F35" s="106"/>
      <c r="G35" s="106"/>
      <c r="H35" s="202"/>
    </row>
    <row r="36" spans="1:8" ht="12" customHeight="1">
      <c r="A36" s="175" t="s">
        <v>5</v>
      </c>
      <c r="B36" s="110"/>
      <c r="C36" s="110"/>
      <c r="D36" s="110"/>
      <c r="E36" s="110"/>
      <c r="F36" s="106"/>
      <c r="G36" s="106"/>
    </row>
    <row r="37" spans="1:8" ht="12" customHeight="1">
      <c r="A37" s="176" t="s">
        <v>446</v>
      </c>
      <c r="B37" s="110">
        <v>590</v>
      </c>
      <c r="C37" s="110" t="s">
        <v>509</v>
      </c>
      <c r="D37" s="110">
        <v>34</v>
      </c>
      <c r="E37" s="110">
        <v>556</v>
      </c>
      <c r="F37" s="106"/>
      <c r="G37" s="106"/>
    </row>
    <row r="38" spans="1:8" ht="12" customHeight="1">
      <c r="A38" s="175" t="s">
        <v>449</v>
      </c>
      <c r="B38" s="110"/>
      <c r="C38" s="110"/>
      <c r="D38" s="110"/>
      <c r="E38" s="110"/>
      <c r="F38" s="106"/>
      <c r="G38" s="106"/>
    </row>
    <row r="39" spans="1:8" ht="12" customHeight="1">
      <c r="A39" s="227" t="s">
        <v>1664</v>
      </c>
      <c r="B39" s="110">
        <v>20061</v>
      </c>
      <c r="C39" s="110">
        <v>20060</v>
      </c>
      <c r="D39" s="110">
        <v>0</v>
      </c>
      <c r="E39" s="110">
        <v>1</v>
      </c>
      <c r="F39" s="106"/>
      <c r="G39" s="106"/>
    </row>
    <row r="40" spans="1:8" s="702" customFormat="1" ht="12" customHeight="1">
      <c r="A40" s="701" t="s">
        <v>448</v>
      </c>
      <c r="B40" s="110"/>
      <c r="C40" s="110"/>
      <c r="D40" s="110"/>
      <c r="E40" s="110"/>
      <c r="F40" s="106"/>
      <c r="G40" s="106"/>
    </row>
    <row r="41" spans="1:8" ht="12" customHeight="1">
      <c r="A41" s="229" t="s">
        <v>315</v>
      </c>
      <c r="B41" s="110">
        <v>51237</v>
      </c>
      <c r="C41" s="110">
        <v>11483</v>
      </c>
      <c r="D41" s="110">
        <v>21230</v>
      </c>
      <c r="E41" s="110">
        <v>18524</v>
      </c>
      <c r="F41" s="106"/>
      <c r="G41" s="106"/>
    </row>
    <row r="42" spans="1:8" ht="12" customHeight="1">
      <c r="A42" s="1" t="s">
        <v>218</v>
      </c>
      <c r="B42" s="1"/>
      <c r="C42" s="1"/>
      <c r="D42" s="1"/>
      <c r="E42" s="1"/>
    </row>
    <row r="43" spans="1:8" ht="12" customHeight="1">
      <c r="A43" s="795" t="s">
        <v>163</v>
      </c>
      <c r="B43" s="786"/>
      <c r="C43" s="786"/>
      <c r="D43" s="786"/>
      <c r="E43" s="786"/>
    </row>
    <row r="44" spans="1:8" ht="12" customHeight="1">
      <c r="A44" s="795" t="s">
        <v>429</v>
      </c>
      <c r="B44" s="786"/>
      <c r="C44" s="786"/>
      <c r="D44" s="786"/>
      <c r="E44" s="786"/>
    </row>
    <row r="45" spans="1:8" ht="12" customHeight="1">
      <c r="A45" s="795" t="s">
        <v>469</v>
      </c>
      <c r="B45" s="786"/>
      <c r="C45" s="786"/>
      <c r="D45" s="786"/>
      <c r="E45" s="786"/>
    </row>
    <row r="46" spans="1:8" ht="30" customHeight="1">
      <c r="A46" s="796" t="s">
        <v>1665</v>
      </c>
      <c r="B46" s="723"/>
      <c r="C46" s="723"/>
      <c r="D46" s="723"/>
      <c r="E46" s="723"/>
    </row>
  </sheetData>
  <mergeCells count="14">
    <mergeCell ref="A45:E45"/>
    <mergeCell ref="A46:E46"/>
    <mergeCell ref="A44:E44"/>
    <mergeCell ref="B4:E4"/>
    <mergeCell ref="C5:E5"/>
    <mergeCell ref="B7:E7"/>
    <mergeCell ref="B18:E18"/>
    <mergeCell ref="B33:E33"/>
    <mergeCell ref="A4:A7"/>
    <mergeCell ref="A2:E2"/>
    <mergeCell ref="B5:B6"/>
    <mergeCell ref="B27:E27"/>
    <mergeCell ref="B9:E9"/>
    <mergeCell ref="A43:E43"/>
  </mergeCells>
  <phoneticPr fontId="6" type="noConversion"/>
  <hyperlinks>
    <hyperlink ref="A2:E2" location="Inhaltsverzeichnis!A164" display="2.3.10 Abwassereinleitung der Wirtschaft 1995 – 2010¹ sowie 2010 nach ausgewählten Wirtschaftszweigen"/>
  </hyperlinks>
  <pageMargins left="0.59055118110236227" right="0.59055118110236227" top="0.78740157480314965" bottom="0.59055118110236227" header="0.31496062992125984" footer="0.23622047244094491"/>
  <pageSetup paperSize="9" firstPageNumber="43"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ignoredErrors>
    <ignoredError sqref="A10:A16 A19:A25 A28:A29 A30:A31" numberStoredAsText="1"/>
  </ignoredErrors>
  <legacyDrawingHF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enableFormatConditionsCalculation="0"/>
  <dimension ref="A1:G59"/>
  <sheetViews>
    <sheetView zoomScaleNormal="100" workbookViewId="0">
      <selection activeCell="A7" sqref="A7"/>
    </sheetView>
  </sheetViews>
  <sheetFormatPr baseColWidth="10" defaultColWidth="11.44140625" defaultRowHeight="13.2"/>
  <cols>
    <col min="1" max="1" width="6" style="6" customWidth="1"/>
    <col min="2" max="6" width="17.109375" style="6" customWidth="1"/>
    <col min="7" max="16384" width="11.44140625" style="6"/>
  </cols>
  <sheetData>
    <row r="1" spans="1:7" s="39" customFormat="1" ht="12" customHeight="1">
      <c r="A1" s="38" t="s">
        <v>479</v>
      </c>
      <c r="B1" s="38"/>
      <c r="C1" s="38"/>
      <c r="D1" s="38"/>
      <c r="E1" s="38"/>
      <c r="F1" s="38"/>
    </row>
    <row r="2" spans="1:7" s="39" customFormat="1" ht="12" customHeight="1">
      <c r="A2" s="93" t="s">
        <v>1383</v>
      </c>
      <c r="B2" s="93"/>
      <c r="C2" s="93"/>
      <c r="D2" s="93"/>
      <c r="E2" s="140"/>
      <c r="F2" s="43"/>
    </row>
    <row r="3" spans="1:7" ht="12" customHeight="1"/>
    <row r="4" spans="1:7" ht="12" customHeight="1">
      <c r="A4" s="729" t="s">
        <v>806</v>
      </c>
      <c r="B4" s="731" t="s">
        <v>568</v>
      </c>
      <c r="C4" s="727" t="s">
        <v>887</v>
      </c>
      <c r="D4" s="728"/>
      <c r="E4" s="729"/>
      <c r="F4" s="715" t="s">
        <v>605</v>
      </c>
    </row>
    <row r="5" spans="1:7" ht="43.95" customHeight="1">
      <c r="A5" s="729"/>
      <c r="B5" s="759"/>
      <c r="C5" s="47" t="s">
        <v>259</v>
      </c>
      <c r="D5" s="614" t="s">
        <v>260</v>
      </c>
      <c r="E5" s="519" t="s">
        <v>333</v>
      </c>
      <c r="F5" s="822"/>
    </row>
    <row r="6" spans="1:7" ht="12" customHeight="1">
      <c r="A6" s="729"/>
      <c r="B6" s="726" t="s">
        <v>838</v>
      </c>
      <c r="C6" s="726"/>
      <c r="D6" s="727"/>
      <c r="E6" s="727"/>
      <c r="F6" s="727"/>
    </row>
    <row r="7" spans="1:7" ht="12" customHeight="1">
      <c r="A7" s="79"/>
      <c r="B7" s="7"/>
      <c r="C7" s="7"/>
      <c r="D7" s="7"/>
      <c r="E7" s="13"/>
      <c r="F7" s="13"/>
    </row>
    <row r="8" spans="1:7" ht="12" customHeight="1">
      <c r="A8" s="13">
        <v>1998</v>
      </c>
      <c r="B8" s="195">
        <v>178353</v>
      </c>
      <c r="C8" s="129">
        <v>159133</v>
      </c>
      <c r="D8" s="195">
        <v>5997</v>
      </c>
      <c r="E8" s="195">
        <v>13223</v>
      </c>
      <c r="F8" s="129">
        <v>113</v>
      </c>
    </row>
    <row r="9" spans="1:7" ht="12" customHeight="1">
      <c r="A9" s="13">
        <v>2001</v>
      </c>
      <c r="B9" s="195">
        <v>208169</v>
      </c>
      <c r="C9" s="129">
        <v>189744</v>
      </c>
      <c r="D9" s="195">
        <v>5873</v>
      </c>
      <c r="E9" s="195">
        <v>12552</v>
      </c>
      <c r="F9" s="129">
        <v>50</v>
      </c>
    </row>
    <row r="10" spans="1:7" ht="12" customHeight="1">
      <c r="A10" s="13">
        <v>2004</v>
      </c>
      <c r="B10" s="195">
        <v>235503</v>
      </c>
      <c r="C10" s="129">
        <v>214576</v>
      </c>
      <c r="D10" s="195">
        <v>5993</v>
      </c>
      <c r="E10" s="195">
        <v>14934</v>
      </c>
      <c r="F10" s="129">
        <v>49</v>
      </c>
    </row>
    <row r="11" spans="1:7" ht="12" customHeight="1">
      <c r="A11" s="13">
        <v>2007</v>
      </c>
      <c r="B11" s="195">
        <v>241386</v>
      </c>
      <c r="C11" s="129">
        <v>214909</v>
      </c>
      <c r="D11" s="195">
        <v>7863</v>
      </c>
      <c r="E11" s="195">
        <v>18614</v>
      </c>
      <c r="F11" s="129">
        <v>36</v>
      </c>
    </row>
    <row r="12" spans="1:7" s="350" customFormat="1" ht="12" customHeight="1">
      <c r="A12" s="351">
        <v>2010</v>
      </c>
      <c r="B12" s="195">
        <v>245429</v>
      </c>
      <c r="C12" s="129">
        <v>214697</v>
      </c>
      <c r="D12" s="195">
        <v>11127</v>
      </c>
      <c r="E12" s="195">
        <v>19605</v>
      </c>
      <c r="F12" s="129">
        <v>11</v>
      </c>
    </row>
    <row r="13" spans="1:7" s="535" customFormat="1" ht="12" customHeight="1">
      <c r="A13" s="536">
        <v>2013</v>
      </c>
      <c r="B13" s="195">
        <v>237342</v>
      </c>
      <c r="C13" s="414">
        <v>212904</v>
      </c>
      <c r="D13" s="195">
        <v>8237</v>
      </c>
      <c r="E13" s="195">
        <v>16201</v>
      </c>
      <c r="F13" s="414" t="s">
        <v>509</v>
      </c>
    </row>
    <row r="14" spans="1:7" ht="12" customHeight="1">
      <c r="A14" s="13">
        <v>2016</v>
      </c>
      <c r="B14" s="195">
        <v>236757</v>
      </c>
      <c r="C14" s="129">
        <v>215810</v>
      </c>
      <c r="D14" s="195">
        <v>5829</v>
      </c>
      <c r="E14" s="195">
        <v>15118</v>
      </c>
      <c r="F14" s="129" t="s">
        <v>509</v>
      </c>
      <c r="G14" s="106"/>
    </row>
    <row r="15" spans="1:7" s="29" customFormat="1" ht="12" customHeight="1">
      <c r="A15" s="1" t="s">
        <v>218</v>
      </c>
      <c r="B15" s="1"/>
      <c r="C15" s="1"/>
      <c r="D15" s="1"/>
      <c r="E15" s="1"/>
      <c r="F15" s="1"/>
    </row>
    <row r="16" spans="1:7" s="30" customFormat="1" ht="12" customHeight="1">
      <c r="A16" s="11" t="s">
        <v>1246</v>
      </c>
      <c r="B16" s="11"/>
      <c r="C16" s="11"/>
      <c r="D16" s="11"/>
      <c r="E16" s="11"/>
      <c r="F16" s="11"/>
    </row>
    <row r="17" spans="1:6" s="30" customFormat="1" ht="12" customHeight="1">
      <c r="A17" s="11" t="s">
        <v>1410</v>
      </c>
      <c r="B17" s="11"/>
      <c r="C17" s="11"/>
      <c r="D17" s="11"/>
      <c r="E17" s="11"/>
      <c r="F17" s="11"/>
    </row>
    <row r="18" spans="1:6" s="30" customFormat="1" ht="12" customHeight="1">
      <c r="A18" s="11" t="s">
        <v>922</v>
      </c>
      <c r="B18" s="11"/>
      <c r="C18" s="11"/>
      <c r="D18" s="11"/>
      <c r="E18" s="11"/>
      <c r="F18" s="11"/>
    </row>
    <row r="19" spans="1:6" s="30" customFormat="1" ht="12" customHeight="1">
      <c r="A19" s="11"/>
      <c r="B19" s="11"/>
      <c r="C19" s="11"/>
      <c r="D19" s="11"/>
      <c r="E19" s="11"/>
      <c r="F19" s="11"/>
    </row>
    <row r="20" spans="1:6" ht="12" customHeight="1"/>
    <row r="21" spans="1:6" ht="36" customHeight="1">
      <c r="A21" s="736" t="s">
        <v>1651</v>
      </c>
      <c r="B21" s="737"/>
      <c r="C21" s="737"/>
      <c r="D21" s="737"/>
      <c r="E21" s="737"/>
      <c r="F21" s="737"/>
    </row>
    <row r="22" spans="1:6" ht="12" customHeight="1"/>
    <row r="23" spans="1:6" ht="12" customHeight="1">
      <c r="A23" s="729" t="s">
        <v>806</v>
      </c>
      <c r="B23" s="731" t="s">
        <v>225</v>
      </c>
      <c r="C23" s="727" t="s">
        <v>506</v>
      </c>
      <c r="D23" s="728"/>
      <c r="E23" s="728"/>
    </row>
    <row r="24" spans="1:6" ht="43.95" customHeight="1">
      <c r="A24" s="729"/>
      <c r="B24" s="759"/>
      <c r="C24" s="47" t="s">
        <v>263</v>
      </c>
      <c r="D24" s="614" t="s">
        <v>334</v>
      </c>
      <c r="E24" s="479" t="s">
        <v>107</v>
      </c>
    </row>
    <row r="25" spans="1:6" ht="12" customHeight="1">
      <c r="A25" s="729"/>
      <c r="B25" s="727" t="s">
        <v>653</v>
      </c>
      <c r="C25" s="728"/>
      <c r="D25" s="728"/>
      <c r="E25" s="728"/>
    </row>
    <row r="26" spans="1:6" ht="12" customHeight="1">
      <c r="A26" s="79"/>
      <c r="B26" s="7"/>
      <c r="C26" s="7"/>
      <c r="D26" s="7"/>
      <c r="E26" s="7"/>
    </row>
    <row r="27" spans="1:6" ht="12" customHeight="1">
      <c r="A27" s="4"/>
      <c r="B27" s="785" t="s">
        <v>673</v>
      </c>
      <c r="C27" s="785"/>
      <c r="D27" s="785"/>
      <c r="E27" s="785"/>
    </row>
    <row r="28" spans="1:6" s="535" customFormat="1" ht="12" customHeight="1">
      <c r="A28" s="536">
        <v>1991</v>
      </c>
      <c r="B28" s="195">
        <v>69562</v>
      </c>
      <c r="C28" s="195">
        <v>15641</v>
      </c>
      <c r="D28" s="195">
        <v>6107</v>
      </c>
      <c r="E28" s="195" t="s">
        <v>509</v>
      </c>
      <c r="F28" s="106"/>
    </row>
    <row r="29" spans="1:6" ht="12" customHeight="1">
      <c r="A29" s="13">
        <v>1995</v>
      </c>
      <c r="B29" s="195">
        <v>80436</v>
      </c>
      <c r="C29" s="195">
        <v>5849</v>
      </c>
      <c r="D29" s="195">
        <v>11035</v>
      </c>
      <c r="E29" s="195">
        <v>4996</v>
      </c>
      <c r="F29" s="106"/>
    </row>
    <row r="30" spans="1:6" ht="12" customHeight="1">
      <c r="A30" s="13">
        <v>1998</v>
      </c>
      <c r="B30" s="195">
        <v>85912</v>
      </c>
      <c r="C30" s="195">
        <v>1216</v>
      </c>
      <c r="D30" s="195">
        <v>25186</v>
      </c>
      <c r="E30" s="195">
        <v>986</v>
      </c>
      <c r="F30" s="106"/>
    </row>
    <row r="31" spans="1:6" ht="12" customHeight="1">
      <c r="A31" s="13">
        <v>2001</v>
      </c>
      <c r="B31" s="195">
        <v>97396</v>
      </c>
      <c r="C31" s="195">
        <v>628</v>
      </c>
      <c r="D31" s="195">
        <v>60994</v>
      </c>
      <c r="E31" s="195">
        <v>14095</v>
      </c>
      <c r="F31" s="106"/>
    </row>
    <row r="32" spans="1:6" ht="12" customHeight="1">
      <c r="A32" s="13">
        <v>2004</v>
      </c>
      <c r="B32" s="195">
        <v>90392</v>
      </c>
      <c r="C32" s="195">
        <v>3783</v>
      </c>
      <c r="D32" s="195">
        <v>38208</v>
      </c>
      <c r="E32" s="195">
        <v>23845</v>
      </c>
      <c r="F32" s="106"/>
    </row>
    <row r="33" spans="1:7" ht="12" customHeight="1">
      <c r="A33" s="13">
        <v>2007</v>
      </c>
      <c r="B33" s="195">
        <v>88335</v>
      </c>
      <c r="C33" s="195">
        <v>891</v>
      </c>
      <c r="D33" s="195">
        <v>35209</v>
      </c>
      <c r="E33" s="195">
        <v>48574</v>
      </c>
      <c r="F33" s="106"/>
    </row>
    <row r="34" spans="1:7" ht="12" customHeight="1">
      <c r="A34" s="13">
        <v>2010</v>
      </c>
      <c r="B34" s="195">
        <v>87906</v>
      </c>
      <c r="C34" s="195" t="s">
        <v>509</v>
      </c>
      <c r="D34" s="195">
        <v>36290</v>
      </c>
      <c r="E34" s="195">
        <v>49487</v>
      </c>
      <c r="F34" s="106"/>
    </row>
    <row r="35" spans="1:7" s="350" customFormat="1" ht="12" customHeight="1">
      <c r="A35" s="351">
        <v>2013</v>
      </c>
      <c r="B35" s="195">
        <v>81721</v>
      </c>
      <c r="C35" s="195" t="s">
        <v>111</v>
      </c>
      <c r="D35" s="195">
        <v>29395</v>
      </c>
      <c r="E35" s="195">
        <v>50034</v>
      </c>
      <c r="F35" s="106"/>
    </row>
    <row r="36" spans="1:7" s="396" customFormat="1" ht="12" customHeight="1">
      <c r="A36" s="397">
        <v>2014</v>
      </c>
      <c r="B36" s="195">
        <v>75545</v>
      </c>
      <c r="C36" s="195" t="s">
        <v>111</v>
      </c>
      <c r="D36" s="195">
        <v>29228</v>
      </c>
      <c r="E36" s="195">
        <v>43702</v>
      </c>
      <c r="F36" s="106"/>
      <c r="G36" s="106"/>
    </row>
    <row r="37" spans="1:7" ht="12" customHeight="1">
      <c r="A37" s="13">
        <v>2015</v>
      </c>
      <c r="B37" s="195">
        <v>75523</v>
      </c>
      <c r="C37" s="195" t="s">
        <v>111</v>
      </c>
      <c r="D37" s="195">
        <v>28007</v>
      </c>
      <c r="E37" s="195">
        <v>45201</v>
      </c>
      <c r="F37" s="106"/>
    </row>
    <row r="38" spans="1:7" s="535" customFormat="1" ht="12" customHeight="1">
      <c r="A38" s="536">
        <v>2016</v>
      </c>
      <c r="B38" s="195">
        <v>73801</v>
      </c>
      <c r="C38" s="195" t="s">
        <v>111</v>
      </c>
      <c r="D38" s="195">
        <v>26971</v>
      </c>
      <c r="E38" s="195">
        <v>45134</v>
      </c>
      <c r="F38" s="106"/>
    </row>
    <row r="39" spans="1:7" s="600" customFormat="1" ht="12" customHeight="1">
      <c r="A39" s="602">
        <v>2017</v>
      </c>
      <c r="B39" s="195">
        <v>73967</v>
      </c>
      <c r="C39" s="195" t="s">
        <v>111</v>
      </c>
      <c r="D39" s="195">
        <v>25909</v>
      </c>
      <c r="E39" s="195">
        <v>46821</v>
      </c>
      <c r="F39" s="106"/>
    </row>
    <row r="40" spans="1:7" s="651" customFormat="1" ht="12" customHeight="1">
      <c r="A40" s="654">
        <v>2018</v>
      </c>
      <c r="B40" s="195">
        <v>71087</v>
      </c>
      <c r="C40" s="195" t="s">
        <v>111</v>
      </c>
      <c r="D40" s="195">
        <v>23678</v>
      </c>
      <c r="E40" s="195">
        <v>44533</v>
      </c>
      <c r="F40" s="106"/>
    </row>
    <row r="41" spans="1:7" s="461" customFormat="1" ht="12" customHeight="1">
      <c r="A41" s="463">
        <v>2019</v>
      </c>
      <c r="B41" s="195">
        <v>70063</v>
      </c>
      <c r="C41" s="195" t="s">
        <v>111</v>
      </c>
      <c r="D41" s="195">
        <v>13424</v>
      </c>
      <c r="E41" s="195">
        <v>45389</v>
      </c>
      <c r="F41" s="106"/>
    </row>
    <row r="42" spans="1:7" ht="12" customHeight="1">
      <c r="A42" s="13"/>
      <c r="B42" s="17"/>
      <c r="C42" s="17"/>
      <c r="D42" s="17"/>
      <c r="E42" s="17"/>
    </row>
    <row r="43" spans="1:7" ht="24" customHeight="1">
      <c r="A43" s="13"/>
      <c r="B43" s="785" t="s">
        <v>888</v>
      </c>
      <c r="C43" s="785"/>
      <c r="D43" s="785"/>
      <c r="E43" s="785"/>
    </row>
    <row r="44" spans="1:7" s="535" customFormat="1" ht="12" customHeight="1">
      <c r="A44" s="536">
        <v>1991</v>
      </c>
      <c r="B44" s="195">
        <v>114555</v>
      </c>
      <c r="C44" s="195">
        <v>67303</v>
      </c>
      <c r="D44" s="195">
        <v>1844</v>
      </c>
      <c r="E44" s="195">
        <v>35554</v>
      </c>
      <c r="F44" s="106"/>
      <c r="G44" s="106"/>
    </row>
    <row r="45" spans="1:7" ht="12" customHeight="1">
      <c r="A45" s="13">
        <v>1995</v>
      </c>
      <c r="B45" s="195">
        <v>66899</v>
      </c>
      <c r="C45" s="195">
        <v>9548</v>
      </c>
      <c r="D45" s="195">
        <v>115</v>
      </c>
      <c r="E45" s="195">
        <v>54838</v>
      </c>
      <c r="F45" s="106"/>
      <c r="G45" s="106"/>
    </row>
    <row r="46" spans="1:7" ht="12" customHeight="1">
      <c r="A46" s="13">
        <v>1998</v>
      </c>
      <c r="B46" s="195">
        <v>19798</v>
      </c>
      <c r="C46" s="195">
        <v>9257</v>
      </c>
      <c r="D46" s="195">
        <v>182</v>
      </c>
      <c r="E46" s="195">
        <v>6751</v>
      </c>
      <c r="F46" s="106"/>
      <c r="G46" s="106"/>
    </row>
    <row r="47" spans="1:7" ht="12" customHeight="1">
      <c r="A47" s="13">
        <v>2001</v>
      </c>
      <c r="B47" s="195">
        <v>5918</v>
      </c>
      <c r="C47" s="195">
        <v>122</v>
      </c>
      <c r="D47" s="195">
        <v>349</v>
      </c>
      <c r="E47" s="195">
        <v>4853</v>
      </c>
      <c r="F47" s="106"/>
      <c r="G47" s="106"/>
    </row>
    <row r="48" spans="1:7" ht="12" customHeight="1">
      <c r="A48" s="13">
        <v>2004</v>
      </c>
      <c r="B48" s="195">
        <v>7565</v>
      </c>
      <c r="C48" s="195">
        <v>53</v>
      </c>
      <c r="D48" s="195">
        <v>315</v>
      </c>
      <c r="E48" s="195">
        <v>6324</v>
      </c>
      <c r="F48" s="106"/>
      <c r="G48" s="106"/>
    </row>
    <row r="49" spans="1:7" ht="12" customHeight="1">
      <c r="A49" s="13">
        <v>2007</v>
      </c>
      <c r="B49" s="195">
        <v>8338</v>
      </c>
      <c r="C49" s="195" t="s">
        <v>509</v>
      </c>
      <c r="D49" s="195">
        <v>742</v>
      </c>
      <c r="E49" s="195">
        <v>7458</v>
      </c>
      <c r="F49" s="106"/>
      <c r="G49" s="106"/>
    </row>
    <row r="50" spans="1:7" s="350" customFormat="1" ht="12" customHeight="1">
      <c r="A50" s="351">
        <v>2010</v>
      </c>
      <c r="B50" s="195">
        <v>5290</v>
      </c>
      <c r="C50" s="195" t="s">
        <v>509</v>
      </c>
      <c r="D50" s="195">
        <v>312</v>
      </c>
      <c r="E50" s="195">
        <v>4565</v>
      </c>
      <c r="F50" s="106"/>
      <c r="G50" s="106"/>
    </row>
    <row r="51" spans="1:7" s="535" customFormat="1" ht="12" customHeight="1">
      <c r="A51" s="536">
        <v>2013</v>
      </c>
      <c r="B51" s="195">
        <v>6376</v>
      </c>
      <c r="C51" s="195" t="s">
        <v>111</v>
      </c>
      <c r="D51" s="195">
        <v>920</v>
      </c>
      <c r="E51" s="195">
        <v>5078</v>
      </c>
      <c r="F51" s="106"/>
      <c r="G51" s="106"/>
    </row>
    <row r="52" spans="1:7" ht="12" customHeight="1">
      <c r="A52" s="13">
        <v>2016</v>
      </c>
      <c r="B52" s="195">
        <v>7570</v>
      </c>
      <c r="C52" s="195" t="s">
        <v>111</v>
      </c>
      <c r="D52" s="195">
        <v>129</v>
      </c>
      <c r="E52" s="195">
        <v>6002</v>
      </c>
      <c r="F52" s="106"/>
      <c r="G52" s="106"/>
    </row>
    <row r="53" spans="1:7" ht="12" customHeight="1">
      <c r="A53" s="1" t="s">
        <v>218</v>
      </c>
      <c r="B53" s="1"/>
      <c r="C53" s="1"/>
      <c r="D53" s="1"/>
      <c r="E53" s="1"/>
    </row>
    <row r="54" spans="1:7" ht="12" customHeight="1">
      <c r="A54" s="821" t="s">
        <v>1628</v>
      </c>
      <c r="B54" s="821"/>
      <c r="C54" s="821"/>
      <c r="D54" s="821"/>
      <c r="E54" s="821"/>
      <c r="F54" s="821"/>
    </row>
    <row r="55" spans="1:7" ht="12" customHeight="1">
      <c r="A55" s="795" t="s">
        <v>527</v>
      </c>
      <c r="B55" s="786"/>
      <c r="C55" s="786"/>
      <c r="D55" s="786"/>
      <c r="E55" s="786"/>
    </row>
    <row r="56" spans="1:7" ht="30" customHeight="1">
      <c r="A56" s="791" t="s">
        <v>1652</v>
      </c>
      <c r="B56" s="791"/>
      <c r="C56" s="791"/>
      <c r="D56" s="791"/>
      <c r="E56" s="791"/>
      <c r="F56" s="791"/>
    </row>
    <row r="57" spans="1:7" ht="12" customHeight="1"/>
    <row r="58" spans="1:7" ht="12" customHeight="1"/>
    <row r="59" spans="1:7" ht="12" customHeight="1"/>
  </sheetData>
  <mergeCells count="15">
    <mergeCell ref="A55:E55"/>
    <mergeCell ref="A54:F54"/>
    <mergeCell ref="A56:F56"/>
    <mergeCell ref="B43:E43"/>
    <mergeCell ref="F4:F5"/>
    <mergeCell ref="B6:F6"/>
    <mergeCell ref="A21:F21"/>
    <mergeCell ref="B27:E27"/>
    <mergeCell ref="A4:A6"/>
    <mergeCell ref="A23:A25"/>
    <mergeCell ref="B4:B5"/>
    <mergeCell ref="C4:E4"/>
    <mergeCell ref="B25:E25"/>
    <mergeCell ref="B23:B24"/>
    <mergeCell ref="C23:E23"/>
  </mergeCells>
  <phoneticPr fontId="6" type="noConversion"/>
  <hyperlinks>
    <hyperlink ref="A2:E2" location="Inhaltsverzeichnis!A168" display="2.3.11 Öffentliche Abwasserbeseitigung 1991 – 2010"/>
    <hyperlink ref="A21:F21" location="Inhaltsverzeichnis!A171" display="Inhaltsverzeichnis!A171"/>
  </hyperlinks>
  <pageMargins left="0.59055118110236227" right="0.59055118110236227" top="0.78740157480314965" bottom="0.59055118110236227" header="0.31496062992125984" footer="0.23622047244094491"/>
  <pageSetup paperSize="9" firstPageNumber="44"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83"/>
  <sheetViews>
    <sheetView zoomScaleNormal="100" workbookViewId="0">
      <pane ySplit="2" topLeftCell="A3" activePane="bottomLeft" state="frozen"/>
      <selection pane="bottomLeft" activeCell="A3" sqref="A3"/>
    </sheetView>
  </sheetViews>
  <sheetFormatPr baseColWidth="10" defaultRowHeight="13.2"/>
  <cols>
    <col min="1" max="7" width="10.77734375" customWidth="1"/>
    <col min="8" max="8" width="20.77734375" customWidth="1"/>
  </cols>
  <sheetData>
    <row r="1" spans="1:8" s="128" customFormat="1" ht="12" customHeight="1">
      <c r="A1" s="709" t="s">
        <v>261</v>
      </c>
      <c r="B1" s="709"/>
      <c r="C1" s="709"/>
      <c r="D1" s="709"/>
      <c r="E1" s="709"/>
      <c r="F1" s="709"/>
      <c r="G1" s="709"/>
      <c r="H1" s="709"/>
    </row>
    <row r="2" spans="1:8" s="128" customFormat="1" ht="12" customHeight="1">
      <c r="A2" s="127"/>
      <c r="B2" s="127"/>
      <c r="C2" s="127"/>
      <c r="D2" s="127"/>
      <c r="E2" s="127"/>
      <c r="F2" s="127"/>
      <c r="G2" s="127"/>
      <c r="H2" s="127"/>
    </row>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spans="1:8" ht="12.75" customHeight="1"/>
    <row r="50" spans="1:8" ht="12.75" customHeight="1"/>
    <row r="51" spans="1:8" ht="12.75" customHeight="1"/>
    <row r="52" spans="1:8" ht="12.75" customHeight="1"/>
    <row r="53" spans="1:8" ht="12.75" customHeight="1"/>
    <row r="54" spans="1:8" ht="12.75" customHeight="1"/>
    <row r="55" spans="1:8" ht="12.75" customHeight="1"/>
    <row r="56" spans="1:8" ht="12.75" customHeight="1"/>
    <row r="57" spans="1:8" ht="12.75" customHeight="1"/>
    <row r="58" spans="1:8" ht="12.75" customHeight="1"/>
    <row r="59" spans="1:8" ht="12.75" customHeight="1"/>
    <row r="60" spans="1:8" ht="12.75" customHeight="1"/>
    <row r="61" spans="1:8" ht="12.75" customHeight="1">
      <c r="A61" s="76"/>
    </row>
    <row r="62" spans="1:8" ht="12.75" customHeight="1">
      <c r="A62" s="585"/>
      <c r="B62" s="585"/>
      <c r="C62" s="585"/>
      <c r="D62" s="585"/>
      <c r="E62" s="585"/>
      <c r="F62" s="585"/>
      <c r="G62" s="585"/>
      <c r="H62" s="585"/>
    </row>
    <row r="83" spans="1:1">
      <c r="A83" s="631" t="s">
        <v>1437</v>
      </c>
    </row>
  </sheetData>
  <mergeCells count="1">
    <mergeCell ref="A1:H1"/>
  </mergeCells>
  <phoneticPr fontId="6" type="noConversion"/>
  <hyperlinks>
    <hyperlink ref="A1:H1" location="Inhaltsverzeichnis!B4" display="Vorbemerkungen"/>
  </hyperlinks>
  <pageMargins left="0.59055118110236227" right="0" top="0.78740157480314965" bottom="0.59055118110236227" header="0.31496062992125984" footer="0.23622047244094491"/>
  <pageSetup paperSize="9" firstPageNumber="7"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rowBreaks count="2" manualBreakCount="2">
    <brk id="62" max="16383" man="1"/>
    <brk id="82" max="16383" man="1"/>
  </rowBreaks>
  <drawing r:id="rId2"/>
  <legacyDrawing r:id="rId3"/>
  <legacyDrawingHF r:id="rId4"/>
  <oleObjects>
    <mc:AlternateContent xmlns:mc="http://schemas.openxmlformats.org/markup-compatibility/2006">
      <mc:Choice Requires="x14">
        <oleObject shapeId="408601">
          <objectPr defaultSize="0" r:id="rId5">
            <anchor moveWithCells="1">
              <from>
                <xdr:col>0</xdr:col>
                <xdr:colOff>220980</xdr:colOff>
                <xdr:row>62</xdr:row>
                <xdr:rowOff>45720</xdr:rowOff>
              </from>
              <to>
                <xdr:col>7</xdr:col>
                <xdr:colOff>1242060</xdr:colOff>
                <xdr:row>80</xdr:row>
                <xdr:rowOff>152400</xdr:rowOff>
              </to>
            </anchor>
          </objectPr>
        </oleObject>
      </mc:Choice>
    </mc:AlternateContent>
    <mc:AlternateContent xmlns:mc="http://schemas.openxmlformats.org/markup-compatibility/2006">
      <mc:Choice Requires="x14">
        <oleObject progId="Word.Document.12" shapeId="408613" r:id="rId6">
          <objectPr defaultSize="0" r:id="rId7">
            <anchor moveWithCells="1">
              <from>
                <xdr:col>0</xdr:col>
                <xdr:colOff>0</xdr:colOff>
                <xdr:row>2</xdr:row>
                <xdr:rowOff>0</xdr:rowOff>
              </from>
              <to>
                <xdr:col>7</xdr:col>
                <xdr:colOff>1318260</xdr:colOff>
                <xdr:row>60</xdr:row>
                <xdr:rowOff>7620</xdr:rowOff>
              </to>
            </anchor>
          </objectPr>
        </oleObject>
      </mc:Choice>
      <mc:Fallback>
        <oleObject progId="Word.Document.12" shapeId="408613" r:id="rId6"/>
      </mc:Fallback>
    </mc:AlternateContent>
  </oleObjec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enableFormatConditionsCalculation="0"/>
  <dimension ref="A1:K64"/>
  <sheetViews>
    <sheetView zoomScaleNormal="100" workbookViewId="0">
      <pane ySplit="7" topLeftCell="A8" activePane="bottomLeft" state="frozen"/>
      <selection pane="bottomLeft" activeCell="A8" sqref="A8"/>
    </sheetView>
  </sheetViews>
  <sheetFormatPr baseColWidth="10" defaultColWidth="11.44140625" defaultRowHeight="13.2"/>
  <cols>
    <col min="1" max="1" width="22.5546875" style="6" customWidth="1"/>
    <col min="2" max="5" width="7.5546875" style="6" customWidth="1"/>
    <col min="6" max="6" width="7.5546875" style="672" customWidth="1"/>
    <col min="7" max="9" width="7.5546875" style="6" customWidth="1"/>
    <col min="10" max="16384" width="11.44140625" style="6"/>
  </cols>
  <sheetData>
    <row r="1" spans="1:11" s="39" customFormat="1" ht="12" customHeight="1">
      <c r="A1" s="38" t="s">
        <v>479</v>
      </c>
      <c r="B1" s="38"/>
      <c r="C1" s="38"/>
      <c r="D1" s="38"/>
      <c r="E1" s="38"/>
      <c r="F1" s="380"/>
    </row>
    <row r="2" spans="1:11" s="39" customFormat="1" ht="24" customHeight="1">
      <c r="A2" s="757" t="s">
        <v>1496</v>
      </c>
      <c r="B2" s="737"/>
      <c r="C2" s="737"/>
      <c r="D2" s="737"/>
      <c r="E2" s="737"/>
      <c r="F2" s="737"/>
      <c r="G2" s="737"/>
      <c r="H2" s="737"/>
      <c r="I2" s="737"/>
    </row>
    <row r="3" spans="1:11" ht="12" customHeight="1">
      <c r="A3" s="109"/>
    </row>
    <row r="4" spans="1:11" ht="12" customHeight="1">
      <c r="A4" s="745" t="s">
        <v>364</v>
      </c>
      <c r="B4" s="726" t="s">
        <v>531</v>
      </c>
      <c r="C4" s="726"/>
      <c r="D4" s="726"/>
      <c r="E4" s="726"/>
      <c r="F4" s="726"/>
      <c r="G4" s="726"/>
      <c r="H4" s="726"/>
      <c r="I4" s="727"/>
    </row>
    <row r="5" spans="1:11" ht="12" customHeight="1">
      <c r="A5" s="758"/>
      <c r="B5" s="726" t="s">
        <v>883</v>
      </c>
      <c r="C5" s="727" t="s">
        <v>5</v>
      </c>
      <c r="D5" s="728"/>
      <c r="E5" s="728"/>
      <c r="F5" s="728"/>
      <c r="G5" s="729"/>
      <c r="H5" s="727" t="s">
        <v>110</v>
      </c>
      <c r="I5" s="728"/>
    </row>
    <row r="6" spans="1:11" s="672" customFormat="1" ht="12" customHeight="1">
      <c r="A6" s="758"/>
      <c r="B6" s="726"/>
      <c r="C6" s="727" t="s">
        <v>1527</v>
      </c>
      <c r="D6" s="728"/>
      <c r="E6" s="728"/>
      <c r="F6" s="724" t="s">
        <v>1538</v>
      </c>
      <c r="G6" s="724" t="s">
        <v>1537</v>
      </c>
      <c r="H6" s="724" t="s">
        <v>575</v>
      </c>
      <c r="I6" s="731" t="s">
        <v>1176</v>
      </c>
    </row>
    <row r="7" spans="1:11" ht="24" customHeight="1">
      <c r="A7" s="753"/>
      <c r="B7" s="726"/>
      <c r="C7" s="47">
        <v>1</v>
      </c>
      <c r="D7" s="47">
        <v>2</v>
      </c>
      <c r="E7" s="668">
        <v>3</v>
      </c>
      <c r="F7" s="725"/>
      <c r="G7" s="725"/>
      <c r="H7" s="725"/>
      <c r="I7" s="759"/>
    </row>
    <row r="8" spans="1:11" ht="12" customHeight="1">
      <c r="A8" s="667"/>
      <c r="B8" s="7"/>
      <c r="C8" s="7"/>
      <c r="D8" s="7"/>
      <c r="E8" s="7"/>
      <c r="F8" s="671"/>
      <c r="G8" s="7"/>
      <c r="H8" s="7"/>
      <c r="I8" s="7"/>
    </row>
    <row r="9" spans="1:11" s="32" customFormat="1" ht="12" customHeight="1">
      <c r="A9" s="10" t="s">
        <v>518</v>
      </c>
      <c r="B9" s="118"/>
      <c r="C9" s="117"/>
      <c r="D9" s="117"/>
      <c r="E9" s="117"/>
      <c r="F9" s="117"/>
      <c r="G9" s="117"/>
      <c r="H9" s="117"/>
      <c r="I9" s="117"/>
    </row>
    <row r="10" spans="1:11" s="32" customFormat="1" ht="12" customHeight="1">
      <c r="A10" s="347" t="s">
        <v>756</v>
      </c>
      <c r="B10" s="377">
        <v>73</v>
      </c>
      <c r="C10" s="377">
        <v>3</v>
      </c>
      <c r="D10" s="377">
        <v>30</v>
      </c>
      <c r="E10" s="377">
        <v>13</v>
      </c>
      <c r="F10" s="113" t="s">
        <v>111</v>
      </c>
      <c r="G10" s="377">
        <v>27</v>
      </c>
      <c r="H10" s="377">
        <v>69</v>
      </c>
      <c r="I10" s="377">
        <v>4</v>
      </c>
      <c r="J10" s="216"/>
      <c r="K10" s="216"/>
    </row>
    <row r="11" spans="1:11" s="32" customFormat="1" ht="12" customHeight="1">
      <c r="A11" s="394" t="s">
        <v>1228</v>
      </c>
      <c r="B11" s="377">
        <v>73</v>
      </c>
      <c r="C11" s="377">
        <v>4</v>
      </c>
      <c r="D11" s="377">
        <v>38</v>
      </c>
      <c r="E11" s="377">
        <v>19</v>
      </c>
      <c r="F11" s="113" t="s">
        <v>111</v>
      </c>
      <c r="G11" s="377">
        <v>12</v>
      </c>
      <c r="H11" s="377">
        <v>69</v>
      </c>
      <c r="I11" s="377">
        <v>4</v>
      </c>
      <c r="J11" s="216"/>
      <c r="K11" s="216"/>
    </row>
    <row r="12" spans="1:11" s="32" customFormat="1" ht="12" customHeight="1">
      <c r="A12" s="459" t="s">
        <v>1238</v>
      </c>
      <c r="B12" s="377">
        <v>54</v>
      </c>
      <c r="C12" s="377">
        <v>1</v>
      </c>
      <c r="D12" s="377">
        <v>27</v>
      </c>
      <c r="E12" s="377">
        <v>4</v>
      </c>
      <c r="F12" s="113" t="s">
        <v>111</v>
      </c>
      <c r="G12" s="377">
        <v>22</v>
      </c>
      <c r="H12" s="377">
        <v>52</v>
      </c>
      <c r="I12" s="377">
        <v>2</v>
      </c>
      <c r="J12" s="216"/>
      <c r="K12" s="216"/>
    </row>
    <row r="13" spans="1:11" s="32" customFormat="1" ht="12" customHeight="1">
      <c r="A13" s="532" t="s">
        <v>1283</v>
      </c>
      <c r="B13" s="377">
        <v>70</v>
      </c>
      <c r="C13" s="377" t="s">
        <v>509</v>
      </c>
      <c r="D13" s="377">
        <v>33</v>
      </c>
      <c r="E13" s="377">
        <v>15</v>
      </c>
      <c r="F13" s="113" t="s">
        <v>111</v>
      </c>
      <c r="G13" s="377">
        <v>22</v>
      </c>
      <c r="H13" s="377">
        <v>64</v>
      </c>
      <c r="I13" s="377">
        <v>6</v>
      </c>
      <c r="J13" s="216"/>
      <c r="K13" s="216"/>
    </row>
    <row r="14" spans="1:11" s="32" customFormat="1" ht="12" customHeight="1">
      <c r="A14" s="598" t="s">
        <v>1343</v>
      </c>
      <c r="B14" s="377">
        <v>66</v>
      </c>
      <c r="C14" s="377">
        <v>4</v>
      </c>
      <c r="D14" s="377">
        <v>36</v>
      </c>
      <c r="E14" s="377">
        <v>12</v>
      </c>
      <c r="F14" s="113" t="s">
        <v>111</v>
      </c>
      <c r="G14" s="377">
        <v>14</v>
      </c>
      <c r="H14" s="377">
        <v>51</v>
      </c>
      <c r="I14" s="377">
        <v>15</v>
      </c>
      <c r="J14" s="216"/>
      <c r="K14" s="216"/>
    </row>
    <row r="15" spans="1:11" s="32" customFormat="1" ht="12" customHeight="1">
      <c r="A15" s="648" t="s">
        <v>1420</v>
      </c>
      <c r="B15" s="377">
        <v>59</v>
      </c>
      <c r="C15" s="377">
        <v>1</v>
      </c>
      <c r="D15" s="377">
        <v>38</v>
      </c>
      <c r="E15" s="377">
        <v>16</v>
      </c>
      <c r="F15" s="377" t="s">
        <v>509</v>
      </c>
      <c r="G15" s="377">
        <v>4</v>
      </c>
      <c r="H15" s="377">
        <v>57</v>
      </c>
      <c r="I15" s="377">
        <v>2</v>
      </c>
      <c r="J15" s="216"/>
      <c r="K15" s="216"/>
    </row>
    <row r="16" spans="1:11" s="32" customFormat="1" ht="12" customHeight="1">
      <c r="A16" s="325" t="s">
        <v>1468</v>
      </c>
      <c r="B16" s="377">
        <v>59</v>
      </c>
      <c r="C16" s="377">
        <v>1</v>
      </c>
      <c r="D16" s="377">
        <v>19</v>
      </c>
      <c r="E16" s="377">
        <v>31</v>
      </c>
      <c r="F16" s="377">
        <v>2</v>
      </c>
      <c r="G16" s="377">
        <v>6</v>
      </c>
      <c r="H16" s="377">
        <v>52</v>
      </c>
      <c r="I16" s="377">
        <v>7</v>
      </c>
      <c r="J16" s="216"/>
      <c r="K16" s="216"/>
    </row>
    <row r="17" spans="1:11" s="32" customFormat="1" ht="12" customHeight="1">
      <c r="A17" s="166" t="s">
        <v>1539</v>
      </c>
      <c r="B17" s="110"/>
      <c r="C17" s="110"/>
      <c r="D17" s="110"/>
      <c r="E17" s="110"/>
      <c r="F17" s="110"/>
      <c r="G17" s="110"/>
      <c r="H17" s="110"/>
      <c r="I17" s="110"/>
      <c r="J17" s="216"/>
      <c r="K17" s="216"/>
    </row>
    <row r="18" spans="1:11" s="32" customFormat="1" ht="12" customHeight="1">
      <c r="A18" s="166" t="s">
        <v>658</v>
      </c>
      <c r="B18" s="110"/>
      <c r="C18" s="110"/>
      <c r="D18" s="110"/>
      <c r="E18" s="110"/>
      <c r="F18" s="110"/>
      <c r="G18" s="110"/>
      <c r="H18" s="110"/>
      <c r="I18" s="110"/>
      <c r="J18" s="216"/>
      <c r="K18" s="216"/>
    </row>
    <row r="19" spans="1:11" s="32" customFormat="1" ht="12" customHeight="1">
      <c r="A19" s="169" t="s">
        <v>659</v>
      </c>
      <c r="B19" s="110"/>
      <c r="C19" s="110"/>
      <c r="D19" s="110"/>
      <c r="E19" s="110"/>
      <c r="F19" s="110"/>
      <c r="G19" s="110"/>
      <c r="H19" s="110"/>
      <c r="I19" s="110"/>
      <c r="J19" s="216"/>
      <c r="K19" s="216"/>
    </row>
    <row r="20" spans="1:11" s="32" customFormat="1" ht="12" customHeight="1">
      <c r="A20" s="347" t="s">
        <v>756</v>
      </c>
      <c r="B20" s="377">
        <v>24</v>
      </c>
      <c r="C20" s="377" t="s">
        <v>509</v>
      </c>
      <c r="D20" s="377">
        <v>20</v>
      </c>
      <c r="E20" s="377">
        <v>3</v>
      </c>
      <c r="F20" s="377" t="s">
        <v>111</v>
      </c>
      <c r="G20" s="377">
        <v>1</v>
      </c>
      <c r="H20" s="377">
        <v>22</v>
      </c>
      <c r="I20" s="377">
        <v>2</v>
      </c>
      <c r="J20" s="216"/>
      <c r="K20" s="216"/>
    </row>
    <row r="21" spans="1:11" s="32" customFormat="1" ht="12" customHeight="1">
      <c r="A21" s="394" t="s">
        <v>1228</v>
      </c>
      <c r="B21" s="377">
        <v>32</v>
      </c>
      <c r="C21" s="377">
        <v>3</v>
      </c>
      <c r="D21" s="377">
        <v>27</v>
      </c>
      <c r="E21" s="377">
        <v>2</v>
      </c>
      <c r="F21" s="377" t="s">
        <v>111</v>
      </c>
      <c r="G21" s="377" t="s">
        <v>509</v>
      </c>
      <c r="H21" s="377">
        <v>29</v>
      </c>
      <c r="I21" s="377">
        <v>3</v>
      </c>
      <c r="J21" s="216"/>
      <c r="K21" s="216"/>
    </row>
    <row r="22" spans="1:11" s="32" customFormat="1" ht="12" customHeight="1">
      <c r="A22" s="459" t="s">
        <v>1238</v>
      </c>
      <c r="B22" s="377">
        <v>28</v>
      </c>
      <c r="C22" s="377">
        <v>1</v>
      </c>
      <c r="D22" s="377">
        <v>24</v>
      </c>
      <c r="E22" s="377">
        <v>2</v>
      </c>
      <c r="F22" s="377" t="s">
        <v>111</v>
      </c>
      <c r="G22" s="377">
        <v>1</v>
      </c>
      <c r="H22" s="377">
        <v>27</v>
      </c>
      <c r="I22" s="377">
        <v>1</v>
      </c>
      <c r="J22" s="216"/>
      <c r="K22" s="216"/>
    </row>
    <row r="23" spans="1:11" s="32" customFormat="1" ht="12" customHeight="1">
      <c r="A23" s="532" t="s">
        <v>1283</v>
      </c>
      <c r="B23" s="377">
        <v>34</v>
      </c>
      <c r="C23" s="377" t="s">
        <v>509</v>
      </c>
      <c r="D23" s="377">
        <v>23</v>
      </c>
      <c r="E23" s="377">
        <v>5</v>
      </c>
      <c r="F23" s="377" t="s">
        <v>111</v>
      </c>
      <c r="G23" s="377">
        <v>6</v>
      </c>
      <c r="H23" s="377">
        <v>29</v>
      </c>
      <c r="I23" s="377">
        <v>5</v>
      </c>
      <c r="J23" s="216"/>
      <c r="K23" s="216"/>
    </row>
    <row r="24" spans="1:11" s="32" customFormat="1" ht="12" customHeight="1">
      <c r="A24" s="598" t="s">
        <v>1343</v>
      </c>
      <c r="B24" s="377">
        <v>31</v>
      </c>
      <c r="C24" s="377">
        <v>2</v>
      </c>
      <c r="D24" s="377">
        <v>20</v>
      </c>
      <c r="E24" s="377">
        <v>4</v>
      </c>
      <c r="F24" s="377" t="s">
        <v>111</v>
      </c>
      <c r="G24" s="377">
        <v>5</v>
      </c>
      <c r="H24" s="377">
        <v>23</v>
      </c>
      <c r="I24" s="377">
        <v>8</v>
      </c>
      <c r="J24" s="216"/>
      <c r="K24" s="216"/>
    </row>
    <row r="25" spans="1:11" s="32" customFormat="1" ht="12" customHeight="1">
      <c r="A25" s="648" t="s">
        <v>1420</v>
      </c>
      <c r="B25" s="377">
        <v>24</v>
      </c>
      <c r="C25" s="377" t="s">
        <v>509</v>
      </c>
      <c r="D25" s="377">
        <v>19</v>
      </c>
      <c r="E25" s="377">
        <v>4</v>
      </c>
      <c r="F25" s="377" t="s">
        <v>509</v>
      </c>
      <c r="G25" s="377">
        <v>1</v>
      </c>
      <c r="H25" s="377">
        <v>23</v>
      </c>
      <c r="I25" s="377">
        <v>1</v>
      </c>
      <c r="J25" s="216"/>
      <c r="K25" s="216"/>
    </row>
    <row r="26" spans="1:11" s="32" customFormat="1" ht="12" customHeight="1">
      <c r="A26" s="325" t="s">
        <v>1468</v>
      </c>
      <c r="B26" s="377">
        <v>29</v>
      </c>
      <c r="C26" s="377">
        <v>1</v>
      </c>
      <c r="D26" s="377">
        <v>17</v>
      </c>
      <c r="E26" s="377">
        <v>5</v>
      </c>
      <c r="F26" s="377">
        <v>2</v>
      </c>
      <c r="G26" s="377">
        <v>4</v>
      </c>
      <c r="H26" s="377">
        <v>24</v>
      </c>
      <c r="I26" s="377">
        <v>5</v>
      </c>
      <c r="J26" s="216"/>
      <c r="K26" s="216"/>
    </row>
    <row r="27" spans="1:11" s="32" customFormat="1" ht="12" customHeight="1">
      <c r="A27" s="669" t="s">
        <v>1528</v>
      </c>
      <c r="B27" s="110"/>
      <c r="C27" s="110"/>
      <c r="D27" s="110"/>
      <c r="E27" s="110"/>
      <c r="F27" s="110"/>
      <c r="G27" s="110"/>
      <c r="H27" s="110"/>
      <c r="I27" s="110"/>
      <c r="J27" s="216"/>
      <c r="K27" s="216"/>
    </row>
    <row r="28" spans="1:11" s="32" customFormat="1" ht="12" customHeight="1">
      <c r="A28" s="678" t="s">
        <v>1529</v>
      </c>
      <c r="B28" s="110"/>
      <c r="C28" s="110"/>
      <c r="D28" s="110"/>
      <c r="E28" s="110"/>
      <c r="F28" s="110"/>
      <c r="G28" s="110"/>
      <c r="H28" s="110"/>
      <c r="I28" s="110"/>
      <c r="J28" s="216"/>
      <c r="K28" s="216"/>
    </row>
    <row r="29" spans="1:11" s="32" customFormat="1" ht="12" customHeight="1">
      <c r="A29" s="347" t="s">
        <v>756</v>
      </c>
      <c r="B29" s="377">
        <v>4</v>
      </c>
      <c r="C29" s="377" t="s">
        <v>509</v>
      </c>
      <c r="D29" s="377">
        <v>4</v>
      </c>
      <c r="E29" s="377" t="s">
        <v>509</v>
      </c>
      <c r="F29" s="377" t="s">
        <v>111</v>
      </c>
      <c r="G29" s="377" t="s">
        <v>509</v>
      </c>
      <c r="H29" s="377">
        <v>4</v>
      </c>
      <c r="I29" s="377" t="s">
        <v>509</v>
      </c>
      <c r="J29" s="216"/>
      <c r="K29" s="216"/>
    </row>
    <row r="30" spans="1:11" s="32" customFormat="1" ht="12" customHeight="1">
      <c r="A30" s="394" t="s">
        <v>1228</v>
      </c>
      <c r="B30" s="377">
        <v>3</v>
      </c>
      <c r="C30" s="377" t="s">
        <v>509</v>
      </c>
      <c r="D30" s="377">
        <v>3</v>
      </c>
      <c r="E30" s="377" t="s">
        <v>509</v>
      </c>
      <c r="F30" s="377" t="s">
        <v>111</v>
      </c>
      <c r="G30" s="377" t="s">
        <v>509</v>
      </c>
      <c r="H30" s="377">
        <v>3</v>
      </c>
      <c r="I30" s="377" t="s">
        <v>509</v>
      </c>
      <c r="J30" s="216"/>
      <c r="K30" s="216"/>
    </row>
    <row r="31" spans="1:11" s="32" customFormat="1" ht="12" customHeight="1">
      <c r="A31" s="459" t="s">
        <v>1238</v>
      </c>
      <c r="B31" s="377" t="s">
        <v>509</v>
      </c>
      <c r="C31" s="377" t="s">
        <v>509</v>
      </c>
      <c r="D31" s="377" t="s">
        <v>509</v>
      </c>
      <c r="E31" s="377" t="s">
        <v>509</v>
      </c>
      <c r="F31" s="377" t="s">
        <v>111</v>
      </c>
      <c r="G31" s="377" t="s">
        <v>509</v>
      </c>
      <c r="H31" s="377" t="s">
        <v>509</v>
      </c>
      <c r="I31" s="377" t="s">
        <v>509</v>
      </c>
      <c r="J31" s="216"/>
      <c r="K31" s="216"/>
    </row>
    <row r="32" spans="1:11" s="32" customFormat="1" ht="12" customHeight="1">
      <c r="A32" s="532" t="s">
        <v>1283</v>
      </c>
      <c r="B32" s="377">
        <v>2</v>
      </c>
      <c r="C32" s="377" t="s">
        <v>509</v>
      </c>
      <c r="D32" s="377">
        <v>2</v>
      </c>
      <c r="E32" s="377" t="s">
        <v>509</v>
      </c>
      <c r="F32" s="377" t="s">
        <v>111</v>
      </c>
      <c r="G32" s="377" t="s">
        <v>509</v>
      </c>
      <c r="H32" s="377">
        <v>2</v>
      </c>
      <c r="I32" s="377" t="s">
        <v>509</v>
      </c>
      <c r="J32" s="216"/>
      <c r="K32" s="216"/>
    </row>
    <row r="33" spans="1:11" s="32" customFormat="1" ht="12" customHeight="1">
      <c r="A33" s="598" t="s">
        <v>1343</v>
      </c>
      <c r="B33" s="377">
        <v>6</v>
      </c>
      <c r="C33" s="377">
        <v>1</v>
      </c>
      <c r="D33" s="377">
        <v>2</v>
      </c>
      <c r="E33" s="377">
        <v>3</v>
      </c>
      <c r="F33" s="377" t="s">
        <v>111</v>
      </c>
      <c r="G33" s="377" t="s">
        <v>509</v>
      </c>
      <c r="H33" s="377">
        <v>6</v>
      </c>
      <c r="I33" s="377" t="s">
        <v>509</v>
      </c>
      <c r="J33" s="216"/>
      <c r="K33" s="216"/>
    </row>
    <row r="34" spans="1:11" s="32" customFormat="1" ht="12" customHeight="1">
      <c r="A34" s="648" t="s">
        <v>1420</v>
      </c>
      <c r="B34" s="377">
        <v>2</v>
      </c>
      <c r="C34" s="377" t="s">
        <v>509</v>
      </c>
      <c r="D34" s="377">
        <v>2</v>
      </c>
      <c r="E34" s="377" t="s">
        <v>509</v>
      </c>
      <c r="F34" s="377" t="s">
        <v>509</v>
      </c>
      <c r="G34" s="377" t="s">
        <v>509</v>
      </c>
      <c r="H34" s="377">
        <v>2</v>
      </c>
      <c r="I34" s="377" t="s">
        <v>509</v>
      </c>
      <c r="J34" s="216"/>
      <c r="K34" s="216"/>
    </row>
    <row r="35" spans="1:11" s="32" customFormat="1" ht="12" customHeight="1">
      <c r="A35" s="325" t="s">
        <v>1468</v>
      </c>
      <c r="B35" s="377">
        <v>1</v>
      </c>
      <c r="C35" s="377" t="s">
        <v>509</v>
      </c>
      <c r="D35" s="377">
        <v>1</v>
      </c>
      <c r="E35" s="377" t="s">
        <v>509</v>
      </c>
      <c r="F35" s="377" t="s">
        <v>509</v>
      </c>
      <c r="G35" s="377" t="s">
        <v>509</v>
      </c>
      <c r="H35" s="377">
        <v>1</v>
      </c>
      <c r="I35" s="377" t="s">
        <v>509</v>
      </c>
      <c r="J35" s="216"/>
      <c r="K35" s="216"/>
    </row>
    <row r="36" spans="1:11" s="32" customFormat="1" ht="12" customHeight="1">
      <c r="A36" s="669" t="s">
        <v>1530</v>
      </c>
      <c r="B36" s="110"/>
      <c r="C36" s="110"/>
      <c r="D36" s="110"/>
      <c r="E36" s="110"/>
      <c r="F36" s="110"/>
      <c r="G36" s="110"/>
      <c r="H36" s="110"/>
      <c r="I36" s="110"/>
      <c r="J36" s="216"/>
      <c r="K36" s="216"/>
    </row>
    <row r="37" spans="1:11" s="32" customFormat="1" ht="12" customHeight="1">
      <c r="A37" s="347" t="s">
        <v>756</v>
      </c>
      <c r="B37" s="377">
        <v>5</v>
      </c>
      <c r="C37" s="377" t="s">
        <v>509</v>
      </c>
      <c r="D37" s="377">
        <v>2</v>
      </c>
      <c r="E37" s="377">
        <v>1</v>
      </c>
      <c r="F37" s="377" t="s">
        <v>111</v>
      </c>
      <c r="G37" s="377">
        <v>2</v>
      </c>
      <c r="H37" s="377">
        <v>4</v>
      </c>
      <c r="I37" s="377">
        <v>1</v>
      </c>
      <c r="J37" s="216"/>
      <c r="K37" s="216"/>
    </row>
    <row r="38" spans="1:11" s="32" customFormat="1" ht="12" customHeight="1">
      <c r="A38" s="394" t="s">
        <v>1228</v>
      </c>
      <c r="B38" s="377">
        <v>5</v>
      </c>
      <c r="C38" s="377" t="s">
        <v>509</v>
      </c>
      <c r="D38" s="377">
        <v>4</v>
      </c>
      <c r="E38" s="377">
        <v>1</v>
      </c>
      <c r="F38" s="377" t="s">
        <v>111</v>
      </c>
      <c r="G38" s="377" t="s">
        <v>509</v>
      </c>
      <c r="H38" s="377">
        <v>5</v>
      </c>
      <c r="I38" s="377" t="s">
        <v>509</v>
      </c>
      <c r="J38" s="216"/>
      <c r="K38" s="216"/>
    </row>
    <row r="39" spans="1:11" s="32" customFormat="1" ht="12" customHeight="1">
      <c r="A39" s="459" t="s">
        <v>1238</v>
      </c>
      <c r="B39" s="377">
        <v>3</v>
      </c>
      <c r="C39" s="377" t="s">
        <v>509</v>
      </c>
      <c r="D39" s="377">
        <v>2</v>
      </c>
      <c r="E39" s="377" t="s">
        <v>509</v>
      </c>
      <c r="F39" s="377" t="s">
        <v>111</v>
      </c>
      <c r="G39" s="377">
        <v>1</v>
      </c>
      <c r="H39" s="377">
        <v>3</v>
      </c>
      <c r="I39" s="377" t="s">
        <v>509</v>
      </c>
      <c r="J39" s="216"/>
      <c r="K39" s="216"/>
    </row>
    <row r="40" spans="1:11" s="32" customFormat="1" ht="12" customHeight="1">
      <c r="A40" s="532" t="s">
        <v>1283</v>
      </c>
      <c r="B40" s="377">
        <v>8</v>
      </c>
      <c r="C40" s="377" t="s">
        <v>509</v>
      </c>
      <c r="D40" s="377">
        <v>7</v>
      </c>
      <c r="E40" s="377" t="s">
        <v>509</v>
      </c>
      <c r="F40" s="377" t="s">
        <v>111</v>
      </c>
      <c r="G40" s="377">
        <v>1</v>
      </c>
      <c r="H40" s="377">
        <v>8</v>
      </c>
      <c r="I40" s="377" t="s">
        <v>509</v>
      </c>
      <c r="J40" s="216"/>
      <c r="K40" s="216"/>
    </row>
    <row r="41" spans="1:11" s="32" customFormat="1" ht="12" customHeight="1">
      <c r="A41" s="598" t="s">
        <v>1343</v>
      </c>
      <c r="B41" s="377">
        <v>8</v>
      </c>
      <c r="C41" s="377">
        <v>1</v>
      </c>
      <c r="D41" s="377">
        <v>1</v>
      </c>
      <c r="E41" s="377">
        <v>2</v>
      </c>
      <c r="F41" s="377" t="s">
        <v>111</v>
      </c>
      <c r="G41" s="377">
        <v>4</v>
      </c>
      <c r="H41" s="377">
        <v>6</v>
      </c>
      <c r="I41" s="377">
        <v>2</v>
      </c>
      <c r="J41" s="216"/>
      <c r="K41" s="216"/>
    </row>
    <row r="42" spans="1:11" s="32" customFormat="1" ht="12" customHeight="1">
      <c r="A42" s="648" t="s">
        <v>1420</v>
      </c>
      <c r="B42" s="377">
        <v>4</v>
      </c>
      <c r="C42" s="377" t="s">
        <v>509</v>
      </c>
      <c r="D42" s="377">
        <v>2</v>
      </c>
      <c r="E42" s="377">
        <v>1</v>
      </c>
      <c r="F42" s="377" t="s">
        <v>509</v>
      </c>
      <c r="G42" s="377">
        <v>1</v>
      </c>
      <c r="H42" s="377">
        <v>4</v>
      </c>
      <c r="I42" s="377" t="s">
        <v>509</v>
      </c>
      <c r="J42" s="216"/>
      <c r="K42" s="216"/>
    </row>
    <row r="43" spans="1:11" s="32" customFormat="1" ht="12" customHeight="1">
      <c r="A43" s="325" t="s">
        <v>1468</v>
      </c>
      <c r="B43" s="377">
        <v>3</v>
      </c>
      <c r="C43" s="377" t="s">
        <v>509</v>
      </c>
      <c r="D43" s="377">
        <v>3</v>
      </c>
      <c r="E43" s="377" t="s">
        <v>509</v>
      </c>
      <c r="F43" s="377" t="s">
        <v>509</v>
      </c>
      <c r="G43" s="377" t="s">
        <v>509</v>
      </c>
      <c r="H43" s="377">
        <v>2</v>
      </c>
      <c r="I43" s="377">
        <v>1</v>
      </c>
      <c r="J43" s="216"/>
      <c r="K43" s="216"/>
    </row>
    <row r="44" spans="1:11" s="32" customFormat="1" ht="12" customHeight="1">
      <c r="A44" s="169" t="s">
        <v>1110</v>
      </c>
      <c r="B44" s="110"/>
      <c r="C44" s="110"/>
      <c r="D44" s="110"/>
      <c r="E44" s="110"/>
      <c r="F44" s="110"/>
      <c r="G44" s="110"/>
      <c r="H44" s="110"/>
      <c r="I44" s="110"/>
      <c r="J44" s="216"/>
      <c r="K44" s="216"/>
    </row>
    <row r="45" spans="1:11" s="32" customFormat="1" ht="12" customHeight="1">
      <c r="A45" s="347" t="s">
        <v>756</v>
      </c>
      <c r="B45" s="377">
        <v>1</v>
      </c>
      <c r="C45" s="377">
        <v>1</v>
      </c>
      <c r="D45" s="377" t="s">
        <v>509</v>
      </c>
      <c r="E45" s="377" t="s">
        <v>509</v>
      </c>
      <c r="F45" s="377" t="s">
        <v>111</v>
      </c>
      <c r="G45" s="377" t="s">
        <v>509</v>
      </c>
      <c r="H45" s="377" t="s">
        <v>509</v>
      </c>
      <c r="I45" s="377">
        <v>1</v>
      </c>
      <c r="J45" s="216"/>
      <c r="K45" s="216"/>
    </row>
    <row r="46" spans="1:11" s="32" customFormat="1" ht="12" customHeight="1">
      <c r="A46" s="394" t="s">
        <v>1228</v>
      </c>
      <c r="B46" s="377" t="s">
        <v>509</v>
      </c>
      <c r="C46" s="377" t="s">
        <v>509</v>
      </c>
      <c r="D46" s="377" t="s">
        <v>509</v>
      </c>
      <c r="E46" s="377" t="s">
        <v>509</v>
      </c>
      <c r="F46" s="377" t="s">
        <v>111</v>
      </c>
      <c r="G46" s="377" t="s">
        <v>509</v>
      </c>
      <c r="H46" s="377" t="s">
        <v>509</v>
      </c>
      <c r="I46" s="377" t="s">
        <v>509</v>
      </c>
      <c r="J46" s="216"/>
      <c r="K46" s="216"/>
    </row>
    <row r="47" spans="1:11" s="32" customFormat="1" ht="12" customHeight="1">
      <c r="A47" s="459" t="s">
        <v>1238</v>
      </c>
      <c r="B47" s="377" t="s">
        <v>509</v>
      </c>
      <c r="C47" s="377" t="s">
        <v>509</v>
      </c>
      <c r="D47" s="377" t="s">
        <v>509</v>
      </c>
      <c r="E47" s="377" t="s">
        <v>509</v>
      </c>
      <c r="F47" s="377" t="s">
        <v>111</v>
      </c>
      <c r="G47" s="377" t="s">
        <v>509</v>
      </c>
      <c r="H47" s="377" t="s">
        <v>509</v>
      </c>
      <c r="I47" s="377" t="s">
        <v>509</v>
      </c>
      <c r="J47" s="216"/>
      <c r="K47" s="216"/>
    </row>
    <row r="48" spans="1:11" s="32" customFormat="1" ht="12" customHeight="1">
      <c r="A48" s="532" t="s">
        <v>1283</v>
      </c>
      <c r="B48" s="377" t="s">
        <v>509</v>
      </c>
      <c r="C48" s="377" t="s">
        <v>509</v>
      </c>
      <c r="D48" s="377" t="s">
        <v>509</v>
      </c>
      <c r="E48" s="377" t="s">
        <v>509</v>
      </c>
      <c r="F48" s="377" t="s">
        <v>111</v>
      </c>
      <c r="G48" s="377" t="s">
        <v>509</v>
      </c>
      <c r="H48" s="377" t="s">
        <v>509</v>
      </c>
      <c r="I48" s="377" t="s">
        <v>509</v>
      </c>
      <c r="J48" s="216"/>
      <c r="K48" s="216"/>
    </row>
    <row r="49" spans="1:11" s="32" customFormat="1" ht="12" customHeight="1">
      <c r="A49" s="598" t="s">
        <v>1343</v>
      </c>
      <c r="B49" s="377">
        <v>2</v>
      </c>
      <c r="C49" s="377">
        <v>1</v>
      </c>
      <c r="D49" s="377" t="s">
        <v>509</v>
      </c>
      <c r="E49" s="377" t="s">
        <v>509</v>
      </c>
      <c r="F49" s="377" t="s">
        <v>111</v>
      </c>
      <c r="G49" s="377">
        <v>1</v>
      </c>
      <c r="H49" s="377" t="s">
        <v>509</v>
      </c>
      <c r="I49" s="377">
        <v>2</v>
      </c>
      <c r="J49" s="216"/>
      <c r="K49" s="216"/>
    </row>
    <row r="50" spans="1:11" s="32" customFormat="1" ht="12" customHeight="1">
      <c r="A50" s="648" t="s">
        <v>1420</v>
      </c>
      <c r="B50" s="377" t="s">
        <v>509</v>
      </c>
      <c r="C50" s="377" t="s">
        <v>509</v>
      </c>
      <c r="D50" s="377" t="s">
        <v>509</v>
      </c>
      <c r="E50" s="377" t="s">
        <v>509</v>
      </c>
      <c r="F50" s="377" t="s">
        <v>509</v>
      </c>
      <c r="G50" s="377" t="s">
        <v>509</v>
      </c>
      <c r="H50" s="377" t="s">
        <v>509</v>
      </c>
      <c r="I50" s="377" t="s">
        <v>509</v>
      </c>
      <c r="J50" s="216"/>
      <c r="K50" s="216"/>
    </row>
    <row r="51" spans="1:11" s="32" customFormat="1" ht="12" customHeight="1">
      <c r="A51" s="325" t="s">
        <v>1468</v>
      </c>
      <c r="B51" s="377">
        <v>2</v>
      </c>
      <c r="C51" s="377">
        <v>1</v>
      </c>
      <c r="D51" s="377">
        <v>1</v>
      </c>
      <c r="E51" s="377" t="s">
        <v>509</v>
      </c>
      <c r="F51" s="377" t="s">
        <v>509</v>
      </c>
      <c r="G51" s="377" t="s">
        <v>509</v>
      </c>
      <c r="H51" s="377" t="s">
        <v>509</v>
      </c>
      <c r="I51" s="377">
        <v>2</v>
      </c>
      <c r="J51" s="216"/>
      <c r="K51" s="216"/>
    </row>
    <row r="52" spans="1:11" s="32" customFormat="1" ht="12" customHeight="1">
      <c r="A52" s="166" t="s">
        <v>94</v>
      </c>
      <c r="B52" s="110"/>
      <c r="C52" s="110"/>
      <c r="D52" s="110"/>
      <c r="E52" s="110"/>
      <c r="F52" s="110"/>
      <c r="G52" s="110"/>
      <c r="H52" s="110"/>
      <c r="I52" s="110"/>
      <c r="J52" s="216"/>
      <c r="K52" s="216"/>
    </row>
    <row r="53" spans="1:11" s="32" customFormat="1" ht="12" customHeight="1">
      <c r="A53" s="347" t="s">
        <v>756</v>
      </c>
      <c r="B53" s="377">
        <v>7</v>
      </c>
      <c r="C53" s="377">
        <v>1</v>
      </c>
      <c r="D53" s="377">
        <v>6</v>
      </c>
      <c r="E53" s="377" t="s">
        <v>509</v>
      </c>
      <c r="F53" s="377" t="s">
        <v>111</v>
      </c>
      <c r="G53" s="377" t="s">
        <v>509</v>
      </c>
      <c r="H53" s="377">
        <v>7</v>
      </c>
      <c r="I53" s="377" t="s">
        <v>509</v>
      </c>
      <c r="J53" s="216"/>
      <c r="K53" s="216"/>
    </row>
    <row r="54" spans="1:11" s="32" customFormat="1" ht="12" customHeight="1">
      <c r="A54" s="394" t="s">
        <v>1228</v>
      </c>
      <c r="B54" s="377">
        <v>9</v>
      </c>
      <c r="C54" s="377" t="s">
        <v>509</v>
      </c>
      <c r="D54" s="377">
        <v>8</v>
      </c>
      <c r="E54" s="377">
        <v>1</v>
      </c>
      <c r="F54" s="377" t="s">
        <v>111</v>
      </c>
      <c r="G54" s="377" t="s">
        <v>509</v>
      </c>
      <c r="H54" s="377">
        <v>8</v>
      </c>
      <c r="I54" s="377">
        <v>1</v>
      </c>
      <c r="J54" s="216"/>
      <c r="K54" s="216"/>
    </row>
    <row r="55" spans="1:11" s="32" customFormat="1" ht="12" customHeight="1">
      <c r="A55" s="459" t="s">
        <v>1238</v>
      </c>
      <c r="B55" s="377">
        <v>6</v>
      </c>
      <c r="C55" s="377" t="s">
        <v>509</v>
      </c>
      <c r="D55" s="377">
        <v>5</v>
      </c>
      <c r="E55" s="377">
        <v>1</v>
      </c>
      <c r="F55" s="377" t="s">
        <v>111</v>
      </c>
      <c r="G55" s="377" t="s">
        <v>509</v>
      </c>
      <c r="H55" s="377">
        <v>5</v>
      </c>
      <c r="I55" s="377">
        <v>1</v>
      </c>
      <c r="J55" s="216"/>
      <c r="K55" s="216"/>
    </row>
    <row r="56" spans="1:11" s="32" customFormat="1" ht="12" customHeight="1">
      <c r="A56" s="532" t="s">
        <v>1283</v>
      </c>
      <c r="B56" s="377">
        <v>8</v>
      </c>
      <c r="C56" s="377" t="s">
        <v>509</v>
      </c>
      <c r="D56" s="377">
        <v>6</v>
      </c>
      <c r="E56" s="377">
        <v>1</v>
      </c>
      <c r="F56" s="377" t="s">
        <v>111</v>
      </c>
      <c r="G56" s="377">
        <v>1</v>
      </c>
      <c r="H56" s="377">
        <v>7</v>
      </c>
      <c r="I56" s="377">
        <v>1</v>
      </c>
      <c r="J56" s="216"/>
      <c r="K56" s="216"/>
    </row>
    <row r="57" spans="1:11" s="32" customFormat="1" ht="12" customHeight="1">
      <c r="A57" s="598" t="s">
        <v>1343</v>
      </c>
      <c r="B57" s="377">
        <v>7</v>
      </c>
      <c r="C57" s="377" t="s">
        <v>509</v>
      </c>
      <c r="D57" s="377">
        <v>7</v>
      </c>
      <c r="E57" s="377" t="s">
        <v>509</v>
      </c>
      <c r="F57" s="377" t="s">
        <v>111</v>
      </c>
      <c r="G57" s="377" t="s">
        <v>509</v>
      </c>
      <c r="H57" s="377">
        <v>6</v>
      </c>
      <c r="I57" s="377">
        <v>1</v>
      </c>
      <c r="J57" s="216"/>
      <c r="K57" s="216"/>
    </row>
    <row r="58" spans="1:11" s="32" customFormat="1" ht="12" customHeight="1">
      <c r="A58" s="648" t="s">
        <v>1420</v>
      </c>
      <c r="B58" s="377">
        <v>6</v>
      </c>
      <c r="C58" s="377" t="s">
        <v>509</v>
      </c>
      <c r="D58" s="377">
        <v>5</v>
      </c>
      <c r="E58" s="377">
        <v>1</v>
      </c>
      <c r="F58" s="377" t="s">
        <v>509</v>
      </c>
      <c r="G58" s="377" t="s">
        <v>509</v>
      </c>
      <c r="H58" s="377">
        <v>6</v>
      </c>
      <c r="I58" s="377" t="s">
        <v>509</v>
      </c>
      <c r="J58" s="216"/>
      <c r="K58" s="216"/>
    </row>
    <row r="59" spans="1:11" s="32" customFormat="1" ht="12" customHeight="1">
      <c r="A59" s="325" t="s">
        <v>1468</v>
      </c>
      <c r="B59" s="377">
        <v>5</v>
      </c>
      <c r="C59" s="377" t="s">
        <v>509</v>
      </c>
      <c r="D59" s="377">
        <v>4</v>
      </c>
      <c r="E59" s="377" t="s">
        <v>509</v>
      </c>
      <c r="F59" s="377" t="s">
        <v>509</v>
      </c>
      <c r="G59" s="377">
        <v>1</v>
      </c>
      <c r="H59" s="377">
        <v>4</v>
      </c>
      <c r="I59" s="377">
        <v>1</v>
      </c>
      <c r="J59" s="216"/>
      <c r="K59" s="216"/>
    </row>
    <row r="60" spans="1:11" s="32" customFormat="1" ht="12" customHeight="1">
      <c r="A60" s="1" t="s">
        <v>218</v>
      </c>
      <c r="B60" s="1"/>
      <c r="C60" s="1"/>
      <c r="D60" s="1"/>
      <c r="E60" s="1"/>
      <c r="F60" s="674"/>
      <c r="G60" s="29"/>
      <c r="H60" s="29"/>
      <c r="I60" s="29"/>
    </row>
    <row r="61" spans="1:11" s="32" customFormat="1" ht="12" customHeight="1">
      <c r="A61" s="11" t="s">
        <v>1542</v>
      </c>
      <c r="B61" s="11"/>
      <c r="C61" s="11"/>
      <c r="D61" s="11"/>
      <c r="E61" s="11"/>
      <c r="F61" s="673"/>
      <c r="G61" s="30"/>
      <c r="H61" s="30"/>
      <c r="I61" s="30"/>
    </row>
    <row r="62" spans="1:11" s="32" customFormat="1" ht="12" customHeight="1">
      <c r="A62" s="684" t="s">
        <v>1540</v>
      </c>
      <c r="B62" s="684"/>
      <c r="C62" s="684"/>
      <c r="D62" s="684"/>
      <c r="E62" s="684"/>
      <c r="F62" s="684"/>
      <c r="G62" s="379"/>
      <c r="H62" s="379"/>
      <c r="I62" s="379"/>
    </row>
    <row r="63" spans="1:11" s="32" customFormat="1" ht="12" customHeight="1">
      <c r="A63" s="684" t="s">
        <v>1541</v>
      </c>
      <c r="B63" s="684"/>
      <c r="C63" s="684"/>
      <c r="D63" s="684"/>
      <c r="E63" s="684"/>
      <c r="F63" s="684"/>
      <c r="G63" s="379"/>
      <c r="H63" s="379"/>
      <c r="I63" s="379"/>
    </row>
    <row r="64" spans="1:11" s="32" customFormat="1" ht="12" customHeight="1">
      <c r="A64" s="11" t="s">
        <v>1066</v>
      </c>
      <c r="B64" s="11"/>
      <c r="C64" s="11"/>
      <c r="D64" s="11"/>
      <c r="E64" s="11"/>
      <c r="F64" s="673"/>
      <c r="G64" s="30"/>
      <c r="H64" s="30"/>
      <c r="I64" s="30"/>
    </row>
  </sheetData>
  <mergeCells count="11">
    <mergeCell ref="A4:A7"/>
    <mergeCell ref="A2:I2"/>
    <mergeCell ref="B4:I4"/>
    <mergeCell ref="C5:G5"/>
    <mergeCell ref="H5:I5"/>
    <mergeCell ref="B5:B7"/>
    <mergeCell ref="C6:E6"/>
    <mergeCell ref="F6:F7"/>
    <mergeCell ref="G6:G7"/>
    <mergeCell ref="H6:H7"/>
    <mergeCell ref="I6:I7"/>
  </mergeCells>
  <phoneticPr fontId="6" type="noConversion"/>
  <hyperlinks>
    <hyperlink ref="A2:I2" location="Inhaltsverzeichnis!E122" display="Inhaltsverzeichnis!E122"/>
  </hyperlinks>
  <pageMargins left="0.59055118110236227" right="0.59055118110236227" top="0.78740157480314965" bottom="0.59055118110236227" header="0.31496062992125984" footer="0.23622047244094491"/>
  <pageSetup paperSize="9" firstPageNumber="45"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ignoredErrors>
    <ignoredError sqref="A10:A16 A20:A26 A29:A35 A37:A43 A45:A51 A53:A57 A58:A59" numberStoredAsText="1"/>
  </ignoredErrors>
  <legacyDrawingHF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enableFormatConditionsCalculation="0"/>
  <dimension ref="A1:L46"/>
  <sheetViews>
    <sheetView zoomScaleNormal="100" workbookViewId="0">
      <pane ySplit="7" topLeftCell="A8" activePane="bottomLeft" state="frozen"/>
      <selection pane="bottomLeft" activeCell="A8" sqref="A8"/>
    </sheetView>
  </sheetViews>
  <sheetFormatPr baseColWidth="10" defaultColWidth="11.44140625" defaultRowHeight="13.2"/>
  <cols>
    <col min="1" max="1" width="22.5546875" style="6" customWidth="1"/>
    <col min="2" max="6" width="7.5546875" style="6" customWidth="1"/>
    <col min="7" max="7" width="7.5546875" style="672" customWidth="1"/>
    <col min="8" max="10" width="7.5546875" style="6" customWidth="1"/>
    <col min="11" max="16384" width="11.44140625" style="6"/>
  </cols>
  <sheetData>
    <row r="1" spans="1:12" s="39" customFormat="1" ht="12" customHeight="1">
      <c r="A1" s="38" t="s">
        <v>479</v>
      </c>
      <c r="C1" s="38"/>
      <c r="D1" s="38"/>
      <c r="E1" s="38"/>
      <c r="F1" s="38"/>
      <c r="G1" s="380"/>
    </row>
    <row r="2" spans="1:12" s="39" customFormat="1" ht="24" customHeight="1">
      <c r="A2" s="757" t="s">
        <v>1653</v>
      </c>
      <c r="B2" s="737"/>
      <c r="C2" s="737"/>
      <c r="D2" s="737"/>
      <c r="E2" s="737"/>
      <c r="F2" s="737"/>
      <c r="G2" s="737"/>
      <c r="H2" s="737"/>
      <c r="I2" s="737"/>
      <c r="J2" s="737"/>
    </row>
    <row r="3" spans="1:12" ht="12" customHeight="1"/>
    <row r="4" spans="1:12" ht="12" customHeight="1">
      <c r="A4" s="745" t="s">
        <v>364</v>
      </c>
      <c r="B4" s="726" t="s">
        <v>106</v>
      </c>
      <c r="C4" s="726" t="s">
        <v>531</v>
      </c>
      <c r="D4" s="726"/>
      <c r="E4" s="726"/>
      <c r="F4" s="726"/>
      <c r="G4" s="726"/>
      <c r="H4" s="726"/>
      <c r="I4" s="726"/>
      <c r="J4" s="727"/>
    </row>
    <row r="5" spans="1:12" ht="12" customHeight="1">
      <c r="A5" s="758"/>
      <c r="B5" s="726"/>
      <c r="C5" s="726" t="s">
        <v>883</v>
      </c>
      <c r="D5" s="726" t="s">
        <v>5</v>
      </c>
      <c r="E5" s="726"/>
      <c r="F5" s="726"/>
      <c r="G5" s="726"/>
      <c r="H5" s="726"/>
      <c r="I5" s="726" t="s">
        <v>110</v>
      </c>
      <c r="J5" s="727"/>
    </row>
    <row r="6" spans="1:12" s="672" customFormat="1" ht="12" customHeight="1">
      <c r="A6" s="758"/>
      <c r="B6" s="726"/>
      <c r="C6" s="726"/>
      <c r="D6" s="727" t="s">
        <v>1527</v>
      </c>
      <c r="E6" s="728"/>
      <c r="F6" s="729"/>
      <c r="G6" s="724" t="s">
        <v>1538</v>
      </c>
      <c r="H6" s="724" t="s">
        <v>1537</v>
      </c>
      <c r="I6" s="724" t="s">
        <v>575</v>
      </c>
      <c r="J6" s="731" t="s">
        <v>1176</v>
      </c>
    </row>
    <row r="7" spans="1:12" ht="24" customHeight="1">
      <c r="A7" s="753"/>
      <c r="B7" s="726"/>
      <c r="C7" s="726"/>
      <c r="D7" s="47">
        <v>1</v>
      </c>
      <c r="E7" s="47">
        <v>2</v>
      </c>
      <c r="F7" s="47">
        <v>3</v>
      </c>
      <c r="G7" s="725"/>
      <c r="H7" s="725"/>
      <c r="I7" s="725"/>
      <c r="J7" s="759"/>
    </row>
    <row r="8" spans="1:12" ht="12" customHeight="1">
      <c r="A8" s="683"/>
      <c r="B8" s="79"/>
      <c r="C8" s="7"/>
      <c r="D8" s="7"/>
      <c r="E8" s="7"/>
      <c r="F8" s="7"/>
      <c r="G8" s="671"/>
      <c r="H8" s="7"/>
      <c r="I8" s="7"/>
      <c r="J8" s="7"/>
    </row>
    <row r="9" spans="1:12" ht="12" customHeight="1">
      <c r="A9" s="10" t="s">
        <v>1177</v>
      </c>
      <c r="B9" s="5"/>
      <c r="C9" s="5"/>
      <c r="D9" s="5"/>
      <c r="E9" s="5"/>
      <c r="F9" s="5"/>
      <c r="G9" s="670"/>
      <c r="H9" s="5"/>
      <c r="I9" s="5"/>
      <c r="J9" s="5"/>
    </row>
    <row r="10" spans="1:12" s="350" customFormat="1" ht="12" customHeight="1">
      <c r="A10" s="347" t="s">
        <v>756</v>
      </c>
      <c r="B10" s="351" t="s">
        <v>203</v>
      </c>
      <c r="C10" s="377">
        <v>73</v>
      </c>
      <c r="D10" s="377">
        <v>3</v>
      </c>
      <c r="E10" s="377">
        <v>30</v>
      </c>
      <c r="F10" s="377">
        <v>13</v>
      </c>
      <c r="G10" s="377" t="s">
        <v>111</v>
      </c>
      <c r="H10" s="377">
        <v>27</v>
      </c>
      <c r="I10" s="377">
        <v>69</v>
      </c>
      <c r="J10" s="377">
        <v>4</v>
      </c>
      <c r="K10" s="106"/>
      <c r="L10" s="106"/>
    </row>
    <row r="11" spans="1:12" s="396" customFormat="1" ht="12" customHeight="1">
      <c r="A11" s="394" t="s">
        <v>1228</v>
      </c>
      <c r="B11" s="397" t="s">
        <v>203</v>
      </c>
      <c r="C11" s="377">
        <v>73</v>
      </c>
      <c r="D11" s="377">
        <v>4</v>
      </c>
      <c r="E11" s="377">
        <v>38</v>
      </c>
      <c r="F11" s="377">
        <v>19</v>
      </c>
      <c r="G11" s="377" t="s">
        <v>111</v>
      </c>
      <c r="H11" s="377">
        <v>12</v>
      </c>
      <c r="I11" s="377">
        <v>69</v>
      </c>
      <c r="J11" s="377">
        <v>4</v>
      </c>
      <c r="K11" s="106"/>
      <c r="L11" s="106"/>
    </row>
    <row r="12" spans="1:12" s="461" customFormat="1" ht="12" customHeight="1">
      <c r="A12" s="459" t="s">
        <v>1238</v>
      </c>
      <c r="B12" s="463" t="s">
        <v>203</v>
      </c>
      <c r="C12" s="377">
        <v>54</v>
      </c>
      <c r="D12" s="377">
        <v>1</v>
      </c>
      <c r="E12" s="377">
        <v>27</v>
      </c>
      <c r="F12" s="377">
        <v>4</v>
      </c>
      <c r="G12" s="377" t="s">
        <v>111</v>
      </c>
      <c r="H12" s="377">
        <v>22</v>
      </c>
      <c r="I12" s="377">
        <v>52</v>
      </c>
      <c r="J12" s="377">
        <v>2</v>
      </c>
      <c r="K12" s="106"/>
      <c r="L12" s="106"/>
    </row>
    <row r="13" spans="1:12" s="535" customFormat="1" ht="12" customHeight="1">
      <c r="A13" s="532" t="s">
        <v>1283</v>
      </c>
      <c r="B13" s="536" t="s">
        <v>203</v>
      </c>
      <c r="C13" s="377">
        <v>70</v>
      </c>
      <c r="D13" s="377" t="s">
        <v>509</v>
      </c>
      <c r="E13" s="377">
        <v>33</v>
      </c>
      <c r="F13" s="377">
        <v>15</v>
      </c>
      <c r="G13" s="377" t="s">
        <v>111</v>
      </c>
      <c r="H13" s="377">
        <v>22</v>
      </c>
      <c r="I13" s="377">
        <v>64</v>
      </c>
      <c r="J13" s="377">
        <v>6</v>
      </c>
      <c r="K13" s="106"/>
      <c r="L13" s="106"/>
    </row>
    <row r="14" spans="1:12" s="600" customFormat="1" ht="12" customHeight="1">
      <c r="A14" s="598" t="s">
        <v>1343</v>
      </c>
      <c r="B14" s="602" t="s">
        <v>203</v>
      </c>
      <c r="C14" s="377">
        <v>66</v>
      </c>
      <c r="D14" s="377">
        <v>4</v>
      </c>
      <c r="E14" s="377">
        <v>36</v>
      </c>
      <c r="F14" s="377">
        <v>12</v>
      </c>
      <c r="G14" s="377" t="s">
        <v>111</v>
      </c>
      <c r="H14" s="377">
        <v>14</v>
      </c>
      <c r="I14" s="377">
        <v>51</v>
      </c>
      <c r="J14" s="377">
        <v>15</v>
      </c>
      <c r="K14" s="106"/>
      <c r="L14" s="106"/>
    </row>
    <row r="15" spans="1:12" s="651" customFormat="1" ht="12" customHeight="1">
      <c r="A15" s="648" t="s">
        <v>1420</v>
      </c>
      <c r="B15" s="654" t="s">
        <v>203</v>
      </c>
      <c r="C15" s="377">
        <v>59</v>
      </c>
      <c r="D15" s="377">
        <v>1</v>
      </c>
      <c r="E15" s="377">
        <v>38</v>
      </c>
      <c r="F15" s="377">
        <v>16</v>
      </c>
      <c r="G15" s="377" t="s">
        <v>509</v>
      </c>
      <c r="H15" s="377">
        <v>4</v>
      </c>
      <c r="I15" s="377">
        <v>57</v>
      </c>
      <c r="J15" s="377">
        <v>2</v>
      </c>
      <c r="K15" s="106"/>
      <c r="L15" s="106"/>
    </row>
    <row r="16" spans="1:12" ht="12" customHeight="1">
      <c r="A16" s="330" t="s">
        <v>1468</v>
      </c>
      <c r="B16" s="13" t="s">
        <v>203</v>
      </c>
      <c r="C16" s="377">
        <v>59</v>
      </c>
      <c r="D16" s="377">
        <v>1</v>
      </c>
      <c r="E16" s="377">
        <v>19</v>
      </c>
      <c r="F16" s="377">
        <v>31</v>
      </c>
      <c r="G16" s="377">
        <v>2</v>
      </c>
      <c r="H16" s="377">
        <v>6</v>
      </c>
      <c r="I16" s="377">
        <v>52</v>
      </c>
      <c r="J16" s="377">
        <v>7</v>
      </c>
      <c r="K16" s="106"/>
      <c r="L16" s="106"/>
    </row>
    <row r="17" spans="1:12" ht="12" customHeight="1">
      <c r="A17" s="175" t="s">
        <v>660</v>
      </c>
      <c r="B17" s="13"/>
      <c r="C17" s="516"/>
      <c r="D17" s="516"/>
      <c r="E17" s="516"/>
      <c r="F17" s="516"/>
      <c r="G17" s="516"/>
      <c r="H17" s="516"/>
      <c r="I17" s="516"/>
      <c r="J17" s="516"/>
      <c r="K17" s="106"/>
      <c r="L17" s="106"/>
    </row>
    <row r="18" spans="1:12" ht="12" customHeight="1">
      <c r="A18" s="175" t="s">
        <v>661</v>
      </c>
      <c r="B18" s="13"/>
      <c r="C18" s="516"/>
      <c r="D18" s="516"/>
      <c r="E18" s="516"/>
      <c r="F18" s="516"/>
      <c r="G18" s="516"/>
      <c r="H18" s="516"/>
      <c r="I18" s="516"/>
      <c r="J18" s="516"/>
      <c r="K18" s="106"/>
      <c r="L18" s="106"/>
    </row>
    <row r="19" spans="1:12" s="350" customFormat="1" ht="12" customHeight="1">
      <c r="A19" s="347" t="s">
        <v>756</v>
      </c>
      <c r="B19" s="351" t="s">
        <v>951</v>
      </c>
      <c r="C19" s="377">
        <v>103</v>
      </c>
      <c r="D19" s="377">
        <v>25</v>
      </c>
      <c r="E19" s="377">
        <v>28</v>
      </c>
      <c r="F19" s="377">
        <v>47</v>
      </c>
      <c r="G19" s="377" t="s">
        <v>111</v>
      </c>
      <c r="H19" s="377">
        <v>2</v>
      </c>
      <c r="I19" s="377">
        <v>99</v>
      </c>
      <c r="J19" s="377">
        <v>4</v>
      </c>
      <c r="K19" s="106"/>
      <c r="L19" s="106"/>
    </row>
    <row r="20" spans="1:12" s="396" customFormat="1" ht="12" customHeight="1">
      <c r="A20" s="394" t="s">
        <v>1228</v>
      </c>
      <c r="B20" s="397" t="s">
        <v>951</v>
      </c>
      <c r="C20" s="377">
        <v>32</v>
      </c>
      <c r="D20" s="377">
        <v>2</v>
      </c>
      <c r="E20" s="377">
        <v>28</v>
      </c>
      <c r="F20" s="377">
        <v>1</v>
      </c>
      <c r="G20" s="377" t="s">
        <v>111</v>
      </c>
      <c r="H20" s="377">
        <v>1</v>
      </c>
      <c r="I20" s="377">
        <v>20</v>
      </c>
      <c r="J20" s="377">
        <v>11</v>
      </c>
      <c r="K20" s="106"/>
      <c r="L20" s="106"/>
    </row>
    <row r="21" spans="1:12" s="461" customFormat="1" ht="12" customHeight="1">
      <c r="A21" s="459" t="s">
        <v>1238</v>
      </c>
      <c r="B21" s="463" t="s">
        <v>951</v>
      </c>
      <c r="C21" s="377">
        <v>32</v>
      </c>
      <c r="D21" s="377">
        <v>12</v>
      </c>
      <c r="E21" s="377">
        <v>12</v>
      </c>
      <c r="F21" s="377">
        <v>5</v>
      </c>
      <c r="G21" s="377" t="s">
        <v>111</v>
      </c>
      <c r="H21" s="377">
        <v>4</v>
      </c>
      <c r="I21" s="377">
        <v>29</v>
      </c>
      <c r="J21" s="377">
        <v>3</v>
      </c>
      <c r="K21" s="106"/>
      <c r="L21" s="106"/>
    </row>
    <row r="22" spans="1:12" s="535" customFormat="1" ht="12" customHeight="1">
      <c r="A22" s="532" t="s">
        <v>1283</v>
      </c>
      <c r="B22" s="536" t="s">
        <v>951</v>
      </c>
      <c r="C22" s="377">
        <v>555</v>
      </c>
      <c r="D22" s="377" t="s">
        <v>509</v>
      </c>
      <c r="E22" s="377">
        <v>6</v>
      </c>
      <c r="F22" s="377">
        <v>2</v>
      </c>
      <c r="G22" s="377" t="s">
        <v>111</v>
      </c>
      <c r="H22" s="377">
        <v>547</v>
      </c>
      <c r="I22" s="377">
        <v>8</v>
      </c>
      <c r="J22" s="377">
        <v>547</v>
      </c>
      <c r="K22" s="106"/>
      <c r="L22" s="106"/>
    </row>
    <row r="23" spans="1:12" s="600" customFormat="1" ht="12" customHeight="1">
      <c r="A23" s="598" t="s">
        <v>1343</v>
      </c>
      <c r="B23" s="602" t="s">
        <v>951</v>
      </c>
      <c r="C23" s="377">
        <v>1241</v>
      </c>
      <c r="D23" s="377">
        <v>42</v>
      </c>
      <c r="E23" s="377">
        <v>7</v>
      </c>
      <c r="F23" s="377">
        <v>2</v>
      </c>
      <c r="G23" s="377" t="s">
        <v>111</v>
      </c>
      <c r="H23" s="377">
        <v>1191</v>
      </c>
      <c r="I23" s="377">
        <v>9</v>
      </c>
      <c r="J23" s="377">
        <v>1232</v>
      </c>
      <c r="K23" s="106"/>
      <c r="L23" s="106"/>
    </row>
    <row r="24" spans="1:12" s="651" customFormat="1" ht="12" customHeight="1">
      <c r="A24" s="648" t="s">
        <v>1420</v>
      </c>
      <c r="B24" s="654" t="s">
        <v>951</v>
      </c>
      <c r="C24" s="377">
        <v>30</v>
      </c>
      <c r="D24" s="377">
        <v>0</v>
      </c>
      <c r="E24" s="377">
        <v>7</v>
      </c>
      <c r="F24" s="377">
        <v>22</v>
      </c>
      <c r="G24" s="377" t="s">
        <v>509</v>
      </c>
      <c r="H24" s="377">
        <v>1</v>
      </c>
      <c r="I24" s="377">
        <v>28</v>
      </c>
      <c r="J24" s="377">
        <v>3</v>
      </c>
      <c r="K24" s="106"/>
      <c r="L24" s="106"/>
    </row>
    <row r="25" spans="1:12" ht="12" customHeight="1">
      <c r="A25" s="330" t="s">
        <v>1468</v>
      </c>
      <c r="B25" s="13" t="s">
        <v>951</v>
      </c>
      <c r="C25" s="377">
        <v>12</v>
      </c>
      <c r="D25" s="377">
        <v>0</v>
      </c>
      <c r="E25" s="377">
        <v>5</v>
      </c>
      <c r="F25" s="377">
        <v>1</v>
      </c>
      <c r="G25" s="377">
        <v>4</v>
      </c>
      <c r="H25" s="377">
        <v>2</v>
      </c>
      <c r="I25" s="377">
        <v>7</v>
      </c>
      <c r="J25" s="377">
        <v>5</v>
      </c>
      <c r="K25" s="106"/>
      <c r="L25" s="106"/>
    </row>
    <row r="26" spans="1:12" ht="12" customHeight="1">
      <c r="A26" s="166" t="s">
        <v>1533</v>
      </c>
      <c r="B26" s="13"/>
      <c r="C26" s="516"/>
      <c r="D26" s="516"/>
      <c r="E26" s="516"/>
      <c r="F26" s="516"/>
      <c r="G26" s="516"/>
      <c r="H26" s="516"/>
      <c r="I26" s="516"/>
      <c r="J26" s="516"/>
      <c r="K26" s="106"/>
      <c r="L26" s="106"/>
    </row>
    <row r="27" spans="1:12" s="350" customFormat="1" ht="12" customHeight="1">
      <c r="A27" s="347" t="s">
        <v>756</v>
      </c>
      <c r="B27" s="351" t="s">
        <v>951</v>
      </c>
      <c r="C27" s="377">
        <v>33</v>
      </c>
      <c r="D27" s="377">
        <v>25</v>
      </c>
      <c r="E27" s="377">
        <v>6</v>
      </c>
      <c r="F27" s="377">
        <v>1</v>
      </c>
      <c r="G27" s="377" t="s">
        <v>111</v>
      </c>
      <c r="H27" s="377">
        <v>1</v>
      </c>
      <c r="I27" s="377">
        <v>30</v>
      </c>
      <c r="J27" s="377">
        <v>3</v>
      </c>
      <c r="K27" s="106"/>
      <c r="L27" s="106"/>
    </row>
    <row r="28" spans="1:12" s="396" customFormat="1" ht="12" customHeight="1">
      <c r="A28" s="394" t="s">
        <v>1228</v>
      </c>
      <c r="B28" s="397" t="s">
        <v>951</v>
      </c>
      <c r="C28" s="377">
        <v>14</v>
      </c>
      <c r="D28" s="377" t="s">
        <v>509</v>
      </c>
      <c r="E28" s="377">
        <v>13</v>
      </c>
      <c r="F28" s="377">
        <v>0</v>
      </c>
      <c r="G28" s="377" t="s">
        <v>111</v>
      </c>
      <c r="H28" s="377">
        <v>1</v>
      </c>
      <c r="I28" s="377">
        <v>4</v>
      </c>
      <c r="J28" s="377">
        <v>10</v>
      </c>
      <c r="K28" s="106"/>
      <c r="L28" s="106"/>
    </row>
    <row r="29" spans="1:12" s="461" customFormat="1" ht="12" customHeight="1">
      <c r="A29" s="459" t="s">
        <v>1238</v>
      </c>
      <c r="B29" s="463" t="s">
        <v>951</v>
      </c>
      <c r="C29" s="377">
        <v>18</v>
      </c>
      <c r="D29" s="377">
        <v>11</v>
      </c>
      <c r="E29" s="377">
        <v>2</v>
      </c>
      <c r="F29" s="377">
        <v>5</v>
      </c>
      <c r="G29" s="377" t="s">
        <v>111</v>
      </c>
      <c r="H29" s="377">
        <v>1</v>
      </c>
      <c r="I29" s="377">
        <v>18</v>
      </c>
      <c r="J29" s="377">
        <v>0</v>
      </c>
      <c r="K29" s="106"/>
      <c r="L29" s="106"/>
    </row>
    <row r="30" spans="1:12" s="535" customFormat="1" ht="12" customHeight="1">
      <c r="A30" s="532" t="s">
        <v>1283</v>
      </c>
      <c r="B30" s="536" t="s">
        <v>951</v>
      </c>
      <c r="C30" s="377">
        <v>284</v>
      </c>
      <c r="D30" s="377" t="s">
        <v>509</v>
      </c>
      <c r="E30" s="377">
        <v>2</v>
      </c>
      <c r="F30" s="377">
        <v>0</v>
      </c>
      <c r="G30" s="377" t="s">
        <v>111</v>
      </c>
      <c r="H30" s="377">
        <v>281</v>
      </c>
      <c r="I30" s="377">
        <v>3</v>
      </c>
      <c r="J30" s="377">
        <v>280</v>
      </c>
      <c r="K30" s="106"/>
      <c r="L30" s="106"/>
    </row>
    <row r="31" spans="1:12" s="600" customFormat="1" ht="12" customHeight="1">
      <c r="A31" s="598" t="s">
        <v>1343</v>
      </c>
      <c r="B31" s="602" t="s">
        <v>951</v>
      </c>
      <c r="C31" s="377">
        <v>145</v>
      </c>
      <c r="D31" s="377">
        <v>10</v>
      </c>
      <c r="E31" s="377">
        <v>5</v>
      </c>
      <c r="F31" s="377">
        <v>0</v>
      </c>
      <c r="G31" s="377" t="s">
        <v>111</v>
      </c>
      <c r="H31" s="377">
        <v>130</v>
      </c>
      <c r="I31" s="377">
        <v>5</v>
      </c>
      <c r="J31" s="377">
        <v>140</v>
      </c>
      <c r="K31" s="106"/>
      <c r="L31" s="106"/>
    </row>
    <row r="32" spans="1:12" s="651" customFormat="1" ht="12" customHeight="1">
      <c r="A32" s="648" t="s">
        <v>1420</v>
      </c>
      <c r="B32" s="654" t="s">
        <v>951</v>
      </c>
      <c r="C32" s="377">
        <v>6</v>
      </c>
      <c r="D32" s="377">
        <v>0</v>
      </c>
      <c r="E32" s="377">
        <v>5</v>
      </c>
      <c r="F32" s="377">
        <v>1</v>
      </c>
      <c r="G32" s="377" t="s">
        <v>509</v>
      </c>
      <c r="H32" s="377">
        <v>0</v>
      </c>
      <c r="I32" s="377">
        <v>5</v>
      </c>
      <c r="J32" s="377">
        <v>1</v>
      </c>
      <c r="K32" s="106"/>
      <c r="L32" s="106"/>
    </row>
    <row r="33" spans="1:12" ht="12" customHeight="1">
      <c r="A33" s="330" t="s">
        <v>1468</v>
      </c>
      <c r="B33" s="13" t="s">
        <v>951</v>
      </c>
      <c r="C33" s="377">
        <v>7</v>
      </c>
      <c r="D33" s="377" t="s">
        <v>509</v>
      </c>
      <c r="E33" s="377">
        <v>3</v>
      </c>
      <c r="F33" s="377">
        <v>0</v>
      </c>
      <c r="G33" s="377">
        <v>3</v>
      </c>
      <c r="H33" s="377">
        <v>1</v>
      </c>
      <c r="I33" s="377">
        <v>5</v>
      </c>
      <c r="J33" s="377">
        <v>3</v>
      </c>
      <c r="K33" s="106"/>
      <c r="L33" s="106"/>
    </row>
    <row r="34" spans="1:12" s="681" customFormat="1" ht="12" customHeight="1">
      <c r="A34" s="680" t="s">
        <v>1535</v>
      </c>
      <c r="B34" s="682"/>
      <c r="C34" s="377"/>
      <c r="D34" s="377"/>
      <c r="E34" s="377"/>
      <c r="F34" s="377"/>
      <c r="G34" s="377"/>
      <c r="H34" s="377"/>
      <c r="I34" s="377"/>
      <c r="J34" s="377"/>
      <c r="K34" s="106"/>
      <c r="L34" s="106"/>
    </row>
    <row r="35" spans="1:12" ht="12" customHeight="1">
      <c r="A35" s="679" t="s">
        <v>1534</v>
      </c>
      <c r="B35" s="13"/>
      <c r="C35" s="516"/>
      <c r="D35" s="516"/>
      <c r="E35" s="516"/>
      <c r="F35" s="516"/>
      <c r="G35" s="516"/>
      <c r="H35" s="516"/>
      <c r="I35" s="516"/>
      <c r="J35" s="516"/>
      <c r="K35" s="106"/>
      <c r="L35" s="106"/>
    </row>
    <row r="36" spans="1:12" s="350" customFormat="1" ht="12" customHeight="1">
      <c r="A36" s="347" t="s">
        <v>756</v>
      </c>
      <c r="B36" s="351" t="s">
        <v>951</v>
      </c>
      <c r="C36" s="377">
        <v>70</v>
      </c>
      <c r="D36" s="377">
        <v>0</v>
      </c>
      <c r="E36" s="377">
        <v>22</v>
      </c>
      <c r="F36" s="377">
        <v>47</v>
      </c>
      <c r="G36" s="377" t="s">
        <v>111</v>
      </c>
      <c r="H36" s="377">
        <v>1</v>
      </c>
      <c r="I36" s="377">
        <v>69</v>
      </c>
      <c r="J36" s="377">
        <v>1</v>
      </c>
      <c r="K36" s="106"/>
      <c r="L36" s="106"/>
    </row>
    <row r="37" spans="1:12" s="396" customFormat="1" ht="12" customHeight="1">
      <c r="A37" s="394" t="s">
        <v>1228</v>
      </c>
      <c r="B37" s="397" t="s">
        <v>951</v>
      </c>
      <c r="C37" s="377">
        <v>18</v>
      </c>
      <c r="D37" s="377">
        <v>2</v>
      </c>
      <c r="E37" s="377">
        <v>15</v>
      </c>
      <c r="F37" s="377">
        <v>1</v>
      </c>
      <c r="G37" s="377" t="s">
        <v>111</v>
      </c>
      <c r="H37" s="377">
        <v>0</v>
      </c>
      <c r="I37" s="377">
        <v>16</v>
      </c>
      <c r="J37" s="377">
        <v>1</v>
      </c>
      <c r="K37" s="106"/>
      <c r="L37" s="106"/>
    </row>
    <row r="38" spans="1:12" s="461" customFormat="1" ht="12" customHeight="1">
      <c r="A38" s="459" t="s">
        <v>1238</v>
      </c>
      <c r="B38" s="463" t="s">
        <v>951</v>
      </c>
      <c r="C38" s="377">
        <v>14</v>
      </c>
      <c r="D38" s="377">
        <v>1</v>
      </c>
      <c r="E38" s="377">
        <v>10</v>
      </c>
      <c r="F38" s="377">
        <v>0</v>
      </c>
      <c r="G38" s="377" t="s">
        <v>111</v>
      </c>
      <c r="H38" s="377">
        <v>3</v>
      </c>
      <c r="I38" s="377">
        <v>11</v>
      </c>
      <c r="J38" s="377">
        <v>3</v>
      </c>
      <c r="K38" s="106"/>
      <c r="L38" s="106"/>
    </row>
    <row r="39" spans="1:12" s="535" customFormat="1" ht="12" customHeight="1">
      <c r="A39" s="532" t="s">
        <v>1283</v>
      </c>
      <c r="B39" s="536" t="s">
        <v>951</v>
      </c>
      <c r="C39" s="377">
        <v>272</v>
      </c>
      <c r="D39" s="377" t="s">
        <v>509</v>
      </c>
      <c r="E39" s="377">
        <v>4</v>
      </c>
      <c r="F39" s="377">
        <v>2</v>
      </c>
      <c r="G39" s="377" t="s">
        <v>111</v>
      </c>
      <c r="H39" s="377">
        <v>266</v>
      </c>
      <c r="I39" s="377">
        <v>5</v>
      </c>
      <c r="J39" s="377">
        <v>267</v>
      </c>
      <c r="K39" s="106"/>
      <c r="L39" s="106"/>
    </row>
    <row r="40" spans="1:12" s="600" customFormat="1" ht="12" customHeight="1">
      <c r="A40" s="598" t="s">
        <v>1343</v>
      </c>
      <c r="B40" s="602" t="s">
        <v>951</v>
      </c>
      <c r="C40" s="377">
        <v>1096</v>
      </c>
      <c r="D40" s="377">
        <v>31</v>
      </c>
      <c r="E40" s="377">
        <v>2</v>
      </c>
      <c r="F40" s="377">
        <v>2</v>
      </c>
      <c r="G40" s="377" t="s">
        <v>111</v>
      </c>
      <c r="H40" s="377">
        <v>1060</v>
      </c>
      <c r="I40" s="377">
        <v>4</v>
      </c>
      <c r="J40" s="377">
        <v>1092</v>
      </c>
      <c r="K40" s="106"/>
      <c r="L40" s="106"/>
    </row>
    <row r="41" spans="1:12" s="651" customFormat="1" ht="12" customHeight="1">
      <c r="A41" s="648" t="s">
        <v>1420</v>
      </c>
      <c r="B41" s="654" t="s">
        <v>951</v>
      </c>
      <c r="C41" s="377">
        <v>24</v>
      </c>
      <c r="D41" s="377" t="s">
        <v>509</v>
      </c>
      <c r="E41" s="377">
        <v>2</v>
      </c>
      <c r="F41" s="377">
        <v>22</v>
      </c>
      <c r="G41" s="377" t="s">
        <v>509</v>
      </c>
      <c r="H41" s="377">
        <v>1</v>
      </c>
      <c r="I41" s="377">
        <v>22</v>
      </c>
      <c r="J41" s="377">
        <v>2</v>
      </c>
      <c r="K41" s="106"/>
      <c r="L41" s="106"/>
    </row>
    <row r="42" spans="1:12" ht="12" customHeight="1">
      <c r="A42" s="330" t="s">
        <v>1468</v>
      </c>
      <c r="B42" s="13" t="s">
        <v>951</v>
      </c>
      <c r="C42" s="377">
        <v>4</v>
      </c>
      <c r="D42" s="377">
        <v>0</v>
      </c>
      <c r="E42" s="377">
        <v>2</v>
      </c>
      <c r="F42" s="377">
        <v>0</v>
      </c>
      <c r="G42" s="377">
        <v>1</v>
      </c>
      <c r="H42" s="377">
        <v>0</v>
      </c>
      <c r="I42" s="377">
        <v>2</v>
      </c>
      <c r="J42" s="377">
        <v>2</v>
      </c>
      <c r="K42" s="106"/>
      <c r="L42" s="106"/>
    </row>
    <row r="43" spans="1:12" ht="12" customHeight="1">
      <c r="A43" s="1" t="s">
        <v>218</v>
      </c>
      <c r="B43" s="1"/>
      <c r="C43" s="1"/>
      <c r="D43" s="1"/>
      <c r="E43" s="1"/>
      <c r="F43" s="1"/>
      <c r="G43" s="674"/>
      <c r="H43" s="29"/>
      <c r="I43" s="29"/>
      <c r="J43" s="29"/>
    </row>
    <row r="44" spans="1:12" s="32" customFormat="1" ht="12" customHeight="1">
      <c r="A44" s="684" t="s">
        <v>1542</v>
      </c>
      <c r="B44" s="684"/>
      <c r="C44" s="684"/>
      <c r="D44" s="684"/>
      <c r="E44" s="684"/>
      <c r="F44" s="684"/>
      <c r="G44" s="684"/>
      <c r="H44" s="379"/>
      <c r="I44" s="379"/>
      <c r="J44" s="379"/>
    </row>
    <row r="45" spans="1:12" s="32" customFormat="1" ht="12" customHeight="1">
      <c r="A45" s="684" t="s">
        <v>1540</v>
      </c>
      <c r="B45" s="684"/>
      <c r="C45" s="684"/>
      <c r="D45" s="684"/>
      <c r="E45" s="684"/>
      <c r="F45" s="684"/>
      <c r="G45" s="684"/>
      <c r="H45" s="379"/>
      <c r="I45" s="379"/>
      <c r="J45" s="379"/>
    </row>
    <row r="46" spans="1:12" ht="12" customHeight="1">
      <c r="A46" s="11" t="s">
        <v>1066</v>
      </c>
      <c r="B46" s="11"/>
      <c r="C46" s="11"/>
      <c r="D46" s="11"/>
      <c r="E46" s="11"/>
      <c r="F46" s="11"/>
      <c r="G46" s="673"/>
      <c r="H46" s="30"/>
      <c r="I46" s="30"/>
      <c r="J46" s="30"/>
    </row>
  </sheetData>
  <mergeCells count="12">
    <mergeCell ref="A2:J2"/>
    <mergeCell ref="A4:A7"/>
    <mergeCell ref="B4:B7"/>
    <mergeCell ref="C4:J4"/>
    <mergeCell ref="D5:H5"/>
    <mergeCell ref="I5:J5"/>
    <mergeCell ref="C5:C7"/>
    <mergeCell ref="D6:F6"/>
    <mergeCell ref="G6:G7"/>
    <mergeCell ref="H6:H7"/>
    <mergeCell ref="I6:I7"/>
    <mergeCell ref="J6:J7"/>
  </mergeCells>
  <phoneticPr fontId="6" type="noConversion"/>
  <hyperlinks>
    <hyperlink ref="A2:J2" location="Inhaltsverzeichnis!E126" display="Inhaltsverzeichnis!E126"/>
  </hyperlinks>
  <pageMargins left="0.59055118110236227" right="0.59055118110236227" top="0.78740157480314965" bottom="0.59055118110236227" header="0.31496062992125984" footer="0.23622047244094491"/>
  <pageSetup paperSize="9" firstPageNumber="46"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ignoredErrors>
    <ignoredError sqref="A10:A16 A19:A25 A27:A33 A36:A40 A41:A42" numberStoredAsText="1"/>
  </ignoredErrors>
  <legacyDrawingHF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enableFormatConditionsCalculation="0"/>
  <dimension ref="A1:I60"/>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5.33203125" style="6" customWidth="1"/>
    <col min="2" max="2" width="40.6640625" style="6" customWidth="1"/>
    <col min="3" max="7" width="9.109375" style="6" customWidth="1"/>
    <col min="8" max="16384" width="11.44140625" style="6"/>
  </cols>
  <sheetData>
    <row r="1" spans="1:9" s="39" customFormat="1" ht="12" customHeight="1">
      <c r="A1" s="38" t="s">
        <v>479</v>
      </c>
      <c r="B1" s="38"/>
      <c r="C1" s="38"/>
      <c r="D1" s="38"/>
      <c r="E1" s="38"/>
      <c r="F1" s="38"/>
      <c r="G1" s="38"/>
    </row>
    <row r="2" spans="1:9" s="43" customFormat="1" ht="12" customHeight="1">
      <c r="A2" s="737" t="s">
        <v>1497</v>
      </c>
      <c r="B2" s="737"/>
      <c r="C2" s="737"/>
      <c r="D2" s="737"/>
      <c r="E2" s="737"/>
      <c r="F2" s="737"/>
      <c r="G2" s="737"/>
    </row>
    <row r="3" spans="1:9" ht="12" customHeight="1"/>
    <row r="4" spans="1:9" ht="12" customHeight="1">
      <c r="A4" s="715" t="s">
        <v>1431</v>
      </c>
      <c r="B4" s="745"/>
      <c r="C4" s="726" t="s">
        <v>444</v>
      </c>
      <c r="D4" s="726" t="s">
        <v>278</v>
      </c>
      <c r="E4" s="727" t="s">
        <v>476</v>
      </c>
      <c r="F4" s="728"/>
      <c r="G4" s="728"/>
    </row>
    <row r="5" spans="1:9" ht="48" customHeight="1">
      <c r="A5" s="785"/>
      <c r="B5" s="752"/>
      <c r="C5" s="726"/>
      <c r="D5" s="726"/>
      <c r="E5" s="47" t="s">
        <v>445</v>
      </c>
      <c r="F5" s="47" t="s">
        <v>486</v>
      </c>
      <c r="G5" s="48" t="s">
        <v>1055</v>
      </c>
    </row>
    <row r="6" spans="1:9" ht="12" customHeight="1">
      <c r="A6" s="780"/>
      <c r="B6" s="781"/>
      <c r="C6" s="47" t="s">
        <v>203</v>
      </c>
      <c r="D6" s="727" t="s">
        <v>191</v>
      </c>
      <c r="E6" s="728"/>
      <c r="F6" s="728"/>
      <c r="G6" s="728"/>
    </row>
    <row r="7" spans="1:9" ht="12" customHeight="1">
      <c r="A7" s="79"/>
      <c r="B7" s="79"/>
      <c r="C7" s="7"/>
      <c r="D7" s="7"/>
      <c r="E7" s="7"/>
      <c r="F7" s="7"/>
      <c r="G7" s="7"/>
    </row>
    <row r="8" spans="1:9" ht="12" customHeight="1">
      <c r="A8" s="119" t="s">
        <v>1195</v>
      </c>
      <c r="B8" s="179" t="s">
        <v>1043</v>
      </c>
      <c r="C8" s="230"/>
      <c r="D8" s="230"/>
      <c r="E8" s="230"/>
      <c r="F8" s="230"/>
      <c r="G8" s="230"/>
    </row>
    <row r="9" spans="1:9" ht="12" customHeight="1">
      <c r="A9" s="7"/>
      <c r="B9" s="180" t="s">
        <v>529</v>
      </c>
      <c r="C9" s="7"/>
      <c r="D9" s="7"/>
      <c r="E9" s="7"/>
      <c r="F9" s="7"/>
      <c r="G9" s="7"/>
    </row>
    <row r="10" spans="1:9" ht="12" customHeight="1">
      <c r="B10" s="181" t="s">
        <v>550</v>
      </c>
      <c r="C10" s="104">
        <v>5</v>
      </c>
      <c r="D10" s="104">
        <v>400</v>
      </c>
      <c r="E10" s="104">
        <v>397</v>
      </c>
      <c r="F10" s="104">
        <v>3</v>
      </c>
      <c r="G10" s="104" t="s">
        <v>509</v>
      </c>
      <c r="H10" s="106"/>
      <c r="I10" s="106"/>
    </row>
    <row r="11" spans="1:9" ht="12" customHeight="1">
      <c r="A11" s="119" t="s">
        <v>1196</v>
      </c>
      <c r="B11" s="179" t="s">
        <v>530</v>
      </c>
      <c r="C11" s="104"/>
      <c r="D11" s="104"/>
      <c r="E11" s="104"/>
      <c r="F11" s="104"/>
      <c r="G11" s="104"/>
      <c r="H11" s="106"/>
      <c r="I11" s="106"/>
    </row>
    <row r="12" spans="1:9" ht="12" customHeight="1">
      <c r="B12" s="180" t="s">
        <v>1041</v>
      </c>
      <c r="C12" s="104"/>
      <c r="D12" s="104"/>
      <c r="E12" s="104"/>
      <c r="F12" s="104"/>
      <c r="G12" s="104"/>
      <c r="H12" s="106"/>
      <c r="I12" s="106"/>
    </row>
    <row r="13" spans="1:9" ht="12" customHeight="1">
      <c r="B13" s="181" t="s">
        <v>731</v>
      </c>
      <c r="C13" s="104">
        <v>35</v>
      </c>
      <c r="D13" s="104">
        <v>174129</v>
      </c>
      <c r="E13" s="104">
        <v>58106</v>
      </c>
      <c r="F13" s="104">
        <v>115673</v>
      </c>
      <c r="G13" s="104">
        <v>350</v>
      </c>
      <c r="H13" s="106"/>
      <c r="I13" s="106"/>
    </row>
    <row r="14" spans="1:9" ht="12" customHeight="1">
      <c r="A14" s="119" t="s">
        <v>1197</v>
      </c>
      <c r="B14" s="179" t="s">
        <v>557</v>
      </c>
      <c r="C14" s="104"/>
      <c r="D14" s="104"/>
      <c r="E14" s="104"/>
      <c r="F14" s="104"/>
      <c r="G14" s="104"/>
      <c r="H14" s="106"/>
      <c r="I14" s="106"/>
    </row>
    <row r="15" spans="1:9" ht="12" customHeight="1">
      <c r="B15" s="181" t="s">
        <v>698</v>
      </c>
      <c r="C15" s="104">
        <v>27</v>
      </c>
      <c r="D15" s="104">
        <v>1023799</v>
      </c>
      <c r="E15" s="104">
        <v>909625</v>
      </c>
      <c r="F15" s="104">
        <v>90679</v>
      </c>
      <c r="G15" s="104">
        <v>23495</v>
      </c>
      <c r="H15" s="106"/>
      <c r="I15" s="106"/>
    </row>
    <row r="16" spans="1:9" ht="12" customHeight="1">
      <c r="A16" s="119" t="s">
        <v>1198</v>
      </c>
      <c r="B16" s="164" t="s">
        <v>1217</v>
      </c>
      <c r="C16" s="104">
        <v>4</v>
      </c>
      <c r="D16" s="104">
        <v>1817</v>
      </c>
      <c r="E16" s="104">
        <v>156</v>
      </c>
      <c r="F16" s="104">
        <v>1661</v>
      </c>
      <c r="G16" s="104" t="s">
        <v>509</v>
      </c>
      <c r="H16" s="106"/>
      <c r="I16" s="106"/>
    </row>
    <row r="17" spans="1:9" ht="12" customHeight="1">
      <c r="A17" s="119" t="s">
        <v>1199</v>
      </c>
      <c r="B17" s="179" t="s">
        <v>175</v>
      </c>
      <c r="C17" s="104"/>
      <c r="D17" s="104"/>
      <c r="E17" s="104"/>
      <c r="F17" s="104"/>
      <c r="G17" s="104"/>
      <c r="H17" s="106"/>
      <c r="I17" s="106"/>
    </row>
    <row r="18" spans="1:9" ht="12" customHeight="1">
      <c r="B18" s="181" t="s">
        <v>176</v>
      </c>
      <c r="C18" s="104">
        <v>4</v>
      </c>
      <c r="D18" s="104">
        <v>3069</v>
      </c>
      <c r="E18" s="104">
        <v>3065</v>
      </c>
      <c r="F18" s="104">
        <v>4</v>
      </c>
      <c r="G18" s="104" t="s">
        <v>509</v>
      </c>
      <c r="H18" s="106"/>
      <c r="I18" s="106"/>
    </row>
    <row r="19" spans="1:9" ht="12" customHeight="1">
      <c r="A19" s="119" t="s">
        <v>1200</v>
      </c>
      <c r="B19" s="164" t="s">
        <v>50</v>
      </c>
      <c r="C19" s="104">
        <v>9</v>
      </c>
      <c r="D19" s="104">
        <v>7121</v>
      </c>
      <c r="E19" s="104">
        <v>1206</v>
      </c>
      <c r="F19" s="104">
        <v>5639</v>
      </c>
      <c r="G19" s="104">
        <v>276</v>
      </c>
      <c r="H19" s="106"/>
      <c r="I19" s="106"/>
    </row>
    <row r="20" spans="1:9" ht="12" customHeight="1">
      <c r="A20" s="119" t="s">
        <v>1201</v>
      </c>
      <c r="B20" s="164" t="s">
        <v>1181</v>
      </c>
      <c r="C20" s="104">
        <v>19</v>
      </c>
      <c r="D20" s="104">
        <v>46430</v>
      </c>
      <c r="E20" s="104">
        <v>34852</v>
      </c>
      <c r="F20" s="104">
        <v>11560</v>
      </c>
      <c r="G20" s="104">
        <v>19</v>
      </c>
      <c r="H20" s="106"/>
      <c r="I20" s="106"/>
    </row>
    <row r="21" spans="1:9" ht="12" customHeight="1">
      <c r="A21" s="119" t="s">
        <v>1202</v>
      </c>
      <c r="B21" s="179" t="s">
        <v>966</v>
      </c>
      <c r="C21" s="104"/>
      <c r="D21" s="104"/>
      <c r="E21" s="104"/>
      <c r="F21" s="104"/>
      <c r="G21" s="104"/>
      <c r="H21" s="106"/>
      <c r="I21" s="106"/>
    </row>
    <row r="22" spans="1:9" ht="12" customHeight="1">
      <c r="A22" s="119"/>
      <c r="B22" s="180" t="s">
        <v>967</v>
      </c>
      <c r="C22" s="104"/>
      <c r="D22" s="104"/>
      <c r="E22" s="104"/>
      <c r="F22" s="104"/>
      <c r="G22" s="104"/>
      <c r="H22" s="106"/>
      <c r="I22" s="106"/>
    </row>
    <row r="23" spans="1:9" ht="12" customHeight="1">
      <c r="A23" s="119"/>
      <c r="B23" s="180" t="s">
        <v>38</v>
      </c>
      <c r="C23" s="104"/>
      <c r="D23" s="104"/>
      <c r="E23" s="104"/>
      <c r="F23" s="104"/>
      <c r="G23" s="104"/>
      <c r="H23" s="106"/>
      <c r="I23" s="106"/>
    </row>
    <row r="24" spans="1:9" ht="12" customHeight="1">
      <c r="B24" s="181" t="s">
        <v>39</v>
      </c>
      <c r="C24" s="104">
        <v>13</v>
      </c>
      <c r="D24" s="104">
        <v>6797</v>
      </c>
      <c r="E24" s="104">
        <v>4595</v>
      </c>
      <c r="F24" s="104">
        <v>1704</v>
      </c>
      <c r="G24" s="104">
        <v>498</v>
      </c>
      <c r="H24" s="106"/>
      <c r="I24" s="106"/>
    </row>
    <row r="25" spans="1:9" ht="12" customHeight="1">
      <c r="A25" s="119" t="s">
        <v>1203</v>
      </c>
      <c r="B25" s="164" t="s">
        <v>0</v>
      </c>
      <c r="C25" s="104">
        <v>3</v>
      </c>
      <c r="D25" s="104">
        <v>266</v>
      </c>
      <c r="E25" s="104">
        <v>197</v>
      </c>
      <c r="F25" s="104">
        <v>69</v>
      </c>
      <c r="G25" s="104" t="s">
        <v>509</v>
      </c>
      <c r="H25" s="106"/>
      <c r="I25" s="106"/>
    </row>
    <row r="26" spans="1:9" ht="12" customHeight="1">
      <c r="A26" s="13">
        <v>10</v>
      </c>
      <c r="B26" s="164" t="s">
        <v>1</v>
      </c>
      <c r="C26" s="104">
        <v>20</v>
      </c>
      <c r="D26" s="104">
        <v>2664578</v>
      </c>
      <c r="E26" s="104">
        <v>2607278</v>
      </c>
      <c r="F26" s="104">
        <v>57301</v>
      </c>
      <c r="G26" s="104" t="s">
        <v>509</v>
      </c>
      <c r="H26" s="106"/>
      <c r="I26" s="106"/>
    </row>
    <row r="27" spans="1:9" ht="12" customHeight="1">
      <c r="A27" s="120">
        <v>11</v>
      </c>
      <c r="B27" s="179" t="s">
        <v>656</v>
      </c>
      <c r="C27" s="104"/>
      <c r="D27" s="104"/>
      <c r="E27" s="104"/>
      <c r="F27" s="104"/>
      <c r="G27" s="104"/>
      <c r="H27" s="106"/>
      <c r="I27" s="106"/>
    </row>
    <row r="28" spans="1:9" ht="12" customHeight="1">
      <c r="A28" s="13"/>
      <c r="B28" s="180" t="s">
        <v>1102</v>
      </c>
      <c r="C28" s="104"/>
      <c r="D28" s="104"/>
      <c r="E28" s="104"/>
      <c r="F28" s="104"/>
      <c r="G28" s="104"/>
      <c r="H28" s="106"/>
      <c r="I28" s="106"/>
    </row>
    <row r="29" spans="1:9" ht="12" customHeight="1">
      <c r="B29" s="181" t="s">
        <v>1103</v>
      </c>
      <c r="C29" s="104">
        <v>10</v>
      </c>
      <c r="D29" s="104">
        <v>2551</v>
      </c>
      <c r="E29" s="104">
        <v>1321</v>
      </c>
      <c r="F29" s="104">
        <v>1230</v>
      </c>
      <c r="G29" s="104" t="s">
        <v>509</v>
      </c>
      <c r="H29" s="106"/>
      <c r="I29" s="106"/>
    </row>
    <row r="30" spans="1:9" ht="12" customHeight="1">
      <c r="A30" s="120">
        <v>12</v>
      </c>
      <c r="B30" s="179" t="s">
        <v>921</v>
      </c>
      <c r="C30" s="104"/>
      <c r="D30" s="104"/>
      <c r="E30" s="104"/>
      <c r="F30" s="104"/>
      <c r="G30" s="104"/>
      <c r="H30" s="106"/>
      <c r="I30" s="106"/>
    </row>
    <row r="31" spans="1:9" ht="12" customHeight="1">
      <c r="B31" s="180" t="s">
        <v>554</v>
      </c>
      <c r="C31" s="104"/>
      <c r="D31" s="104"/>
      <c r="E31" s="104"/>
      <c r="F31" s="104"/>
      <c r="G31" s="104"/>
      <c r="H31" s="106"/>
      <c r="I31" s="106"/>
    </row>
    <row r="32" spans="1:9" ht="12" customHeight="1">
      <c r="B32" s="181" t="s">
        <v>555</v>
      </c>
      <c r="C32" s="104">
        <v>27</v>
      </c>
      <c r="D32" s="104">
        <v>33507</v>
      </c>
      <c r="E32" s="104">
        <v>15466</v>
      </c>
      <c r="F32" s="104">
        <v>16672</v>
      </c>
      <c r="G32" s="104">
        <v>1368</v>
      </c>
      <c r="H32" s="106"/>
      <c r="I32" s="106"/>
    </row>
    <row r="33" spans="1:9" ht="12" customHeight="1">
      <c r="A33" s="120">
        <v>13</v>
      </c>
      <c r="B33" s="179" t="s">
        <v>556</v>
      </c>
      <c r="C33" s="104"/>
      <c r="D33" s="104"/>
      <c r="E33" s="104"/>
      <c r="F33" s="104"/>
      <c r="G33" s="104"/>
      <c r="H33" s="106"/>
      <c r="I33" s="106"/>
    </row>
    <row r="34" spans="1:9" ht="12" customHeight="1">
      <c r="B34" s="180" t="s">
        <v>1042</v>
      </c>
      <c r="C34" s="104"/>
      <c r="D34" s="104"/>
      <c r="E34" s="104"/>
      <c r="F34" s="104"/>
      <c r="G34" s="104"/>
      <c r="H34" s="106"/>
      <c r="I34" s="106"/>
    </row>
    <row r="35" spans="1:9" ht="12" customHeight="1">
      <c r="B35" s="181" t="s">
        <v>563</v>
      </c>
      <c r="C35" s="104">
        <v>10</v>
      </c>
      <c r="D35" s="104">
        <v>15322</v>
      </c>
      <c r="E35" s="104">
        <v>10566</v>
      </c>
      <c r="F35" s="104">
        <v>4756</v>
      </c>
      <c r="G35" s="104" t="s">
        <v>509</v>
      </c>
      <c r="H35" s="106"/>
      <c r="I35" s="106"/>
    </row>
    <row r="36" spans="1:9" ht="12" customHeight="1">
      <c r="A36" s="120">
        <v>14</v>
      </c>
      <c r="B36" s="179" t="s">
        <v>564</v>
      </c>
      <c r="C36" s="104"/>
      <c r="D36" s="104"/>
      <c r="E36" s="104"/>
      <c r="F36" s="104"/>
      <c r="G36" s="104"/>
      <c r="H36" s="106"/>
      <c r="I36" s="106"/>
    </row>
    <row r="37" spans="1:9" ht="12" customHeight="1">
      <c r="B37" s="181" t="s">
        <v>1064</v>
      </c>
      <c r="C37" s="104">
        <v>9</v>
      </c>
      <c r="D37" s="104">
        <v>2815</v>
      </c>
      <c r="E37" s="104">
        <v>2278</v>
      </c>
      <c r="F37" s="104">
        <v>501</v>
      </c>
      <c r="G37" s="104">
        <v>36</v>
      </c>
      <c r="H37" s="106"/>
      <c r="I37" s="106"/>
    </row>
    <row r="38" spans="1:9" ht="12" customHeight="1">
      <c r="A38" s="120">
        <v>15</v>
      </c>
      <c r="B38" s="179" t="s">
        <v>1065</v>
      </c>
      <c r="C38" s="104"/>
      <c r="D38" s="104"/>
      <c r="E38" s="104"/>
      <c r="F38" s="104"/>
      <c r="G38" s="104"/>
      <c r="H38" s="106"/>
      <c r="I38" s="106"/>
    </row>
    <row r="39" spans="1:9" ht="12" customHeight="1">
      <c r="B39" s="181" t="s">
        <v>585</v>
      </c>
      <c r="C39" s="104">
        <v>57</v>
      </c>
      <c r="D39" s="104">
        <v>261414</v>
      </c>
      <c r="E39" s="104">
        <v>205300</v>
      </c>
      <c r="F39" s="104">
        <v>52828</v>
      </c>
      <c r="G39" s="104">
        <v>3287</v>
      </c>
      <c r="H39" s="106"/>
      <c r="I39" s="106"/>
    </row>
    <row r="40" spans="1:9" ht="12" customHeight="1">
      <c r="A40" s="13">
        <v>16</v>
      </c>
      <c r="B40" s="164" t="s">
        <v>641</v>
      </c>
      <c r="C40" s="104">
        <v>97</v>
      </c>
      <c r="D40" s="104">
        <v>152402</v>
      </c>
      <c r="E40" s="104">
        <v>68888</v>
      </c>
      <c r="F40" s="104">
        <v>79179</v>
      </c>
      <c r="G40" s="104">
        <v>4335</v>
      </c>
      <c r="H40" s="106"/>
      <c r="I40" s="106"/>
    </row>
    <row r="41" spans="1:9" ht="12" customHeight="1">
      <c r="A41" s="120">
        <v>17</v>
      </c>
      <c r="B41" s="179" t="s">
        <v>1098</v>
      </c>
      <c r="C41" s="104"/>
      <c r="D41" s="104"/>
      <c r="E41" s="104"/>
      <c r="F41" s="104"/>
      <c r="G41" s="104"/>
      <c r="H41" s="106"/>
      <c r="I41" s="106"/>
    </row>
    <row r="42" spans="1:9" ht="12" customHeight="1">
      <c r="B42" s="181" t="s">
        <v>1099</v>
      </c>
      <c r="C42" s="104">
        <v>108</v>
      </c>
      <c r="D42" s="104">
        <v>2013554</v>
      </c>
      <c r="E42" s="104">
        <v>1052471</v>
      </c>
      <c r="F42" s="104">
        <v>826353</v>
      </c>
      <c r="G42" s="104">
        <v>134730</v>
      </c>
      <c r="H42" s="106"/>
      <c r="I42" s="106"/>
    </row>
    <row r="43" spans="1:9" ht="12" customHeight="1">
      <c r="A43" s="120">
        <v>18</v>
      </c>
      <c r="B43" s="179" t="s">
        <v>1100</v>
      </c>
      <c r="C43" s="104"/>
      <c r="D43" s="104"/>
      <c r="E43" s="104"/>
      <c r="F43" s="104"/>
      <c r="G43" s="104"/>
      <c r="H43" s="106"/>
      <c r="I43" s="106"/>
    </row>
    <row r="44" spans="1:9" ht="12" customHeight="1">
      <c r="B44" s="180" t="s">
        <v>542</v>
      </c>
      <c r="C44" s="104"/>
      <c r="D44" s="104"/>
      <c r="E44" s="104"/>
      <c r="F44" s="104"/>
      <c r="G44" s="104"/>
      <c r="H44" s="106"/>
      <c r="I44" s="106"/>
    </row>
    <row r="45" spans="1:9" ht="12" customHeight="1">
      <c r="B45" s="180" t="s">
        <v>543</v>
      </c>
      <c r="C45" s="104"/>
      <c r="D45" s="104"/>
      <c r="E45" s="104"/>
      <c r="F45" s="104"/>
      <c r="G45" s="104"/>
      <c r="H45" s="106"/>
      <c r="I45" s="106"/>
    </row>
    <row r="46" spans="1:9" ht="12" customHeight="1">
      <c r="B46" s="181" t="s">
        <v>544</v>
      </c>
      <c r="C46" s="104">
        <v>7</v>
      </c>
      <c r="D46" s="104">
        <v>29721</v>
      </c>
      <c r="E46" s="104">
        <v>18216</v>
      </c>
      <c r="F46" s="104">
        <v>11506</v>
      </c>
      <c r="G46" s="104" t="s">
        <v>509</v>
      </c>
      <c r="H46" s="106"/>
      <c r="I46" s="106"/>
    </row>
    <row r="47" spans="1:9" ht="12" customHeight="1">
      <c r="A47" s="120">
        <v>19</v>
      </c>
      <c r="B47" s="179" t="s">
        <v>636</v>
      </c>
      <c r="C47" s="104"/>
      <c r="D47" s="104"/>
      <c r="E47" s="104"/>
      <c r="F47" s="104"/>
      <c r="G47" s="104"/>
      <c r="H47" s="106"/>
      <c r="I47" s="106"/>
    </row>
    <row r="48" spans="1:9" ht="12" customHeight="1">
      <c r="B48" s="180" t="s">
        <v>552</v>
      </c>
      <c r="C48" s="104"/>
      <c r="D48" s="104"/>
      <c r="E48" s="104"/>
      <c r="F48" s="104"/>
      <c r="G48" s="104"/>
      <c r="H48" s="106"/>
      <c r="I48" s="106"/>
    </row>
    <row r="49" spans="1:9" ht="12" customHeight="1">
      <c r="B49" s="180" t="s">
        <v>595</v>
      </c>
      <c r="C49" s="104"/>
      <c r="D49" s="104"/>
      <c r="E49" s="104"/>
      <c r="F49" s="104"/>
      <c r="G49" s="104"/>
      <c r="H49" s="106"/>
      <c r="I49" s="106"/>
    </row>
    <row r="50" spans="1:9" ht="12" customHeight="1">
      <c r="B50" s="181" t="s">
        <v>455</v>
      </c>
      <c r="C50" s="104">
        <v>99</v>
      </c>
      <c r="D50" s="104">
        <v>3564654</v>
      </c>
      <c r="E50" s="104">
        <v>1523722</v>
      </c>
      <c r="F50" s="104">
        <v>1813646</v>
      </c>
      <c r="G50" s="104">
        <v>227286</v>
      </c>
      <c r="H50" s="106"/>
      <c r="I50" s="106"/>
    </row>
    <row r="51" spans="1:9" ht="12" customHeight="1">
      <c r="A51" s="120">
        <v>20</v>
      </c>
      <c r="B51" s="179" t="s">
        <v>609</v>
      </c>
      <c r="C51" s="104"/>
      <c r="D51" s="104"/>
      <c r="E51" s="104"/>
      <c r="F51" s="104"/>
      <c r="G51" s="104"/>
      <c r="H51" s="106"/>
      <c r="I51" s="106"/>
    </row>
    <row r="52" spans="1:9" ht="12" customHeight="1">
      <c r="B52" s="180" t="s">
        <v>610</v>
      </c>
      <c r="C52" s="104"/>
      <c r="D52" s="104"/>
      <c r="E52" s="104"/>
      <c r="F52" s="104"/>
      <c r="G52" s="104"/>
      <c r="H52" s="106"/>
      <c r="I52" s="106"/>
    </row>
    <row r="53" spans="1:9" ht="12" customHeight="1">
      <c r="B53" s="180" t="s">
        <v>612</v>
      </c>
      <c r="C53" s="104"/>
      <c r="D53" s="104"/>
      <c r="E53" s="104"/>
      <c r="F53" s="104"/>
      <c r="G53" s="104"/>
      <c r="H53" s="106"/>
      <c r="I53" s="106"/>
    </row>
    <row r="54" spans="1:9" ht="12" customHeight="1">
      <c r="B54" s="181" t="s">
        <v>613</v>
      </c>
      <c r="C54" s="104">
        <v>138</v>
      </c>
      <c r="D54" s="104">
        <v>1159839</v>
      </c>
      <c r="E54" s="104">
        <v>835971</v>
      </c>
      <c r="F54" s="104">
        <v>312315</v>
      </c>
      <c r="G54" s="104">
        <v>11553</v>
      </c>
      <c r="H54" s="106"/>
      <c r="I54" s="106"/>
    </row>
    <row r="55" spans="1:9" ht="12" customHeight="1">
      <c r="B55" s="203" t="s">
        <v>1108</v>
      </c>
      <c r="C55" s="104">
        <v>24</v>
      </c>
      <c r="D55" s="104" t="s">
        <v>111</v>
      </c>
      <c r="E55" s="104" t="s">
        <v>111</v>
      </c>
      <c r="F55" s="104" t="s">
        <v>111</v>
      </c>
      <c r="G55" s="104" t="s">
        <v>111</v>
      </c>
      <c r="H55" s="106"/>
      <c r="I55" s="106"/>
    </row>
    <row r="56" spans="1:9" ht="12" customHeight="1">
      <c r="A56" s="120"/>
      <c r="B56" s="177" t="s">
        <v>139</v>
      </c>
      <c r="C56" s="99">
        <v>317</v>
      </c>
      <c r="D56" s="99">
        <v>11164187</v>
      </c>
      <c r="E56" s="99">
        <v>7353676</v>
      </c>
      <c r="F56" s="99">
        <v>3403278</v>
      </c>
      <c r="G56" s="99">
        <v>407234</v>
      </c>
      <c r="H56" s="106"/>
      <c r="I56" s="106"/>
    </row>
    <row r="57" spans="1:9" ht="12" customHeight="1">
      <c r="A57" s="120"/>
      <c r="B57" s="177" t="s">
        <v>1109</v>
      </c>
      <c r="C57" s="99">
        <v>124</v>
      </c>
      <c r="D57" s="99">
        <v>1061117</v>
      </c>
      <c r="E57" s="99">
        <v>524956</v>
      </c>
      <c r="F57" s="99">
        <v>376869</v>
      </c>
      <c r="G57" s="99">
        <v>159293</v>
      </c>
      <c r="H57" s="106"/>
      <c r="I57" s="106"/>
    </row>
    <row r="58" spans="1:9" s="29" customFormat="1" ht="12" customHeight="1">
      <c r="A58" s="1" t="s">
        <v>218</v>
      </c>
      <c r="B58" s="1"/>
      <c r="C58" s="137"/>
      <c r="D58" s="137"/>
      <c r="E58" s="137"/>
      <c r="F58" s="137"/>
      <c r="G58" s="137"/>
    </row>
    <row r="59" spans="1:9" s="30" customFormat="1" ht="12" customHeight="1">
      <c r="A59" s="11" t="s">
        <v>507</v>
      </c>
      <c r="B59" s="11"/>
      <c r="C59" s="11"/>
      <c r="D59" s="11"/>
      <c r="E59" s="11"/>
      <c r="F59" s="11"/>
    </row>
    <row r="60" spans="1:9" s="30" customFormat="1" ht="12" customHeight="1">
      <c r="A60" s="11" t="s">
        <v>606</v>
      </c>
      <c r="B60" s="11"/>
      <c r="C60" s="11"/>
      <c r="D60" s="11"/>
      <c r="E60" s="11"/>
      <c r="F60" s="11"/>
    </row>
  </sheetData>
  <mergeCells count="6">
    <mergeCell ref="A2:G2"/>
    <mergeCell ref="A4:B6"/>
    <mergeCell ref="C4:C5"/>
    <mergeCell ref="D4:D5"/>
    <mergeCell ref="E4:G4"/>
    <mergeCell ref="D6:G6"/>
  </mergeCells>
  <phoneticPr fontId="6" type="noConversion"/>
  <hyperlinks>
    <hyperlink ref="A2:G2" location="Inhaltsverzeichnis!E131" display="2.3.15 Abfallinput der Entsorgungsanlagen¹ 2011 nach Art und Herkunft der Abfälle"/>
  </hyperlinks>
  <pageMargins left="0.59055118110236227" right="0.59055118110236227" top="0.78740157480314965" bottom="0.59055118110236227" header="0.31496062992125984" footer="0.23622047244094491"/>
  <pageSetup paperSize="9" firstPageNumber="47"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ignoredErrors>
    <ignoredError sqref="A8:A25" numberStoredAsText="1"/>
  </ignoredErrors>
  <legacyDrawingHF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enableFormatConditionsCalculation="0"/>
  <dimension ref="A1:H59"/>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6" style="6" customWidth="1"/>
    <col min="2" max="2" width="40.6640625" style="6" customWidth="1"/>
    <col min="3" max="6" width="11.33203125" style="6" customWidth="1"/>
    <col min="7" max="16384" width="11.44140625" style="6"/>
  </cols>
  <sheetData>
    <row r="1" spans="1:8" s="39" customFormat="1" ht="12" customHeight="1">
      <c r="A1" s="38" t="s">
        <v>479</v>
      </c>
      <c r="B1" s="38"/>
      <c r="C1" s="38"/>
      <c r="D1" s="38"/>
      <c r="E1" s="38"/>
      <c r="F1" s="38"/>
    </row>
    <row r="2" spans="1:8" s="39" customFormat="1" ht="12" customHeight="1">
      <c r="A2" s="737" t="s">
        <v>1498</v>
      </c>
      <c r="B2" s="737"/>
      <c r="C2" s="737"/>
      <c r="D2" s="737"/>
      <c r="E2" s="737"/>
      <c r="F2" s="737"/>
    </row>
    <row r="3" spans="1:8" ht="12" customHeight="1"/>
    <row r="4" spans="1:8" ht="12" customHeight="1">
      <c r="A4" s="729" t="s">
        <v>1431</v>
      </c>
      <c r="B4" s="726"/>
      <c r="C4" s="726" t="s">
        <v>82</v>
      </c>
      <c r="D4" s="726" t="s">
        <v>993</v>
      </c>
      <c r="E4" s="726" t="s">
        <v>28</v>
      </c>
      <c r="F4" s="727"/>
    </row>
    <row r="5" spans="1:8" ht="24" customHeight="1">
      <c r="A5" s="729"/>
      <c r="B5" s="726"/>
      <c r="C5" s="726"/>
      <c r="D5" s="726"/>
      <c r="E5" s="47" t="s">
        <v>776</v>
      </c>
      <c r="F5" s="48" t="s">
        <v>285</v>
      </c>
    </row>
    <row r="6" spans="1:8" ht="12" customHeight="1">
      <c r="A6" s="729"/>
      <c r="B6" s="726"/>
      <c r="C6" s="47" t="s">
        <v>203</v>
      </c>
      <c r="D6" s="726" t="s">
        <v>191</v>
      </c>
      <c r="E6" s="726"/>
      <c r="F6" s="727"/>
    </row>
    <row r="7" spans="1:8" ht="12" customHeight="1">
      <c r="A7" s="79"/>
      <c r="B7" s="79"/>
      <c r="C7" s="7"/>
      <c r="D7" s="7"/>
      <c r="E7" s="7"/>
      <c r="F7" s="7"/>
    </row>
    <row r="8" spans="1:8" ht="12" customHeight="1">
      <c r="A8" s="119" t="s">
        <v>1195</v>
      </c>
      <c r="B8" s="179" t="s">
        <v>1043</v>
      </c>
      <c r="C8" s="113"/>
      <c r="D8" s="113"/>
      <c r="E8" s="113"/>
      <c r="F8" s="113"/>
    </row>
    <row r="9" spans="1:8" ht="12" customHeight="1">
      <c r="A9" s="7"/>
      <c r="B9" s="180" t="s">
        <v>529</v>
      </c>
      <c r="C9" s="113"/>
      <c r="D9" s="113"/>
      <c r="E9" s="113"/>
      <c r="F9" s="226"/>
    </row>
    <row r="10" spans="1:8" ht="12" customHeight="1">
      <c r="B10" s="181" t="s">
        <v>550</v>
      </c>
      <c r="C10" s="113">
        <v>1</v>
      </c>
      <c r="D10" s="113" t="s">
        <v>868</v>
      </c>
      <c r="E10" s="113" t="s">
        <v>868</v>
      </c>
      <c r="F10" s="113" t="s">
        <v>868</v>
      </c>
      <c r="G10" s="106"/>
      <c r="H10" s="106"/>
    </row>
    <row r="11" spans="1:8" ht="12" customHeight="1">
      <c r="A11" s="119" t="s">
        <v>1196</v>
      </c>
      <c r="B11" s="179" t="s">
        <v>530</v>
      </c>
      <c r="C11" s="113"/>
      <c r="D11" s="113"/>
      <c r="E11" s="113"/>
      <c r="F11" s="113"/>
      <c r="G11" s="106"/>
      <c r="H11" s="106"/>
    </row>
    <row r="12" spans="1:8" ht="12" customHeight="1">
      <c r="B12" s="180" t="s">
        <v>1041</v>
      </c>
      <c r="C12" s="113"/>
      <c r="D12" s="113"/>
      <c r="E12" s="113"/>
      <c r="F12" s="113"/>
      <c r="G12" s="106"/>
      <c r="H12" s="106"/>
    </row>
    <row r="13" spans="1:8" ht="12" customHeight="1">
      <c r="B13" s="181" t="s">
        <v>731</v>
      </c>
      <c r="C13" s="113">
        <v>1</v>
      </c>
      <c r="D13" s="113" t="s">
        <v>868</v>
      </c>
      <c r="E13" s="113" t="s">
        <v>868</v>
      </c>
      <c r="F13" s="113" t="s">
        <v>868</v>
      </c>
      <c r="G13" s="106"/>
      <c r="H13" s="106"/>
    </row>
    <row r="14" spans="1:8" ht="12" customHeight="1">
      <c r="A14" s="119" t="s">
        <v>1197</v>
      </c>
      <c r="B14" s="179" t="s">
        <v>557</v>
      </c>
      <c r="C14" s="113"/>
      <c r="D14" s="113"/>
      <c r="E14" s="113"/>
      <c r="F14" s="113"/>
      <c r="G14" s="106"/>
      <c r="H14" s="106"/>
    </row>
    <row r="15" spans="1:8" ht="12" customHeight="1">
      <c r="B15" s="181" t="s">
        <v>698</v>
      </c>
      <c r="C15" s="113">
        <v>1</v>
      </c>
      <c r="D15" s="113" t="s">
        <v>868</v>
      </c>
      <c r="E15" s="113" t="s">
        <v>868</v>
      </c>
      <c r="F15" s="113" t="s">
        <v>868</v>
      </c>
      <c r="G15" s="106"/>
      <c r="H15" s="106"/>
    </row>
    <row r="16" spans="1:8" ht="12" customHeight="1">
      <c r="A16" s="119" t="s">
        <v>1198</v>
      </c>
      <c r="B16" s="164" t="s">
        <v>1217</v>
      </c>
      <c r="C16" s="113" t="s">
        <v>509</v>
      </c>
      <c r="D16" s="113" t="s">
        <v>509</v>
      </c>
      <c r="E16" s="113" t="s">
        <v>509</v>
      </c>
      <c r="F16" s="113" t="s">
        <v>509</v>
      </c>
      <c r="G16" s="106"/>
      <c r="H16" s="106"/>
    </row>
    <row r="17" spans="1:8" ht="12" customHeight="1">
      <c r="A17" s="119" t="s">
        <v>1199</v>
      </c>
      <c r="B17" s="179" t="s">
        <v>175</v>
      </c>
      <c r="C17" s="113"/>
      <c r="D17" s="113"/>
      <c r="E17" s="113"/>
      <c r="F17" s="113"/>
      <c r="G17" s="106"/>
      <c r="H17" s="106"/>
    </row>
    <row r="18" spans="1:8" ht="12" customHeight="1">
      <c r="B18" s="181" t="s">
        <v>176</v>
      </c>
      <c r="C18" s="113">
        <v>3</v>
      </c>
      <c r="D18" s="113" t="s">
        <v>868</v>
      </c>
      <c r="E18" s="113" t="s">
        <v>868</v>
      </c>
      <c r="F18" s="113" t="s">
        <v>868</v>
      </c>
      <c r="G18" s="106"/>
      <c r="H18" s="106"/>
    </row>
    <row r="19" spans="1:8" ht="12" customHeight="1">
      <c r="A19" s="119" t="s">
        <v>1200</v>
      </c>
      <c r="B19" s="164" t="s">
        <v>50</v>
      </c>
      <c r="C19" s="113">
        <v>10</v>
      </c>
      <c r="D19" s="113">
        <v>761</v>
      </c>
      <c r="E19" s="113">
        <v>172</v>
      </c>
      <c r="F19" s="113">
        <v>588</v>
      </c>
      <c r="G19" s="106"/>
      <c r="H19" s="106"/>
    </row>
    <row r="20" spans="1:8" ht="12" customHeight="1">
      <c r="A20" s="119" t="s">
        <v>1201</v>
      </c>
      <c r="B20" s="164" t="s">
        <v>1181</v>
      </c>
      <c r="C20" s="113">
        <v>19</v>
      </c>
      <c r="D20" s="113">
        <v>21560</v>
      </c>
      <c r="E20" s="113">
        <v>5648</v>
      </c>
      <c r="F20" s="113">
        <v>15913</v>
      </c>
      <c r="G20" s="106"/>
      <c r="H20" s="106"/>
    </row>
    <row r="21" spans="1:8" ht="12" customHeight="1">
      <c r="A21" s="119" t="s">
        <v>1202</v>
      </c>
      <c r="B21" s="179" t="s">
        <v>966</v>
      </c>
      <c r="C21" s="113"/>
      <c r="D21" s="113"/>
      <c r="E21" s="113"/>
      <c r="F21" s="113"/>
      <c r="G21" s="106"/>
      <c r="H21" s="106"/>
    </row>
    <row r="22" spans="1:8" ht="12" customHeight="1">
      <c r="A22" s="119"/>
      <c r="B22" s="180" t="s">
        <v>967</v>
      </c>
      <c r="C22" s="113"/>
      <c r="D22" s="113"/>
      <c r="E22" s="113"/>
      <c r="F22" s="113"/>
      <c r="G22" s="106"/>
      <c r="H22" s="106"/>
    </row>
    <row r="23" spans="1:8" ht="12" customHeight="1">
      <c r="A23" s="119"/>
      <c r="B23" s="180" t="s">
        <v>38</v>
      </c>
      <c r="C23" s="113"/>
      <c r="D23" s="113"/>
      <c r="E23" s="113"/>
      <c r="F23" s="113"/>
      <c r="G23" s="106"/>
      <c r="H23" s="106"/>
    </row>
    <row r="24" spans="1:8" ht="12" customHeight="1">
      <c r="B24" s="181" t="s">
        <v>39</v>
      </c>
      <c r="C24" s="113">
        <v>13</v>
      </c>
      <c r="D24" s="113">
        <v>3683</v>
      </c>
      <c r="E24" s="113">
        <v>3538</v>
      </c>
      <c r="F24" s="113">
        <v>145</v>
      </c>
      <c r="G24" s="106"/>
      <c r="H24" s="106"/>
    </row>
    <row r="25" spans="1:8" ht="12" customHeight="1">
      <c r="A25" s="119" t="s">
        <v>1203</v>
      </c>
      <c r="B25" s="164" t="s">
        <v>0</v>
      </c>
      <c r="C25" s="113">
        <v>1</v>
      </c>
      <c r="D25" s="113" t="s">
        <v>868</v>
      </c>
      <c r="E25" s="113" t="s">
        <v>868</v>
      </c>
      <c r="F25" s="113" t="s">
        <v>868</v>
      </c>
      <c r="G25" s="106"/>
      <c r="H25" s="106"/>
    </row>
    <row r="26" spans="1:8" ht="12" customHeight="1">
      <c r="A26" s="13">
        <v>10</v>
      </c>
      <c r="B26" s="164" t="s">
        <v>1</v>
      </c>
      <c r="C26" s="113">
        <v>12</v>
      </c>
      <c r="D26" s="113">
        <v>23178</v>
      </c>
      <c r="E26" s="113">
        <v>3462</v>
      </c>
      <c r="F26" s="113">
        <v>19717</v>
      </c>
      <c r="G26" s="106"/>
      <c r="H26" s="106"/>
    </row>
    <row r="27" spans="1:8" ht="12" customHeight="1">
      <c r="A27" s="120">
        <v>11</v>
      </c>
      <c r="B27" s="179" t="s">
        <v>656</v>
      </c>
      <c r="C27" s="113"/>
      <c r="D27" s="113"/>
      <c r="E27" s="113"/>
      <c r="F27" s="113"/>
      <c r="G27" s="106"/>
      <c r="H27" s="106"/>
    </row>
    <row r="28" spans="1:8" ht="12" customHeight="1">
      <c r="A28" s="13"/>
      <c r="B28" s="180" t="s">
        <v>1102</v>
      </c>
      <c r="C28" s="113"/>
      <c r="D28" s="113"/>
      <c r="E28" s="113"/>
      <c r="F28" s="113"/>
      <c r="G28" s="106"/>
      <c r="H28" s="106"/>
    </row>
    <row r="29" spans="1:8" ht="12" customHeight="1">
      <c r="B29" s="181" t="s">
        <v>1103</v>
      </c>
      <c r="C29" s="113">
        <v>33</v>
      </c>
      <c r="D29" s="113">
        <v>5494</v>
      </c>
      <c r="E29" s="113">
        <v>1324</v>
      </c>
      <c r="F29" s="113">
        <v>4169</v>
      </c>
      <c r="G29" s="106"/>
      <c r="H29" s="106"/>
    </row>
    <row r="30" spans="1:8" ht="12" customHeight="1">
      <c r="A30" s="120">
        <v>12</v>
      </c>
      <c r="B30" s="179" t="s">
        <v>921</v>
      </c>
      <c r="C30" s="113"/>
      <c r="D30" s="113"/>
      <c r="E30" s="113"/>
      <c r="F30" s="113"/>
      <c r="G30" s="106"/>
      <c r="H30" s="106"/>
    </row>
    <row r="31" spans="1:8" ht="12" customHeight="1">
      <c r="B31" s="180" t="s">
        <v>554</v>
      </c>
      <c r="C31" s="113"/>
      <c r="D31" s="113"/>
      <c r="E31" s="113"/>
      <c r="F31" s="113"/>
      <c r="G31" s="106"/>
      <c r="H31" s="106"/>
    </row>
    <row r="32" spans="1:8" ht="12" customHeight="1">
      <c r="B32" s="181" t="s">
        <v>555</v>
      </c>
      <c r="C32" s="113">
        <v>61</v>
      </c>
      <c r="D32" s="113">
        <v>7529</v>
      </c>
      <c r="E32" s="113">
        <v>6228</v>
      </c>
      <c r="F32" s="113">
        <v>1301</v>
      </c>
      <c r="G32" s="106"/>
      <c r="H32" s="106"/>
    </row>
    <row r="33" spans="1:8" ht="12" customHeight="1">
      <c r="A33" s="120">
        <v>13</v>
      </c>
      <c r="B33" s="179" t="s">
        <v>556</v>
      </c>
      <c r="C33" s="113"/>
      <c r="D33" s="113"/>
      <c r="E33" s="113"/>
      <c r="F33" s="113"/>
      <c r="G33" s="106"/>
      <c r="H33" s="106"/>
    </row>
    <row r="34" spans="1:8" ht="12" customHeight="1">
      <c r="B34" s="180" t="s">
        <v>1042</v>
      </c>
      <c r="C34" s="113"/>
      <c r="D34" s="113"/>
      <c r="E34" s="113"/>
      <c r="F34" s="113"/>
      <c r="G34" s="106"/>
      <c r="H34" s="106"/>
    </row>
    <row r="35" spans="1:8" ht="12" customHeight="1">
      <c r="B35" s="181" t="s">
        <v>563</v>
      </c>
      <c r="C35" s="113">
        <v>107</v>
      </c>
      <c r="D35" s="113">
        <v>26110</v>
      </c>
      <c r="E35" s="113">
        <v>11366</v>
      </c>
      <c r="F35" s="113">
        <v>14744</v>
      </c>
      <c r="G35" s="106"/>
      <c r="H35" s="106"/>
    </row>
    <row r="36" spans="1:8" ht="12" customHeight="1">
      <c r="A36" s="120">
        <v>14</v>
      </c>
      <c r="B36" s="179" t="s">
        <v>564</v>
      </c>
      <c r="C36" s="113"/>
      <c r="D36" s="113"/>
      <c r="E36" s="113"/>
      <c r="F36" s="113"/>
      <c r="G36" s="106"/>
      <c r="H36" s="106"/>
    </row>
    <row r="37" spans="1:8" ht="12" customHeight="1">
      <c r="B37" s="181" t="s">
        <v>1064</v>
      </c>
      <c r="C37" s="113">
        <v>6</v>
      </c>
      <c r="D37" s="113">
        <v>511</v>
      </c>
      <c r="E37" s="113">
        <v>395</v>
      </c>
      <c r="F37" s="113">
        <v>116</v>
      </c>
      <c r="G37" s="106"/>
      <c r="H37" s="106"/>
    </row>
    <row r="38" spans="1:8" ht="12" customHeight="1">
      <c r="A38" s="120">
        <v>15</v>
      </c>
      <c r="B38" s="179" t="s">
        <v>1065</v>
      </c>
      <c r="C38" s="113"/>
      <c r="D38" s="113"/>
      <c r="E38" s="113"/>
      <c r="F38" s="113"/>
      <c r="G38" s="106"/>
      <c r="H38" s="106"/>
    </row>
    <row r="39" spans="1:8" ht="12" customHeight="1">
      <c r="B39" s="181" t="s">
        <v>585</v>
      </c>
      <c r="C39" s="113">
        <v>40</v>
      </c>
      <c r="D39" s="113">
        <v>5096</v>
      </c>
      <c r="E39" s="113">
        <v>4132</v>
      </c>
      <c r="F39" s="113">
        <v>964</v>
      </c>
      <c r="G39" s="106"/>
      <c r="H39" s="106"/>
    </row>
    <row r="40" spans="1:8" ht="12" customHeight="1">
      <c r="A40" s="13">
        <v>16</v>
      </c>
      <c r="B40" s="164" t="s">
        <v>641</v>
      </c>
      <c r="C40" s="113">
        <v>36</v>
      </c>
      <c r="D40" s="113">
        <v>25581</v>
      </c>
      <c r="E40" s="113">
        <v>16771</v>
      </c>
      <c r="F40" s="113">
        <v>8810</v>
      </c>
      <c r="G40" s="106"/>
      <c r="H40" s="106"/>
    </row>
    <row r="41" spans="1:8" ht="12" customHeight="1">
      <c r="A41" s="120">
        <v>17</v>
      </c>
      <c r="B41" s="179" t="s">
        <v>1098</v>
      </c>
      <c r="C41" s="113"/>
      <c r="D41" s="113"/>
      <c r="E41" s="113"/>
      <c r="F41" s="113"/>
      <c r="G41" s="106"/>
      <c r="H41" s="106"/>
    </row>
    <row r="42" spans="1:8" ht="12" customHeight="1">
      <c r="B42" s="181" t="s">
        <v>1099</v>
      </c>
      <c r="C42" s="113">
        <v>588</v>
      </c>
      <c r="D42" s="113">
        <v>343785</v>
      </c>
      <c r="E42" s="113">
        <v>239309</v>
      </c>
      <c r="F42" s="113">
        <v>104477</v>
      </c>
      <c r="G42" s="106"/>
      <c r="H42" s="106"/>
    </row>
    <row r="43" spans="1:8" ht="12" customHeight="1">
      <c r="A43" s="120">
        <v>18</v>
      </c>
      <c r="B43" s="179" t="s">
        <v>1100</v>
      </c>
      <c r="C43" s="113"/>
      <c r="D43" s="113"/>
      <c r="E43" s="113"/>
      <c r="F43" s="113"/>
      <c r="G43" s="106"/>
      <c r="H43" s="106"/>
    </row>
    <row r="44" spans="1:8" ht="12" customHeight="1">
      <c r="B44" s="180" t="s">
        <v>542</v>
      </c>
      <c r="C44" s="113"/>
      <c r="D44" s="113"/>
      <c r="E44" s="113"/>
      <c r="F44" s="113"/>
      <c r="G44" s="106"/>
      <c r="H44" s="106"/>
    </row>
    <row r="45" spans="1:8" ht="12" customHeight="1">
      <c r="B45" s="180" t="s">
        <v>543</v>
      </c>
      <c r="C45" s="113"/>
      <c r="D45" s="113"/>
      <c r="E45" s="113"/>
      <c r="F45" s="113"/>
      <c r="G45" s="106"/>
      <c r="H45" s="106"/>
    </row>
    <row r="46" spans="1:8" ht="12" customHeight="1">
      <c r="B46" s="181" t="s">
        <v>544</v>
      </c>
      <c r="C46" s="113">
        <v>6</v>
      </c>
      <c r="D46" s="113">
        <v>376</v>
      </c>
      <c r="E46" s="113">
        <v>9</v>
      </c>
      <c r="F46" s="113">
        <v>367</v>
      </c>
      <c r="G46" s="106"/>
      <c r="H46" s="106"/>
    </row>
    <row r="47" spans="1:8" ht="12" customHeight="1">
      <c r="A47" s="120">
        <v>19</v>
      </c>
      <c r="B47" s="179" t="s">
        <v>636</v>
      </c>
      <c r="C47" s="113"/>
      <c r="D47" s="113"/>
      <c r="E47" s="113"/>
      <c r="F47" s="113"/>
      <c r="G47" s="106"/>
      <c r="H47" s="106"/>
    </row>
    <row r="48" spans="1:8" ht="12" customHeight="1">
      <c r="B48" s="180" t="s">
        <v>552</v>
      </c>
      <c r="C48" s="113"/>
      <c r="D48" s="113"/>
      <c r="E48" s="113"/>
      <c r="F48" s="113"/>
      <c r="G48" s="106"/>
      <c r="H48" s="106"/>
    </row>
    <row r="49" spans="1:8" ht="12" customHeight="1">
      <c r="B49" s="180" t="s">
        <v>595</v>
      </c>
      <c r="C49" s="113"/>
      <c r="D49" s="113"/>
      <c r="E49" s="113"/>
      <c r="F49" s="113"/>
      <c r="G49" s="106"/>
      <c r="H49" s="106"/>
    </row>
    <row r="50" spans="1:8" ht="12" customHeight="1">
      <c r="B50" s="181" t="s">
        <v>455</v>
      </c>
      <c r="C50" s="113">
        <v>24</v>
      </c>
      <c r="D50" s="113">
        <v>46385</v>
      </c>
      <c r="E50" s="113">
        <v>4721</v>
      </c>
      <c r="F50" s="113">
        <v>41664</v>
      </c>
      <c r="G50" s="106"/>
      <c r="H50" s="106"/>
    </row>
    <row r="51" spans="1:8" ht="12" customHeight="1">
      <c r="A51" s="120">
        <v>20</v>
      </c>
      <c r="B51" s="179" t="s">
        <v>609</v>
      </c>
      <c r="C51" s="113"/>
      <c r="D51" s="113"/>
      <c r="E51" s="113"/>
      <c r="F51" s="113"/>
      <c r="G51" s="106"/>
      <c r="H51" s="106"/>
    </row>
    <row r="52" spans="1:8" ht="12" customHeight="1">
      <c r="B52" s="180" t="s">
        <v>610</v>
      </c>
      <c r="C52" s="113"/>
      <c r="D52" s="113"/>
      <c r="E52" s="113"/>
      <c r="F52" s="113"/>
      <c r="G52" s="106"/>
      <c r="H52" s="106"/>
    </row>
    <row r="53" spans="1:8" ht="12" customHeight="1">
      <c r="B53" s="180" t="s">
        <v>612</v>
      </c>
      <c r="C53" s="113"/>
      <c r="D53" s="113"/>
      <c r="E53" s="113"/>
      <c r="F53" s="113"/>
      <c r="G53" s="106"/>
      <c r="H53" s="106"/>
    </row>
    <row r="54" spans="1:8" ht="12" customHeight="1">
      <c r="B54" s="181" t="s">
        <v>613</v>
      </c>
      <c r="C54" s="113">
        <v>13</v>
      </c>
      <c r="D54" s="113">
        <v>1397</v>
      </c>
      <c r="E54" s="113">
        <v>996</v>
      </c>
      <c r="F54" s="113">
        <v>402</v>
      </c>
      <c r="G54" s="106"/>
      <c r="H54" s="106"/>
    </row>
    <row r="55" spans="1:8" ht="12" customHeight="1">
      <c r="A55" s="120"/>
      <c r="B55" s="177" t="s">
        <v>139</v>
      </c>
      <c r="C55" s="101">
        <v>780</v>
      </c>
      <c r="D55" s="101">
        <v>511835</v>
      </c>
      <c r="E55" s="101">
        <v>298404</v>
      </c>
      <c r="F55" s="101">
        <v>213431</v>
      </c>
      <c r="G55" s="106"/>
      <c r="H55" s="106"/>
    </row>
    <row r="56" spans="1:8" s="29" customFormat="1" ht="12" customHeight="1">
      <c r="A56" s="1" t="s">
        <v>218</v>
      </c>
      <c r="B56" s="1"/>
      <c r="C56" s="1"/>
      <c r="D56" s="1"/>
      <c r="E56" s="1"/>
      <c r="F56" s="1"/>
    </row>
    <row r="57" spans="1:8" s="30" customFormat="1" ht="12" customHeight="1">
      <c r="A57" s="11" t="s">
        <v>955</v>
      </c>
      <c r="B57" s="11"/>
      <c r="C57" s="307"/>
      <c r="D57" s="307"/>
      <c r="E57" s="307"/>
      <c r="F57" s="307"/>
    </row>
    <row r="58" spans="1:8" s="30" customFormat="1" ht="12" customHeight="1">
      <c r="A58" s="11" t="s">
        <v>994</v>
      </c>
      <c r="B58" s="11"/>
      <c r="C58" s="11"/>
      <c r="D58" s="11"/>
      <c r="E58" s="11"/>
      <c r="F58" s="11"/>
    </row>
    <row r="59" spans="1:8" s="30" customFormat="1" ht="12" customHeight="1">
      <c r="A59" s="11" t="s">
        <v>607</v>
      </c>
      <c r="B59" s="11"/>
      <c r="C59" s="11"/>
      <c r="D59" s="11"/>
      <c r="E59" s="11"/>
      <c r="F59" s="11"/>
    </row>
  </sheetData>
  <mergeCells count="6">
    <mergeCell ref="A2:F2"/>
    <mergeCell ref="A4:B6"/>
    <mergeCell ref="C4:C5"/>
    <mergeCell ref="D4:D5"/>
    <mergeCell ref="D6:F6"/>
    <mergeCell ref="E4:F4"/>
  </mergeCells>
  <phoneticPr fontId="6" type="noConversion"/>
  <hyperlinks>
    <hyperlink ref="A2:F2" location="Inhaltsverzeichnis!E134" display="2.3.16 Abgabe primär erzeugter gefährlicher Abfälle 2011 nach Abfallarten und regionalem Verbleib"/>
  </hyperlinks>
  <pageMargins left="0.59055118110236227" right="0.59055118110236227" top="0.78740157480314965" bottom="0.59055118110236227" header="0.31496062992125984" footer="0.23622047244094491"/>
  <pageSetup paperSize="9" firstPageNumber="48"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ignoredErrors>
    <ignoredError sqref="A8:A25" numberStoredAsText="1"/>
  </ignoredErrors>
  <legacyDrawingHF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7"/>
  <sheetViews>
    <sheetView workbookViewId="0">
      <selection activeCell="A7" sqref="A7"/>
    </sheetView>
  </sheetViews>
  <sheetFormatPr baseColWidth="10" defaultRowHeight="13.2"/>
  <cols>
    <col min="1" max="1" width="6" customWidth="1"/>
    <col min="2" max="7" width="14.33203125" customWidth="1"/>
  </cols>
  <sheetData>
    <row r="1" spans="1:7" ht="12" customHeight="1">
      <c r="A1" s="38" t="s">
        <v>479</v>
      </c>
      <c r="B1" s="38"/>
      <c r="C1" s="38"/>
      <c r="D1" s="38"/>
      <c r="E1" s="38"/>
    </row>
    <row r="2" spans="1:7" ht="24" customHeight="1">
      <c r="A2" s="823" t="s">
        <v>1654</v>
      </c>
      <c r="B2" s="823"/>
      <c r="C2" s="823"/>
      <c r="D2" s="823"/>
      <c r="E2" s="823"/>
      <c r="F2" s="823"/>
      <c r="G2" s="823"/>
    </row>
    <row r="3" spans="1:7" ht="12" customHeight="1">
      <c r="A3" s="6"/>
      <c r="B3" s="6"/>
      <c r="C3" s="6"/>
      <c r="D3" s="6"/>
      <c r="E3" s="6"/>
    </row>
    <row r="4" spans="1:7" ht="12" customHeight="1">
      <c r="A4" s="729" t="s">
        <v>806</v>
      </c>
      <c r="B4" s="726" t="s">
        <v>12</v>
      </c>
      <c r="C4" s="726" t="s">
        <v>996</v>
      </c>
      <c r="D4" s="726" t="s">
        <v>28</v>
      </c>
      <c r="E4" s="727"/>
    </row>
    <row r="5" spans="1:7" ht="20.399999999999999">
      <c r="A5" s="729"/>
      <c r="B5" s="726"/>
      <c r="C5" s="726"/>
      <c r="D5" s="47" t="s">
        <v>776</v>
      </c>
      <c r="E5" s="48" t="s">
        <v>285</v>
      </c>
    </row>
    <row r="6" spans="1:7" ht="12" customHeight="1">
      <c r="A6" s="729"/>
      <c r="B6" s="47" t="s">
        <v>203</v>
      </c>
      <c r="C6" s="726" t="s">
        <v>191</v>
      </c>
      <c r="D6" s="726"/>
      <c r="E6" s="727"/>
    </row>
    <row r="7" spans="1:7" ht="12" customHeight="1">
      <c r="A7" s="79"/>
      <c r="B7" s="7"/>
      <c r="C7" s="7"/>
      <c r="D7" s="7"/>
      <c r="E7" s="7"/>
    </row>
    <row r="8" spans="1:7" ht="12" customHeight="1">
      <c r="A8" s="188">
        <v>2001</v>
      </c>
      <c r="B8" s="129">
        <v>1059</v>
      </c>
      <c r="C8" s="110">
        <v>418968</v>
      </c>
      <c r="D8" s="110">
        <v>258821</v>
      </c>
      <c r="E8" s="110">
        <v>160148</v>
      </c>
      <c r="F8" s="212"/>
      <c r="G8" s="212"/>
    </row>
    <row r="9" spans="1:7" ht="12" customHeight="1">
      <c r="A9" s="188">
        <v>2002</v>
      </c>
      <c r="B9" s="129">
        <v>1147</v>
      </c>
      <c r="C9" s="110">
        <v>578639</v>
      </c>
      <c r="D9" s="110">
        <v>377202</v>
      </c>
      <c r="E9" s="110">
        <v>201437</v>
      </c>
      <c r="F9" s="212"/>
      <c r="G9" s="212"/>
    </row>
    <row r="10" spans="1:7" ht="12" customHeight="1">
      <c r="A10" s="188">
        <v>2003</v>
      </c>
      <c r="B10" s="129">
        <v>1122</v>
      </c>
      <c r="C10" s="110">
        <v>840467</v>
      </c>
      <c r="D10" s="110">
        <v>541170</v>
      </c>
      <c r="E10" s="110">
        <v>299297</v>
      </c>
      <c r="F10" s="212"/>
      <c r="G10" s="212"/>
    </row>
    <row r="11" spans="1:7" ht="12" customHeight="1">
      <c r="A11" s="188">
        <v>2004</v>
      </c>
      <c r="B11" s="129">
        <v>965</v>
      </c>
      <c r="C11" s="110">
        <v>955826</v>
      </c>
      <c r="D11" s="110">
        <v>676112</v>
      </c>
      <c r="E11" s="110">
        <v>279714</v>
      </c>
      <c r="F11" s="212"/>
      <c r="G11" s="212"/>
    </row>
    <row r="12" spans="1:7" ht="12" customHeight="1">
      <c r="A12" s="188">
        <v>2005</v>
      </c>
      <c r="B12" s="129">
        <v>652</v>
      </c>
      <c r="C12" s="110">
        <v>760352</v>
      </c>
      <c r="D12" s="110">
        <v>470360</v>
      </c>
      <c r="E12" s="110">
        <v>289992</v>
      </c>
      <c r="F12" s="212"/>
      <c r="G12" s="212"/>
    </row>
    <row r="13" spans="1:7" ht="12" customHeight="1">
      <c r="A13" s="188">
        <v>2006</v>
      </c>
      <c r="B13" s="129">
        <v>646</v>
      </c>
      <c r="C13" s="110">
        <v>699727</v>
      </c>
      <c r="D13" s="110">
        <v>402478</v>
      </c>
      <c r="E13" s="110">
        <v>297249</v>
      </c>
      <c r="F13" s="212"/>
      <c r="G13" s="212"/>
    </row>
    <row r="14" spans="1:7" ht="12" customHeight="1">
      <c r="A14" s="188">
        <v>2007</v>
      </c>
      <c r="B14" s="129">
        <v>682</v>
      </c>
      <c r="C14" s="110">
        <v>522111</v>
      </c>
      <c r="D14" s="110">
        <v>324887</v>
      </c>
      <c r="E14" s="110">
        <v>197224</v>
      </c>
      <c r="F14" s="212"/>
      <c r="G14" s="212"/>
    </row>
    <row r="15" spans="1:7" ht="12" customHeight="1">
      <c r="A15" s="188">
        <v>2008</v>
      </c>
      <c r="B15" s="129">
        <v>741</v>
      </c>
      <c r="C15" s="110">
        <v>592415</v>
      </c>
      <c r="D15" s="110">
        <v>332134</v>
      </c>
      <c r="E15" s="110">
        <v>260281</v>
      </c>
      <c r="F15" s="212"/>
      <c r="G15" s="212"/>
    </row>
    <row r="16" spans="1:7" ht="12" customHeight="1">
      <c r="A16" s="188">
        <v>2009</v>
      </c>
      <c r="B16" s="129">
        <v>738</v>
      </c>
      <c r="C16" s="110">
        <v>568605</v>
      </c>
      <c r="D16" s="110">
        <v>355471</v>
      </c>
      <c r="E16" s="110">
        <v>213133</v>
      </c>
      <c r="F16" s="212"/>
      <c r="G16" s="212"/>
    </row>
    <row r="17" spans="1:7" ht="12" customHeight="1">
      <c r="A17" s="188">
        <v>2010</v>
      </c>
      <c r="B17" s="129">
        <v>650</v>
      </c>
      <c r="C17" s="110">
        <v>622543</v>
      </c>
      <c r="D17" s="110">
        <v>365121</v>
      </c>
      <c r="E17" s="110">
        <v>257422</v>
      </c>
      <c r="F17" s="212"/>
      <c r="G17" s="212"/>
    </row>
    <row r="18" spans="1:7" ht="12" customHeight="1">
      <c r="A18" s="188">
        <v>2011</v>
      </c>
      <c r="B18" s="129">
        <v>644</v>
      </c>
      <c r="C18" s="110">
        <v>539987</v>
      </c>
      <c r="D18" s="110">
        <v>364407</v>
      </c>
      <c r="E18" s="110">
        <v>175580</v>
      </c>
      <c r="F18" s="212"/>
      <c r="G18" s="212"/>
    </row>
    <row r="19" spans="1:7" ht="12" customHeight="1">
      <c r="A19" s="188">
        <v>2012</v>
      </c>
      <c r="B19" s="129">
        <v>678</v>
      </c>
      <c r="C19" s="110">
        <v>556584</v>
      </c>
      <c r="D19" s="110">
        <v>349014</v>
      </c>
      <c r="E19" s="110">
        <v>207570</v>
      </c>
      <c r="F19" s="212"/>
      <c r="G19" s="212"/>
    </row>
    <row r="20" spans="1:7" ht="12" customHeight="1">
      <c r="A20" s="188">
        <v>2013</v>
      </c>
      <c r="B20" s="129">
        <v>660</v>
      </c>
      <c r="C20" s="110">
        <v>464995</v>
      </c>
      <c r="D20" s="110">
        <v>291113</v>
      </c>
      <c r="E20" s="110">
        <v>173882</v>
      </c>
      <c r="F20" s="212"/>
      <c r="G20" s="212"/>
    </row>
    <row r="21" spans="1:7" ht="12" customHeight="1">
      <c r="A21" s="188">
        <v>2014</v>
      </c>
      <c r="B21" s="414">
        <v>619</v>
      </c>
      <c r="C21" s="110">
        <v>452504</v>
      </c>
      <c r="D21" s="110">
        <v>315061</v>
      </c>
      <c r="E21" s="110">
        <v>137444</v>
      </c>
      <c r="F21" s="212"/>
      <c r="G21" s="212"/>
    </row>
    <row r="22" spans="1:7" ht="12" customHeight="1">
      <c r="A22" s="188">
        <v>2015</v>
      </c>
      <c r="B22" s="414">
        <v>649</v>
      </c>
      <c r="C22" s="110">
        <v>569370</v>
      </c>
      <c r="D22" s="110">
        <v>328015</v>
      </c>
      <c r="E22" s="110">
        <v>241355</v>
      </c>
      <c r="F22" s="212"/>
      <c r="G22" s="212"/>
    </row>
    <row r="23" spans="1:7" ht="12" customHeight="1">
      <c r="A23" s="188">
        <v>2016</v>
      </c>
      <c r="B23" s="414">
        <v>710</v>
      </c>
      <c r="C23" s="110">
        <v>538655</v>
      </c>
      <c r="D23" s="110">
        <v>357725</v>
      </c>
      <c r="E23" s="110">
        <v>180930</v>
      </c>
      <c r="F23" s="212"/>
      <c r="G23" s="212"/>
    </row>
    <row r="24" spans="1:7" ht="12" customHeight="1">
      <c r="A24" s="188">
        <v>2017</v>
      </c>
      <c r="B24" s="414">
        <v>771</v>
      </c>
      <c r="C24" s="110">
        <v>476937</v>
      </c>
      <c r="D24" s="110">
        <v>234043</v>
      </c>
      <c r="E24" s="110">
        <v>242893.6</v>
      </c>
      <c r="F24" s="212"/>
      <c r="G24" s="212"/>
    </row>
    <row r="25" spans="1:7" ht="12" customHeight="1">
      <c r="A25" s="188">
        <v>2018</v>
      </c>
      <c r="B25" s="129">
        <v>780</v>
      </c>
      <c r="C25" s="110">
        <v>511835</v>
      </c>
      <c r="D25" s="110">
        <v>298404</v>
      </c>
      <c r="E25" s="110">
        <v>213431</v>
      </c>
      <c r="F25" s="212"/>
      <c r="G25" s="212"/>
    </row>
    <row r="26" spans="1:7" ht="12" customHeight="1">
      <c r="A26" s="1" t="s">
        <v>218</v>
      </c>
      <c r="B26" s="1"/>
      <c r="C26" s="1"/>
      <c r="D26" s="1"/>
      <c r="E26" s="1"/>
    </row>
    <row r="27" spans="1:7" ht="12" customHeight="1">
      <c r="A27" s="11" t="s">
        <v>995</v>
      </c>
      <c r="B27" s="11"/>
      <c r="C27" s="11"/>
      <c r="D27" s="11"/>
      <c r="E27" s="11"/>
    </row>
    <row r="28" spans="1:7" ht="12" customHeight="1">
      <c r="A28" s="11" t="s">
        <v>607</v>
      </c>
      <c r="B28" s="11"/>
      <c r="C28" s="11"/>
      <c r="D28" s="11"/>
      <c r="E28" s="11"/>
    </row>
    <row r="29" spans="1:7" ht="12" customHeight="1"/>
    <row r="30" spans="1:7" ht="12" customHeight="1"/>
    <row r="31" spans="1:7" ht="12" customHeight="1">
      <c r="A31" s="93" t="s">
        <v>1499</v>
      </c>
      <c r="B31" s="93"/>
      <c r="C31" s="93"/>
      <c r="D31" s="93"/>
      <c r="E31" s="93"/>
      <c r="F31" s="93"/>
      <c r="G31" s="93"/>
    </row>
    <row r="32" spans="1:7" ht="12" customHeight="1">
      <c r="A32" s="6"/>
    </row>
    <row r="33" spans="1:10" ht="12" customHeight="1">
      <c r="A33" s="729" t="s">
        <v>172</v>
      </c>
      <c r="B33" s="731" t="s">
        <v>1253</v>
      </c>
      <c r="C33" s="745"/>
      <c r="D33" s="728" t="s">
        <v>476</v>
      </c>
      <c r="E33" s="728"/>
      <c r="F33" s="728"/>
      <c r="G33" s="728"/>
    </row>
    <row r="34" spans="1:10" ht="36" customHeight="1">
      <c r="A34" s="729"/>
      <c r="B34" s="759"/>
      <c r="C34" s="781"/>
      <c r="D34" s="303" t="s">
        <v>1254</v>
      </c>
      <c r="E34" s="48" t="s">
        <v>1255</v>
      </c>
      <c r="F34" s="48" t="s">
        <v>1256</v>
      </c>
      <c r="G34" s="48" t="s">
        <v>13</v>
      </c>
    </row>
    <row r="35" spans="1:10" ht="12" customHeight="1">
      <c r="A35" s="729"/>
      <c r="B35" s="47" t="s">
        <v>191</v>
      </c>
      <c r="C35" s="728" t="s">
        <v>1257</v>
      </c>
      <c r="D35" s="728"/>
      <c r="E35" s="728"/>
      <c r="F35" s="728"/>
      <c r="G35" s="728"/>
    </row>
    <row r="36" spans="1:10" ht="12" customHeight="1">
      <c r="A36" s="79"/>
      <c r="B36" s="7"/>
      <c r="C36" s="7"/>
      <c r="D36" s="7"/>
      <c r="E36" s="7"/>
    </row>
    <row r="37" spans="1:10" ht="12" customHeight="1">
      <c r="A37" s="13">
        <v>2004</v>
      </c>
      <c r="B37" s="110">
        <v>982233</v>
      </c>
      <c r="C37" s="633">
        <v>383</v>
      </c>
      <c r="D37" s="633">
        <v>217</v>
      </c>
      <c r="E37" s="633">
        <v>28</v>
      </c>
      <c r="F37" s="633">
        <v>135</v>
      </c>
      <c r="G37" s="633">
        <v>3</v>
      </c>
      <c r="H37" s="304"/>
    </row>
    <row r="38" spans="1:10" ht="12" customHeight="1">
      <c r="A38" s="13">
        <v>2005</v>
      </c>
      <c r="B38" s="110">
        <v>991844</v>
      </c>
      <c r="C38" s="633">
        <v>388</v>
      </c>
      <c r="D38" s="633">
        <v>220</v>
      </c>
      <c r="E38" s="633">
        <v>28</v>
      </c>
      <c r="F38" s="633">
        <v>138</v>
      </c>
      <c r="G38" s="633">
        <v>2</v>
      </c>
      <c r="H38" s="304"/>
    </row>
    <row r="39" spans="1:10" ht="12" customHeight="1">
      <c r="A39" s="13">
        <v>2006</v>
      </c>
      <c r="B39" s="110">
        <v>984959</v>
      </c>
      <c r="C39" s="633">
        <v>387</v>
      </c>
      <c r="D39" s="633">
        <v>223</v>
      </c>
      <c r="E39" s="633">
        <v>22</v>
      </c>
      <c r="F39" s="633">
        <v>140</v>
      </c>
      <c r="G39" s="633">
        <v>1</v>
      </c>
      <c r="H39" s="304"/>
    </row>
    <row r="40" spans="1:10" ht="12" customHeight="1">
      <c r="A40" s="13">
        <v>2007</v>
      </c>
      <c r="B40" s="110">
        <v>1001067</v>
      </c>
      <c r="C40" s="633">
        <v>395</v>
      </c>
      <c r="D40" s="633">
        <v>220</v>
      </c>
      <c r="E40" s="633">
        <v>34</v>
      </c>
      <c r="F40" s="633">
        <v>140</v>
      </c>
      <c r="G40" s="633">
        <v>1</v>
      </c>
      <c r="H40" s="304"/>
    </row>
    <row r="41" spans="1:10" ht="12" customHeight="1">
      <c r="A41" s="13">
        <v>2008</v>
      </c>
      <c r="B41" s="110">
        <v>933491</v>
      </c>
      <c r="C41" s="633">
        <v>370</v>
      </c>
      <c r="D41" s="633">
        <v>200</v>
      </c>
      <c r="E41" s="633">
        <v>32</v>
      </c>
      <c r="F41" s="633">
        <v>138</v>
      </c>
      <c r="G41" s="633">
        <v>1</v>
      </c>
      <c r="H41" s="304"/>
    </row>
    <row r="42" spans="1:10" ht="12" customHeight="1">
      <c r="A42" s="13">
        <v>2009</v>
      </c>
      <c r="B42" s="110">
        <v>975795</v>
      </c>
      <c r="C42" s="633">
        <v>389</v>
      </c>
      <c r="D42" s="633">
        <v>212</v>
      </c>
      <c r="E42" s="633">
        <v>39</v>
      </c>
      <c r="F42" s="633">
        <v>137</v>
      </c>
      <c r="G42" s="633">
        <v>1</v>
      </c>
      <c r="H42" s="304"/>
      <c r="J42" s="212"/>
    </row>
    <row r="43" spans="1:10" ht="12" customHeight="1">
      <c r="A43" s="13">
        <v>2010</v>
      </c>
      <c r="B43" s="110">
        <v>981822</v>
      </c>
      <c r="C43" s="633">
        <v>392</v>
      </c>
      <c r="D43" s="633">
        <v>213</v>
      </c>
      <c r="E43" s="633">
        <v>40</v>
      </c>
      <c r="F43" s="633">
        <v>138</v>
      </c>
      <c r="G43" s="633">
        <v>1</v>
      </c>
      <c r="H43" s="304"/>
    </row>
    <row r="44" spans="1:10" ht="12" customHeight="1">
      <c r="A44" s="7">
        <v>2011</v>
      </c>
      <c r="B44" s="110">
        <v>993613</v>
      </c>
      <c r="C44" s="633">
        <v>405</v>
      </c>
      <c r="D44" s="633">
        <v>218</v>
      </c>
      <c r="E44" s="633">
        <v>45</v>
      </c>
      <c r="F44" s="633">
        <v>142</v>
      </c>
      <c r="G44" s="633">
        <v>1</v>
      </c>
      <c r="H44" s="304"/>
    </row>
    <row r="45" spans="1:10" ht="12" customHeight="1">
      <c r="A45" s="331">
        <v>2012</v>
      </c>
      <c r="B45" s="110">
        <v>963579</v>
      </c>
      <c r="C45" s="633">
        <v>393</v>
      </c>
      <c r="D45" s="633">
        <v>213</v>
      </c>
      <c r="E45" s="633">
        <v>44</v>
      </c>
      <c r="F45" s="633">
        <v>136</v>
      </c>
      <c r="G45" s="633">
        <v>1</v>
      </c>
      <c r="H45" s="304"/>
    </row>
    <row r="46" spans="1:10" ht="12" customHeight="1">
      <c r="A46" s="348">
        <v>2013</v>
      </c>
      <c r="B46" s="110">
        <v>963183</v>
      </c>
      <c r="C46" s="633">
        <v>393</v>
      </c>
      <c r="D46" s="633">
        <v>210</v>
      </c>
      <c r="E46" s="633">
        <v>46</v>
      </c>
      <c r="F46" s="633">
        <v>135</v>
      </c>
      <c r="G46" s="633">
        <v>2</v>
      </c>
      <c r="H46" s="304"/>
    </row>
    <row r="47" spans="1:10" ht="12" customHeight="1">
      <c r="A47" s="395">
        <v>2014</v>
      </c>
      <c r="B47" s="110">
        <v>986733</v>
      </c>
      <c r="C47" s="633">
        <v>401</v>
      </c>
      <c r="D47" s="633">
        <v>209</v>
      </c>
      <c r="E47" s="633">
        <v>55</v>
      </c>
      <c r="F47" s="633">
        <v>135</v>
      </c>
      <c r="G47" s="633">
        <v>2</v>
      </c>
      <c r="H47" s="304"/>
    </row>
    <row r="48" spans="1:10" ht="12" customHeight="1">
      <c r="A48" s="460">
        <v>2015</v>
      </c>
      <c r="B48" s="110">
        <v>1004786</v>
      </c>
      <c r="C48" s="633">
        <v>404</v>
      </c>
      <c r="D48" s="633">
        <v>210</v>
      </c>
      <c r="E48" s="633">
        <v>57</v>
      </c>
      <c r="F48" s="633">
        <v>135</v>
      </c>
      <c r="G48" s="633">
        <v>2</v>
      </c>
      <c r="H48" s="304"/>
    </row>
    <row r="49" spans="1:9" ht="12" customHeight="1">
      <c r="A49" s="546">
        <v>2016</v>
      </c>
      <c r="B49" s="110">
        <v>1034182</v>
      </c>
      <c r="C49" s="633">
        <v>415</v>
      </c>
      <c r="D49" s="633">
        <v>210</v>
      </c>
      <c r="E49" s="633">
        <v>66</v>
      </c>
      <c r="F49" s="633">
        <v>136</v>
      </c>
      <c r="G49" s="633">
        <v>2</v>
      </c>
      <c r="H49" s="304"/>
    </row>
    <row r="50" spans="1:9" ht="12" customHeight="1">
      <c r="A50" s="599">
        <v>2017</v>
      </c>
      <c r="B50" s="110">
        <v>1083645</v>
      </c>
      <c r="C50" s="633">
        <v>433</v>
      </c>
      <c r="D50" s="633">
        <v>213</v>
      </c>
      <c r="E50" s="633">
        <v>79</v>
      </c>
      <c r="F50" s="633">
        <v>139</v>
      </c>
      <c r="G50" s="633">
        <v>2</v>
      </c>
      <c r="H50" s="304"/>
    </row>
    <row r="51" spans="1:9" ht="12" customHeight="1">
      <c r="A51" s="650">
        <v>2018</v>
      </c>
      <c r="B51" s="110">
        <v>1056790</v>
      </c>
      <c r="C51" s="633">
        <v>421</v>
      </c>
      <c r="D51" s="642">
        <v>211</v>
      </c>
      <c r="E51" s="642">
        <v>69</v>
      </c>
      <c r="F51" s="642">
        <v>138</v>
      </c>
      <c r="G51" s="633">
        <v>2</v>
      </c>
      <c r="H51" s="304"/>
    </row>
    <row r="52" spans="1:9" ht="12" customHeight="1">
      <c r="A52" s="7">
        <v>2019</v>
      </c>
      <c r="B52" s="110">
        <v>1094724</v>
      </c>
      <c r="C52" s="633">
        <v>434</v>
      </c>
      <c r="D52" s="642">
        <v>212</v>
      </c>
      <c r="E52" s="642">
        <v>80</v>
      </c>
      <c r="F52" s="642">
        <v>139</v>
      </c>
      <c r="G52" s="633">
        <v>3</v>
      </c>
      <c r="H52" s="304"/>
      <c r="I52" s="212"/>
    </row>
    <row r="53" spans="1:9" ht="12" customHeight="1">
      <c r="A53" s="1" t="s">
        <v>218</v>
      </c>
      <c r="B53" s="6"/>
      <c r="C53" s="6"/>
      <c r="D53" s="6"/>
      <c r="E53" s="6"/>
    </row>
    <row r="54" spans="1:9" ht="12" customHeight="1">
      <c r="A54" s="30" t="s">
        <v>1258</v>
      </c>
      <c r="B54" s="369"/>
      <c r="C54" s="369"/>
      <c r="D54" s="369"/>
      <c r="E54" s="369"/>
    </row>
    <row r="55" spans="1:9" ht="12" customHeight="1">
      <c r="A55" s="30" t="s">
        <v>1259</v>
      </c>
      <c r="B55" s="6"/>
      <c r="C55" s="6"/>
      <c r="D55" s="6"/>
      <c r="E55" s="6"/>
    </row>
    <row r="56" spans="1:9" ht="12" customHeight="1">
      <c r="A56" s="30" t="s">
        <v>1260</v>
      </c>
      <c r="B56" s="6"/>
      <c r="C56" s="6"/>
      <c r="D56" s="6"/>
      <c r="E56" s="6"/>
    </row>
    <row r="57" spans="1:9" ht="12" customHeight="1">
      <c r="A57" s="30" t="s">
        <v>1261</v>
      </c>
      <c r="B57" s="6"/>
      <c r="C57" s="6"/>
      <c r="D57" s="6"/>
      <c r="E57" s="6"/>
    </row>
    <row r="58" spans="1:9" ht="12" customHeight="1">
      <c r="A58" s="30" t="s">
        <v>1262</v>
      </c>
      <c r="B58" s="6"/>
      <c r="C58" s="6"/>
      <c r="D58" s="6"/>
      <c r="E58" s="6"/>
    </row>
    <row r="59" spans="1:9" ht="12" customHeight="1">
      <c r="A59" s="30" t="s">
        <v>1263</v>
      </c>
      <c r="B59" s="6"/>
      <c r="C59" s="6"/>
      <c r="D59" s="6"/>
      <c r="E59" s="6"/>
    </row>
    <row r="60" spans="1:9" ht="12" customHeight="1">
      <c r="A60" s="379" t="s">
        <v>1363</v>
      </c>
      <c r="B60" s="6"/>
      <c r="C60" s="6"/>
      <c r="D60" s="6"/>
      <c r="E60" s="6"/>
    </row>
    <row r="61" spans="1:9" ht="12" customHeight="1"/>
    <row r="62" spans="1:9" ht="12" customHeight="1"/>
    <row r="87" spans="8:11">
      <c r="H87" s="304"/>
      <c r="I87" s="304"/>
      <c r="J87" s="304"/>
      <c r="K87" s="304"/>
    </row>
  </sheetData>
  <mergeCells count="10">
    <mergeCell ref="A33:A35"/>
    <mergeCell ref="B33:C34"/>
    <mergeCell ref="D33:G33"/>
    <mergeCell ref="C35:G35"/>
    <mergeCell ref="A2:G2"/>
    <mergeCell ref="A4:A6"/>
    <mergeCell ref="B4:B5"/>
    <mergeCell ref="C4:C5"/>
    <mergeCell ref="D4:E4"/>
    <mergeCell ref="C6:E6"/>
  </mergeCells>
  <phoneticPr fontId="6" type="noConversion"/>
  <hyperlinks>
    <hyperlink ref="F2" location="Inhaltsverzeichnis!E134" display="2.3.17 Abgabe primär erzeugter gefährlicher Abfälle 2001 – 2010 nach regionalem Verbleib"/>
    <hyperlink ref="A2:G2" location="Inhaltsverzeichnis!E138" display="2.3.17 Abgabe primär erzeugter gefährlicher Abfälle 2001 – 2011 nach regionalem Verbleib"/>
    <hyperlink ref="A31:G31" location="Inhaltsverzeichnis!E142" display="2.3.18 Entwicklung des einwohnerspezifischen Aufkommens an Haushaltsabfällen 2004 – 2012"/>
  </hyperlinks>
  <pageMargins left="0.59055118110236227" right="0.59055118110236227" top="0.78740157480314965" bottom="0.59055118110236227" header="0.31496062992125984" footer="0.23622047244094491"/>
  <pageSetup paperSize="9" firstPageNumber="49"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workbookViewId="0">
      <pane ySplit="7" topLeftCell="A8" activePane="bottomLeft" state="frozen"/>
      <selection pane="bottomLeft" activeCell="A8" sqref="A8"/>
    </sheetView>
  </sheetViews>
  <sheetFormatPr baseColWidth="10" defaultColWidth="11.44140625" defaultRowHeight="13.2"/>
  <cols>
    <col min="1" max="1" width="21.33203125" style="6" customWidth="1"/>
    <col min="2" max="10" width="7.6640625" style="6" customWidth="1"/>
    <col min="11" max="16384" width="11.44140625" style="6"/>
  </cols>
  <sheetData>
    <row r="1" spans="1:10" s="39" customFormat="1" ht="12" customHeight="1">
      <c r="A1" s="36" t="s">
        <v>479</v>
      </c>
      <c r="B1"/>
      <c r="C1"/>
      <c r="D1"/>
      <c r="E1"/>
      <c r="F1"/>
      <c r="G1"/>
      <c r="H1"/>
      <c r="J1" s="136"/>
    </row>
    <row r="2" spans="1:10" s="39" customFormat="1" ht="12" customHeight="1">
      <c r="A2" s="93" t="s">
        <v>1500</v>
      </c>
      <c r="B2" s="93"/>
      <c r="C2" s="93"/>
      <c r="D2" s="93"/>
      <c r="E2" s="93"/>
      <c r="F2" s="93"/>
      <c r="G2" s="93"/>
      <c r="H2" s="93"/>
      <c r="I2" s="94"/>
      <c r="J2" s="94"/>
    </row>
    <row r="3" spans="1:10" ht="12" customHeight="1"/>
    <row r="4" spans="1:10" ht="12" customHeight="1">
      <c r="A4" s="745" t="s">
        <v>466</v>
      </c>
      <c r="B4" s="726" t="s">
        <v>467</v>
      </c>
      <c r="C4" s="726"/>
      <c r="D4" s="726"/>
      <c r="E4" s="726" t="s">
        <v>476</v>
      </c>
      <c r="F4" s="726"/>
      <c r="G4" s="726"/>
      <c r="H4" s="726"/>
      <c r="I4" s="726"/>
      <c r="J4" s="727"/>
    </row>
    <row r="5" spans="1:10" ht="12" customHeight="1">
      <c r="A5" s="758"/>
      <c r="B5" s="726"/>
      <c r="C5" s="726"/>
      <c r="D5" s="726"/>
      <c r="E5" s="726" t="s">
        <v>282</v>
      </c>
      <c r="F5" s="726"/>
      <c r="G5" s="726"/>
      <c r="H5" s="726" t="s">
        <v>511</v>
      </c>
      <c r="I5" s="726"/>
      <c r="J5" s="727"/>
    </row>
    <row r="6" spans="1:10" ht="12" customHeight="1">
      <c r="A6" s="758"/>
      <c r="B6" s="726" t="s">
        <v>1157</v>
      </c>
      <c r="C6" s="726"/>
      <c r="D6" s="726"/>
      <c r="E6" s="726"/>
      <c r="F6" s="726"/>
      <c r="G6" s="726"/>
      <c r="H6" s="726"/>
      <c r="I6" s="726"/>
      <c r="J6" s="727"/>
    </row>
    <row r="7" spans="1:10" ht="12" customHeight="1">
      <c r="A7" s="753"/>
      <c r="B7" s="47">
        <v>0</v>
      </c>
      <c r="C7" s="47">
        <v>1</v>
      </c>
      <c r="D7" s="47" t="s">
        <v>512</v>
      </c>
      <c r="E7" s="47">
        <v>0</v>
      </c>
      <c r="F7" s="47">
        <v>1</v>
      </c>
      <c r="G7" s="47" t="s">
        <v>512</v>
      </c>
      <c r="H7" s="47">
        <v>0</v>
      </c>
      <c r="I7" s="47">
        <v>1</v>
      </c>
      <c r="J7" s="48" t="s">
        <v>512</v>
      </c>
    </row>
    <row r="8" spans="1:10" ht="12" customHeight="1">
      <c r="A8" s="79"/>
      <c r="B8" s="7"/>
      <c r="C8" s="7"/>
      <c r="D8" s="7"/>
      <c r="E8" s="7"/>
      <c r="F8" s="7"/>
      <c r="G8" s="7"/>
      <c r="H8" s="7"/>
      <c r="I8" s="7"/>
      <c r="J8" s="7"/>
    </row>
    <row r="9" spans="1:10" ht="12" customHeight="1">
      <c r="A9" s="10"/>
      <c r="B9" s="785" t="s">
        <v>586</v>
      </c>
      <c r="C9" s="785"/>
      <c r="D9" s="785"/>
      <c r="E9" s="785"/>
      <c r="F9" s="785"/>
      <c r="G9" s="785"/>
      <c r="H9" s="785"/>
      <c r="I9" s="785"/>
      <c r="J9" s="785"/>
    </row>
    <row r="10" spans="1:10" ht="12" customHeight="1">
      <c r="A10" s="156" t="s">
        <v>982</v>
      </c>
      <c r="B10" s="640">
        <v>41</v>
      </c>
      <c r="C10" s="640">
        <v>45</v>
      </c>
      <c r="D10" s="640">
        <v>14</v>
      </c>
      <c r="E10" s="640">
        <v>48</v>
      </c>
      <c r="F10" s="640">
        <v>41</v>
      </c>
      <c r="G10" s="640">
        <v>11</v>
      </c>
      <c r="H10" s="640">
        <v>33</v>
      </c>
      <c r="I10" s="640">
        <v>49</v>
      </c>
      <c r="J10" s="640">
        <v>18</v>
      </c>
    </row>
    <row r="11" spans="1:10" ht="12" customHeight="1">
      <c r="A11" s="166" t="s">
        <v>6</v>
      </c>
      <c r="B11" s="640"/>
      <c r="C11" s="640"/>
      <c r="D11" s="640"/>
      <c r="E11" s="640"/>
      <c r="F11" s="640"/>
      <c r="G11" s="640"/>
      <c r="H11" s="640"/>
      <c r="I11" s="640"/>
      <c r="J11" s="640"/>
    </row>
    <row r="12" spans="1:10" ht="12" customHeight="1">
      <c r="A12" s="165" t="s">
        <v>513</v>
      </c>
      <c r="B12" s="628">
        <v>69</v>
      </c>
      <c r="C12" s="628">
        <v>24</v>
      </c>
      <c r="D12" s="628">
        <v>7</v>
      </c>
      <c r="E12" s="628">
        <v>80</v>
      </c>
      <c r="F12" s="628">
        <v>15</v>
      </c>
      <c r="G12" s="628">
        <v>5</v>
      </c>
      <c r="H12" s="628">
        <v>42</v>
      </c>
      <c r="I12" s="628">
        <v>46</v>
      </c>
      <c r="J12" s="628">
        <v>12</v>
      </c>
    </row>
    <row r="13" spans="1:10" ht="12" customHeight="1">
      <c r="A13" s="165" t="s">
        <v>514</v>
      </c>
      <c r="B13" s="628">
        <v>41</v>
      </c>
      <c r="C13" s="628">
        <v>46</v>
      </c>
      <c r="D13" s="628">
        <v>13</v>
      </c>
      <c r="E13" s="628">
        <v>47</v>
      </c>
      <c r="F13" s="628">
        <v>43</v>
      </c>
      <c r="G13" s="628">
        <v>10</v>
      </c>
      <c r="H13" s="628">
        <v>33</v>
      </c>
      <c r="I13" s="628">
        <v>51</v>
      </c>
      <c r="J13" s="628">
        <v>16</v>
      </c>
    </row>
    <row r="14" spans="1:10" ht="12" customHeight="1">
      <c r="A14" s="165" t="s">
        <v>515</v>
      </c>
      <c r="B14" s="628">
        <v>39</v>
      </c>
      <c r="C14" s="628">
        <v>33</v>
      </c>
      <c r="D14" s="628">
        <v>28</v>
      </c>
      <c r="E14" s="628">
        <v>84</v>
      </c>
      <c r="F14" s="628">
        <v>14</v>
      </c>
      <c r="G14" s="628">
        <v>2</v>
      </c>
      <c r="H14" s="628">
        <v>31</v>
      </c>
      <c r="I14" s="628">
        <v>36</v>
      </c>
      <c r="J14" s="628">
        <v>33</v>
      </c>
    </row>
    <row r="15" spans="1:10" ht="12" customHeight="1">
      <c r="A15" s="165" t="s">
        <v>516</v>
      </c>
      <c r="B15" s="628">
        <v>30</v>
      </c>
      <c r="C15" s="628">
        <v>30</v>
      </c>
      <c r="D15" s="628">
        <v>40</v>
      </c>
      <c r="E15" s="628">
        <v>60</v>
      </c>
      <c r="F15" s="628">
        <v>25</v>
      </c>
      <c r="G15" s="628">
        <v>15</v>
      </c>
      <c r="H15" s="628">
        <v>20</v>
      </c>
      <c r="I15" s="628">
        <v>32</v>
      </c>
      <c r="J15" s="628">
        <v>48</v>
      </c>
    </row>
    <row r="16" spans="1:10" ht="12" customHeight="1">
      <c r="A16" s="10"/>
      <c r="B16" s="17"/>
      <c r="C16" s="17"/>
      <c r="D16" s="17"/>
      <c r="E16" s="17"/>
      <c r="F16" s="17"/>
      <c r="G16" s="17"/>
      <c r="H16" s="17"/>
      <c r="I16" s="17"/>
      <c r="J16" s="17"/>
    </row>
    <row r="17" spans="1:14" s="461" customFormat="1" ht="12" customHeight="1">
      <c r="A17" s="462"/>
      <c r="B17" s="785" t="s">
        <v>1272</v>
      </c>
      <c r="C17" s="785"/>
      <c r="D17" s="785"/>
      <c r="E17" s="785"/>
      <c r="F17" s="785"/>
      <c r="G17" s="785"/>
      <c r="H17" s="785"/>
      <c r="I17" s="785"/>
      <c r="J17" s="785"/>
    </row>
    <row r="18" spans="1:14" s="461" customFormat="1" ht="12" customHeight="1">
      <c r="A18" s="156" t="s">
        <v>982</v>
      </c>
      <c r="B18" s="640">
        <v>46</v>
      </c>
      <c r="C18" s="640">
        <v>46</v>
      </c>
      <c r="D18" s="640">
        <v>9</v>
      </c>
      <c r="E18" s="640">
        <v>59</v>
      </c>
      <c r="F18" s="640">
        <v>35</v>
      </c>
      <c r="G18" s="640">
        <v>5</v>
      </c>
      <c r="H18" s="640">
        <v>41</v>
      </c>
      <c r="I18" s="640">
        <v>49</v>
      </c>
      <c r="J18" s="640">
        <v>10</v>
      </c>
      <c r="K18" s="106"/>
    </row>
    <row r="19" spans="1:14" s="461" customFormat="1" ht="12" customHeight="1">
      <c r="A19" s="458" t="s">
        <v>6</v>
      </c>
      <c r="B19" s="640"/>
      <c r="C19" s="640"/>
      <c r="D19" s="640"/>
      <c r="E19" s="640"/>
      <c r="F19" s="640"/>
      <c r="G19" s="640"/>
      <c r="H19" s="640"/>
      <c r="I19" s="640"/>
      <c r="J19" s="640"/>
    </row>
    <row r="20" spans="1:14" s="461" customFormat="1" ht="12" customHeight="1">
      <c r="A20" s="457" t="s">
        <v>513</v>
      </c>
      <c r="B20" s="628" t="s">
        <v>868</v>
      </c>
      <c r="C20" s="628" t="s">
        <v>868</v>
      </c>
      <c r="D20" s="628" t="s">
        <v>868</v>
      </c>
      <c r="E20" s="628" t="s">
        <v>868</v>
      </c>
      <c r="F20" s="628" t="s">
        <v>868</v>
      </c>
      <c r="G20" s="628" t="s">
        <v>868</v>
      </c>
      <c r="H20" s="628" t="s">
        <v>868</v>
      </c>
      <c r="I20" s="628" t="s">
        <v>868</v>
      </c>
      <c r="J20" s="628" t="s">
        <v>868</v>
      </c>
    </row>
    <row r="21" spans="1:14" s="461" customFormat="1" ht="12" customHeight="1">
      <c r="A21" s="457" t="s">
        <v>514</v>
      </c>
      <c r="B21" s="628">
        <v>47</v>
      </c>
      <c r="C21" s="628">
        <v>48</v>
      </c>
      <c r="D21" s="628">
        <v>5</v>
      </c>
      <c r="E21" s="628">
        <v>57</v>
      </c>
      <c r="F21" s="628">
        <v>39</v>
      </c>
      <c r="G21" s="628">
        <v>4</v>
      </c>
      <c r="H21" s="628">
        <v>44</v>
      </c>
      <c r="I21" s="628">
        <v>51</v>
      </c>
      <c r="J21" s="628">
        <v>6</v>
      </c>
      <c r="K21" s="106"/>
    </row>
    <row r="22" spans="1:14" s="461" customFormat="1" ht="12" customHeight="1">
      <c r="A22" s="457" t="s">
        <v>515</v>
      </c>
      <c r="B22" s="628">
        <v>56</v>
      </c>
      <c r="C22" s="628">
        <v>34</v>
      </c>
      <c r="D22" s="628">
        <v>9</v>
      </c>
      <c r="E22" s="628" t="s">
        <v>868</v>
      </c>
      <c r="F22" s="628" t="s">
        <v>868</v>
      </c>
      <c r="G22" s="628" t="s">
        <v>868</v>
      </c>
      <c r="H22" s="628">
        <v>55</v>
      </c>
      <c r="I22" s="628">
        <v>36</v>
      </c>
      <c r="J22" s="628">
        <v>10</v>
      </c>
      <c r="K22" s="106"/>
    </row>
    <row r="23" spans="1:14" s="461" customFormat="1" ht="12" customHeight="1">
      <c r="A23" s="457" t="s">
        <v>516</v>
      </c>
      <c r="B23" s="628">
        <v>33</v>
      </c>
      <c r="C23" s="628">
        <v>47</v>
      </c>
      <c r="D23" s="628">
        <v>20</v>
      </c>
      <c r="E23" s="628">
        <v>60</v>
      </c>
      <c r="F23" s="628">
        <v>30</v>
      </c>
      <c r="G23" s="628">
        <v>10</v>
      </c>
      <c r="H23" s="628">
        <v>27</v>
      </c>
      <c r="I23" s="628">
        <v>51</v>
      </c>
      <c r="J23" s="628">
        <v>22</v>
      </c>
      <c r="K23" s="106"/>
    </row>
    <row r="24" spans="1:14" s="547" customFormat="1" ht="12" customHeight="1">
      <c r="A24" s="548"/>
      <c r="B24" s="113"/>
      <c r="C24" s="113"/>
      <c r="D24" s="113"/>
      <c r="E24" s="113"/>
      <c r="F24" s="113"/>
      <c r="G24" s="113"/>
      <c r="H24" s="113"/>
      <c r="I24" s="113"/>
      <c r="J24" s="113"/>
    </row>
    <row r="25" spans="1:14" s="547" customFormat="1" ht="12" customHeight="1">
      <c r="A25" s="548"/>
      <c r="B25" s="785" t="s">
        <v>1284</v>
      </c>
      <c r="C25" s="785"/>
      <c r="D25" s="785"/>
      <c r="E25" s="785"/>
      <c r="F25" s="785"/>
      <c r="G25" s="785"/>
      <c r="H25" s="785"/>
      <c r="I25" s="785"/>
      <c r="J25" s="785"/>
    </row>
    <row r="26" spans="1:14" s="547" customFormat="1" ht="12" customHeight="1">
      <c r="A26" s="156" t="s">
        <v>982</v>
      </c>
      <c r="B26" s="640">
        <v>46</v>
      </c>
      <c r="C26" s="640">
        <v>44</v>
      </c>
      <c r="D26" s="640">
        <v>9</v>
      </c>
      <c r="E26" s="640">
        <v>56</v>
      </c>
      <c r="F26" s="640">
        <v>40</v>
      </c>
      <c r="G26" s="640">
        <v>5</v>
      </c>
      <c r="H26" s="640">
        <v>43</v>
      </c>
      <c r="I26" s="640">
        <v>46</v>
      </c>
      <c r="J26" s="640">
        <v>11</v>
      </c>
      <c r="K26" s="106"/>
      <c r="L26" s="106"/>
      <c r="M26" s="106"/>
      <c r="N26" s="106"/>
    </row>
    <row r="27" spans="1:14" s="547" customFormat="1" ht="12" customHeight="1">
      <c r="A27" s="545" t="s">
        <v>6</v>
      </c>
      <c r="B27" s="640"/>
      <c r="C27" s="640"/>
      <c r="D27" s="640"/>
      <c r="E27" s="640"/>
      <c r="F27" s="640"/>
      <c r="G27" s="640"/>
      <c r="H27" s="640"/>
      <c r="I27" s="640"/>
      <c r="J27" s="640"/>
      <c r="L27" s="106"/>
      <c r="M27" s="106"/>
      <c r="N27" s="106"/>
    </row>
    <row r="28" spans="1:14" s="547" customFormat="1" ht="12" customHeight="1">
      <c r="A28" s="544" t="s">
        <v>513</v>
      </c>
      <c r="B28" s="628" t="s">
        <v>868</v>
      </c>
      <c r="C28" s="628" t="s">
        <v>868</v>
      </c>
      <c r="D28" s="628" t="s">
        <v>868</v>
      </c>
      <c r="E28" s="628" t="s">
        <v>868</v>
      </c>
      <c r="F28" s="628" t="s">
        <v>868</v>
      </c>
      <c r="G28" s="628" t="s">
        <v>868</v>
      </c>
      <c r="H28" s="628" t="s">
        <v>868</v>
      </c>
      <c r="I28" s="628" t="s">
        <v>868</v>
      </c>
      <c r="J28" s="628" t="s">
        <v>868</v>
      </c>
      <c r="L28" s="106"/>
      <c r="M28" s="106"/>
      <c r="N28" s="106"/>
    </row>
    <row r="29" spans="1:14" s="547" customFormat="1" ht="12" customHeight="1">
      <c r="A29" s="544" t="s">
        <v>514</v>
      </c>
      <c r="B29" s="628">
        <v>50</v>
      </c>
      <c r="C29" s="628">
        <v>44</v>
      </c>
      <c r="D29" s="628">
        <v>5</v>
      </c>
      <c r="E29" s="628">
        <v>63</v>
      </c>
      <c r="F29" s="628">
        <v>35</v>
      </c>
      <c r="G29" s="628">
        <v>2</v>
      </c>
      <c r="H29" s="628">
        <v>46</v>
      </c>
      <c r="I29" s="628">
        <v>47</v>
      </c>
      <c r="J29" s="628">
        <v>6</v>
      </c>
      <c r="K29" s="106"/>
      <c r="L29" s="106"/>
      <c r="M29" s="106"/>
      <c r="N29" s="106"/>
    </row>
    <row r="30" spans="1:14" s="547" customFormat="1" ht="12" customHeight="1">
      <c r="A30" s="544" t="s">
        <v>515</v>
      </c>
      <c r="B30" s="628">
        <v>61</v>
      </c>
      <c r="C30" s="628">
        <v>33</v>
      </c>
      <c r="D30" s="628">
        <v>6</v>
      </c>
      <c r="E30" s="628" t="s">
        <v>868</v>
      </c>
      <c r="F30" s="628" t="s">
        <v>868</v>
      </c>
      <c r="G30" s="628" t="s">
        <v>868</v>
      </c>
      <c r="H30" s="628">
        <v>58</v>
      </c>
      <c r="I30" s="628">
        <v>36</v>
      </c>
      <c r="J30" s="628">
        <v>7</v>
      </c>
      <c r="K30" s="106"/>
      <c r="L30" s="106"/>
      <c r="M30" s="106"/>
      <c r="N30" s="106"/>
    </row>
    <row r="31" spans="1:14" s="547" customFormat="1" ht="12" customHeight="1">
      <c r="A31" s="544" t="s">
        <v>516</v>
      </c>
      <c r="B31" s="628">
        <v>28</v>
      </c>
      <c r="C31" s="628">
        <v>50</v>
      </c>
      <c r="D31" s="628">
        <v>22</v>
      </c>
      <c r="E31" s="628">
        <v>48</v>
      </c>
      <c r="F31" s="628">
        <v>43</v>
      </c>
      <c r="G31" s="628">
        <v>10</v>
      </c>
      <c r="H31" s="628">
        <v>23</v>
      </c>
      <c r="I31" s="628">
        <v>52</v>
      </c>
      <c r="J31" s="628">
        <v>25</v>
      </c>
      <c r="K31" s="106"/>
      <c r="L31" s="106"/>
      <c r="M31" s="106"/>
      <c r="N31" s="106"/>
    </row>
    <row r="32" spans="1:14" s="600" customFormat="1" ht="12" customHeight="1">
      <c r="A32" s="601"/>
      <c r="B32" s="113"/>
      <c r="C32" s="113"/>
      <c r="D32" s="113"/>
      <c r="E32" s="113"/>
      <c r="F32" s="113"/>
      <c r="G32" s="113"/>
      <c r="H32" s="113"/>
      <c r="I32" s="113"/>
      <c r="J32" s="113"/>
    </row>
    <row r="33" spans="1:14" s="600" customFormat="1" ht="12" customHeight="1">
      <c r="A33" s="601"/>
      <c r="B33" s="785" t="s">
        <v>1346</v>
      </c>
      <c r="C33" s="785"/>
      <c r="D33" s="785"/>
      <c r="E33" s="785"/>
      <c r="F33" s="785"/>
      <c r="G33" s="785"/>
      <c r="H33" s="785"/>
      <c r="I33" s="785"/>
      <c r="J33" s="785"/>
    </row>
    <row r="34" spans="1:14" s="600" customFormat="1" ht="12" customHeight="1">
      <c r="A34" s="156" t="s">
        <v>982</v>
      </c>
      <c r="B34" s="640">
        <v>45</v>
      </c>
      <c r="C34" s="640">
        <v>45</v>
      </c>
      <c r="D34" s="640">
        <v>11</v>
      </c>
      <c r="E34" s="640">
        <v>59</v>
      </c>
      <c r="F34" s="640">
        <v>36</v>
      </c>
      <c r="G34" s="640">
        <v>5</v>
      </c>
      <c r="H34" s="640">
        <v>40</v>
      </c>
      <c r="I34" s="640">
        <v>48</v>
      </c>
      <c r="J34" s="640">
        <v>13</v>
      </c>
      <c r="K34" s="106"/>
      <c r="L34" s="106"/>
      <c r="M34" s="106"/>
      <c r="N34" s="106"/>
    </row>
    <row r="35" spans="1:14" s="600" customFormat="1" ht="12" customHeight="1">
      <c r="A35" s="597" t="s">
        <v>6</v>
      </c>
      <c r="B35" s="640"/>
      <c r="C35" s="640"/>
      <c r="D35" s="640"/>
      <c r="E35" s="640"/>
      <c r="F35" s="640"/>
      <c r="G35" s="640"/>
      <c r="H35" s="640"/>
      <c r="I35" s="640"/>
      <c r="J35" s="640"/>
      <c r="L35" s="106"/>
      <c r="M35" s="106"/>
      <c r="N35" s="106"/>
    </row>
    <row r="36" spans="1:14" s="600" customFormat="1" ht="12" customHeight="1">
      <c r="A36" s="596" t="s">
        <v>513</v>
      </c>
      <c r="B36" s="628" t="s">
        <v>868</v>
      </c>
      <c r="C36" s="628" t="s">
        <v>868</v>
      </c>
      <c r="D36" s="628" t="s">
        <v>868</v>
      </c>
      <c r="E36" s="628" t="s">
        <v>868</v>
      </c>
      <c r="F36" s="628" t="s">
        <v>868</v>
      </c>
      <c r="G36" s="628" t="s">
        <v>868</v>
      </c>
      <c r="H36" s="628" t="s">
        <v>868</v>
      </c>
      <c r="I36" s="628" t="s">
        <v>868</v>
      </c>
      <c r="J36" s="628" t="s">
        <v>868</v>
      </c>
      <c r="L36" s="106"/>
      <c r="M36" s="106"/>
      <c r="N36" s="106"/>
    </row>
    <row r="37" spans="1:14" s="600" customFormat="1" ht="12" customHeight="1">
      <c r="A37" s="596" t="s">
        <v>514</v>
      </c>
      <c r="B37" s="628">
        <v>48</v>
      </c>
      <c r="C37" s="628">
        <v>46</v>
      </c>
      <c r="D37" s="628">
        <v>6</v>
      </c>
      <c r="E37" s="628">
        <v>63</v>
      </c>
      <c r="F37" s="628">
        <v>35</v>
      </c>
      <c r="G37" s="628">
        <v>2</v>
      </c>
      <c r="H37" s="628">
        <v>43</v>
      </c>
      <c r="I37" s="628">
        <v>50</v>
      </c>
      <c r="J37" s="628">
        <v>7</v>
      </c>
      <c r="K37" s="106"/>
      <c r="L37" s="106"/>
      <c r="M37" s="106"/>
      <c r="N37" s="106"/>
    </row>
    <row r="38" spans="1:14" s="600" customFormat="1" ht="12" customHeight="1">
      <c r="A38" s="596" t="s">
        <v>515</v>
      </c>
      <c r="B38" s="628">
        <v>67</v>
      </c>
      <c r="C38" s="628">
        <v>30</v>
      </c>
      <c r="D38" s="628">
        <v>3</v>
      </c>
      <c r="E38" s="628" t="s">
        <v>868</v>
      </c>
      <c r="F38" s="628" t="s">
        <v>868</v>
      </c>
      <c r="G38" s="628" t="s">
        <v>868</v>
      </c>
      <c r="H38" s="628">
        <v>65</v>
      </c>
      <c r="I38" s="628">
        <v>32</v>
      </c>
      <c r="J38" s="628">
        <v>3</v>
      </c>
      <c r="K38" s="106"/>
      <c r="L38" s="106"/>
      <c r="M38" s="106"/>
      <c r="N38" s="106"/>
    </row>
    <row r="39" spans="1:14" s="600" customFormat="1" ht="12" customHeight="1">
      <c r="A39" s="596" t="s">
        <v>516</v>
      </c>
      <c r="B39" s="628">
        <v>16</v>
      </c>
      <c r="C39" s="628">
        <v>47</v>
      </c>
      <c r="D39" s="628">
        <v>37</v>
      </c>
      <c r="E39" s="628">
        <v>33</v>
      </c>
      <c r="F39" s="628">
        <v>48</v>
      </c>
      <c r="G39" s="628">
        <v>19</v>
      </c>
      <c r="H39" s="628">
        <v>13</v>
      </c>
      <c r="I39" s="628">
        <v>46</v>
      </c>
      <c r="J39" s="628">
        <v>41</v>
      </c>
      <c r="K39" s="106"/>
      <c r="L39" s="106"/>
      <c r="M39" s="106"/>
      <c r="N39" s="106"/>
    </row>
    <row r="40" spans="1:14" s="651" customFormat="1" ht="12" customHeight="1">
      <c r="A40" s="652"/>
      <c r="B40" s="113"/>
      <c r="C40" s="113"/>
      <c r="D40" s="113"/>
      <c r="E40" s="113"/>
      <c r="F40" s="113"/>
      <c r="G40" s="113"/>
      <c r="H40" s="113"/>
      <c r="I40" s="113"/>
      <c r="J40" s="113"/>
    </row>
    <row r="41" spans="1:14" s="651" customFormat="1" ht="12" customHeight="1">
      <c r="A41" s="652"/>
      <c r="B41" s="785" t="s">
        <v>1423</v>
      </c>
      <c r="C41" s="785"/>
      <c r="D41" s="785"/>
      <c r="E41" s="785"/>
      <c r="F41" s="785"/>
      <c r="G41" s="785"/>
      <c r="H41" s="785"/>
      <c r="I41" s="785"/>
      <c r="J41" s="785"/>
    </row>
    <row r="42" spans="1:14" s="651" customFormat="1" ht="12" customHeight="1">
      <c r="A42" s="156" t="s">
        <v>982</v>
      </c>
      <c r="B42" s="640">
        <v>14.5</v>
      </c>
      <c r="C42" s="640">
        <v>48.9</v>
      </c>
      <c r="D42" s="640">
        <v>36.6</v>
      </c>
      <c r="E42" s="640">
        <v>28.9</v>
      </c>
      <c r="F42" s="640">
        <v>52</v>
      </c>
      <c r="G42" s="640">
        <v>19</v>
      </c>
      <c r="H42" s="640">
        <v>10.3</v>
      </c>
      <c r="I42" s="640">
        <v>48</v>
      </c>
      <c r="J42" s="640">
        <v>41.7</v>
      </c>
      <c r="K42" s="106"/>
      <c r="L42" s="106"/>
      <c r="M42" s="106"/>
      <c r="N42" s="106"/>
    </row>
    <row r="43" spans="1:14" s="651" customFormat="1" ht="12" customHeight="1">
      <c r="A43" s="647" t="s">
        <v>6</v>
      </c>
      <c r="B43" s="640"/>
      <c r="C43" s="640"/>
      <c r="D43" s="640"/>
      <c r="E43" s="640"/>
      <c r="F43" s="640"/>
      <c r="G43" s="640"/>
      <c r="H43" s="640"/>
      <c r="I43" s="640"/>
      <c r="J43" s="640"/>
      <c r="L43" s="106"/>
      <c r="M43" s="106"/>
      <c r="N43" s="106"/>
    </row>
    <row r="44" spans="1:14" s="651" customFormat="1" ht="12" customHeight="1">
      <c r="A44" s="646" t="s">
        <v>513</v>
      </c>
      <c r="B44" s="628" t="s">
        <v>868</v>
      </c>
      <c r="C44" s="628" t="s">
        <v>868</v>
      </c>
      <c r="D44" s="628" t="s">
        <v>868</v>
      </c>
      <c r="E44" s="628" t="s">
        <v>868</v>
      </c>
      <c r="F44" s="628" t="s">
        <v>868</v>
      </c>
      <c r="G44" s="628" t="s">
        <v>868</v>
      </c>
      <c r="H44" s="628" t="s">
        <v>868</v>
      </c>
      <c r="I44" s="628" t="s">
        <v>868</v>
      </c>
      <c r="J44" s="628" t="s">
        <v>868</v>
      </c>
      <c r="L44" s="106"/>
      <c r="M44" s="106"/>
      <c r="N44" s="106"/>
    </row>
    <row r="45" spans="1:14" s="651" customFormat="1" ht="12" customHeight="1">
      <c r="A45" s="646" t="s">
        <v>514</v>
      </c>
      <c r="B45" s="628">
        <v>16.899999999999999</v>
      </c>
      <c r="C45" s="628">
        <v>59.7</v>
      </c>
      <c r="D45" s="628">
        <v>23.4</v>
      </c>
      <c r="E45" s="628">
        <v>23.8</v>
      </c>
      <c r="F45" s="628">
        <v>61.6</v>
      </c>
      <c r="G45" s="628">
        <v>14.6</v>
      </c>
      <c r="H45" s="628">
        <v>14.9</v>
      </c>
      <c r="I45" s="628">
        <v>59.1</v>
      </c>
      <c r="J45" s="628">
        <v>26</v>
      </c>
      <c r="K45" s="106"/>
      <c r="L45" s="106"/>
      <c r="M45" s="106"/>
      <c r="N45" s="106"/>
    </row>
    <row r="46" spans="1:14" s="651" customFormat="1" ht="12" customHeight="1">
      <c r="A46" s="646" t="s">
        <v>515</v>
      </c>
      <c r="B46" s="628">
        <v>6</v>
      </c>
      <c r="C46" s="628">
        <v>32.299999999999997</v>
      </c>
      <c r="D46" s="628">
        <v>61.8</v>
      </c>
      <c r="E46" s="628">
        <v>50</v>
      </c>
      <c r="F46" s="628">
        <v>50</v>
      </c>
      <c r="G46" s="628">
        <v>0</v>
      </c>
      <c r="H46" s="628">
        <v>1</v>
      </c>
      <c r="I46" s="628">
        <v>30.3</v>
      </c>
      <c r="J46" s="628">
        <v>68.7</v>
      </c>
      <c r="K46" s="106"/>
      <c r="L46" s="106"/>
      <c r="M46" s="106"/>
      <c r="N46" s="106"/>
    </row>
    <row r="47" spans="1:14" s="651" customFormat="1" ht="12" customHeight="1">
      <c r="A47" s="646" t="s">
        <v>516</v>
      </c>
      <c r="B47" s="628">
        <v>8.3000000000000007</v>
      </c>
      <c r="C47" s="628">
        <v>25.8</v>
      </c>
      <c r="D47" s="628">
        <v>65.900000000000006</v>
      </c>
      <c r="E47" s="628">
        <v>20</v>
      </c>
      <c r="F47" s="628">
        <v>0</v>
      </c>
      <c r="G47" s="628">
        <v>80</v>
      </c>
      <c r="H47" s="628">
        <v>6.8</v>
      </c>
      <c r="I47" s="628">
        <v>29.1</v>
      </c>
      <c r="J47" s="628">
        <v>64.099999999999994</v>
      </c>
      <c r="K47" s="106"/>
      <c r="L47" s="106"/>
      <c r="M47" s="106"/>
      <c r="N47" s="106"/>
    </row>
    <row r="48" spans="1:14" s="363" customFormat="1" ht="12" customHeight="1">
      <c r="A48" s="364"/>
      <c r="B48" s="113"/>
      <c r="C48" s="113"/>
      <c r="D48" s="113"/>
      <c r="E48" s="113"/>
      <c r="F48" s="113"/>
      <c r="G48" s="113"/>
      <c r="H48" s="113"/>
      <c r="I48" s="113"/>
      <c r="J48" s="113"/>
    </row>
    <row r="49" spans="1:14" s="332" customFormat="1" ht="12" customHeight="1">
      <c r="A49" s="334"/>
      <c r="B49" s="785" t="s">
        <v>1501</v>
      </c>
      <c r="C49" s="785"/>
      <c r="D49" s="785"/>
      <c r="E49" s="785"/>
      <c r="F49" s="785"/>
      <c r="G49" s="785"/>
      <c r="H49" s="785"/>
      <c r="I49" s="785"/>
      <c r="J49" s="785"/>
    </row>
    <row r="50" spans="1:14" s="332" customFormat="1" ht="12" customHeight="1">
      <c r="A50" s="156" t="s">
        <v>982</v>
      </c>
      <c r="B50" s="640">
        <v>14.9</v>
      </c>
      <c r="C50" s="640">
        <v>59.7</v>
      </c>
      <c r="D50" s="640">
        <v>25.4</v>
      </c>
      <c r="E50" s="640">
        <v>30.7</v>
      </c>
      <c r="F50" s="640">
        <v>59.5</v>
      </c>
      <c r="G50" s="640">
        <v>9.9</v>
      </c>
      <c r="H50" s="640">
        <v>8.9</v>
      </c>
      <c r="I50" s="640">
        <v>59.8</v>
      </c>
      <c r="J50" s="640">
        <v>31.3</v>
      </c>
      <c r="K50" s="106"/>
      <c r="L50" s="106"/>
      <c r="M50" s="106"/>
      <c r="N50" s="106"/>
    </row>
    <row r="51" spans="1:14" s="332" customFormat="1" ht="12" customHeight="1">
      <c r="A51" s="329" t="s">
        <v>6</v>
      </c>
      <c r="B51" s="640"/>
      <c r="C51" s="640"/>
      <c r="D51" s="640"/>
      <c r="E51" s="640"/>
      <c r="F51" s="640"/>
      <c r="G51" s="640"/>
      <c r="H51" s="640"/>
      <c r="I51" s="640"/>
      <c r="J51" s="640"/>
      <c r="L51" s="106"/>
      <c r="M51" s="106"/>
      <c r="N51" s="106"/>
    </row>
    <row r="52" spans="1:14" s="332" customFormat="1" ht="12" customHeight="1">
      <c r="A52" s="328" t="s">
        <v>513</v>
      </c>
      <c r="B52" s="628" t="s">
        <v>868</v>
      </c>
      <c r="C52" s="628" t="s">
        <v>868</v>
      </c>
      <c r="D52" s="628" t="s">
        <v>868</v>
      </c>
      <c r="E52" s="628" t="s">
        <v>868</v>
      </c>
      <c r="F52" s="628" t="s">
        <v>868</v>
      </c>
      <c r="G52" s="628" t="s">
        <v>868</v>
      </c>
      <c r="H52" s="628" t="s">
        <v>868</v>
      </c>
      <c r="I52" s="628" t="s">
        <v>868</v>
      </c>
      <c r="J52" s="628" t="s">
        <v>868</v>
      </c>
      <c r="L52" s="106"/>
      <c r="M52" s="106"/>
      <c r="N52" s="106"/>
    </row>
    <row r="53" spans="1:14" s="332" customFormat="1" ht="12" customHeight="1">
      <c r="A53" s="328" t="s">
        <v>514</v>
      </c>
      <c r="B53" s="628">
        <v>15.4</v>
      </c>
      <c r="C53" s="628">
        <v>68</v>
      </c>
      <c r="D53" s="628">
        <v>16.600000000000001</v>
      </c>
      <c r="E53" s="628">
        <v>21.9</v>
      </c>
      <c r="F53" s="628">
        <v>70.5</v>
      </c>
      <c r="G53" s="628">
        <v>7.6</v>
      </c>
      <c r="H53" s="628">
        <v>12.9</v>
      </c>
      <c r="I53" s="628">
        <v>67</v>
      </c>
      <c r="J53" s="628">
        <v>20.100000000000001</v>
      </c>
      <c r="K53" s="106"/>
      <c r="L53" s="106"/>
      <c r="M53" s="106"/>
      <c r="N53" s="106"/>
    </row>
    <row r="54" spans="1:14" s="332" customFormat="1" ht="12" customHeight="1">
      <c r="A54" s="328" t="s">
        <v>515</v>
      </c>
      <c r="B54" s="628">
        <v>9.3000000000000007</v>
      </c>
      <c r="C54" s="628">
        <v>50.7</v>
      </c>
      <c r="D54" s="628">
        <v>40</v>
      </c>
      <c r="E54" s="628">
        <v>73.7</v>
      </c>
      <c r="F54" s="628">
        <v>26.3</v>
      </c>
      <c r="G54" s="628">
        <v>0</v>
      </c>
      <c r="H54" s="628">
        <v>3.1</v>
      </c>
      <c r="I54" s="628">
        <v>53.1</v>
      </c>
      <c r="J54" s="628">
        <v>43.9</v>
      </c>
      <c r="K54" s="106"/>
      <c r="L54" s="106"/>
      <c r="M54" s="106"/>
      <c r="N54" s="106"/>
    </row>
    <row r="55" spans="1:14" s="332" customFormat="1" ht="12" customHeight="1">
      <c r="A55" s="328" t="s">
        <v>516</v>
      </c>
      <c r="B55" s="628">
        <v>10.1</v>
      </c>
      <c r="C55" s="628">
        <v>41.9</v>
      </c>
      <c r="D55" s="628">
        <v>48</v>
      </c>
      <c r="E55" s="628">
        <v>38.5</v>
      </c>
      <c r="F55" s="628">
        <v>19.2</v>
      </c>
      <c r="G55" s="628">
        <v>42.3</v>
      </c>
      <c r="H55" s="628">
        <v>5.2</v>
      </c>
      <c r="I55" s="628">
        <v>45.8</v>
      </c>
      <c r="J55" s="628">
        <v>49</v>
      </c>
      <c r="K55" s="106"/>
      <c r="L55" s="106"/>
      <c r="M55" s="106"/>
      <c r="N55" s="106"/>
    </row>
    <row r="56" spans="1:14" s="29" customFormat="1" ht="12" customHeight="1">
      <c r="A56" s="1" t="s">
        <v>218</v>
      </c>
      <c r="B56" s="1"/>
      <c r="C56" s="1"/>
      <c r="D56" s="1"/>
      <c r="E56" s="1"/>
      <c r="F56" s="567"/>
      <c r="G56" s="1"/>
      <c r="H56" s="1"/>
    </row>
    <row r="57" spans="1:14" s="30" customFormat="1" ht="12" customHeight="1">
      <c r="A57" s="11" t="s">
        <v>1158</v>
      </c>
      <c r="B57" s="11"/>
      <c r="C57" s="11"/>
      <c r="D57" s="11"/>
      <c r="E57" s="11"/>
      <c r="F57" s="11"/>
      <c r="G57" s="11"/>
      <c r="H57" s="11"/>
    </row>
    <row r="58" spans="1:14" s="30" customFormat="1" ht="12" customHeight="1">
      <c r="A58" s="11" t="s">
        <v>1136</v>
      </c>
      <c r="B58" s="11"/>
      <c r="C58" s="11"/>
      <c r="D58" s="11"/>
      <c r="E58" s="11"/>
      <c r="F58" s="11"/>
      <c r="G58" s="11"/>
      <c r="H58" s="11"/>
    </row>
    <row r="59" spans="1:14" s="30" customFormat="1" ht="12" customHeight="1">
      <c r="A59" s="11" t="s">
        <v>1242</v>
      </c>
      <c r="B59" s="11"/>
      <c r="C59" s="11"/>
      <c r="D59" s="11"/>
      <c r="E59" s="11"/>
      <c r="F59" s="11"/>
      <c r="G59" s="11"/>
      <c r="H59" s="11"/>
    </row>
  </sheetData>
  <mergeCells count="12">
    <mergeCell ref="B49:J49"/>
    <mergeCell ref="A4:A7"/>
    <mergeCell ref="B6:J6"/>
    <mergeCell ref="B4:D5"/>
    <mergeCell ref="E4:J4"/>
    <mergeCell ref="E5:G5"/>
    <mergeCell ref="H5:J5"/>
    <mergeCell ref="B9:J9"/>
    <mergeCell ref="B17:J17"/>
    <mergeCell ref="B25:J25"/>
    <mergeCell ref="B33:J33"/>
    <mergeCell ref="B41:J41"/>
  </mergeCells>
  <phoneticPr fontId="6" type="noConversion"/>
  <hyperlinks>
    <hyperlink ref="A2:H2" location="Inhaltsverzeichnis!E146" display="2.3.19 Waldschäden 2005 – 2013 nach Baumarten, Altersgruppen und Schadstufen"/>
  </hyperlinks>
  <pageMargins left="0.59055118110236227" right="0.59055118110236227" top="0.78740157480314965" bottom="0.59055118110236227" header="0.31496062992125984" footer="0.23622047244094491"/>
  <pageSetup paperSize="9" firstPageNumber="50"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workbookViewId="0"/>
  </sheetViews>
  <sheetFormatPr baseColWidth="10" defaultColWidth="11.44140625" defaultRowHeight="13.2"/>
  <cols>
    <col min="1" max="1" width="21.33203125" style="6" customWidth="1"/>
    <col min="2" max="10" width="7.6640625" style="6" customWidth="1"/>
    <col min="11" max="11" width="4.6640625" style="6" customWidth="1"/>
    <col min="12" max="12" width="8.6640625" style="6" customWidth="1"/>
    <col min="13" max="15" width="20.6640625" style="6" customWidth="1"/>
    <col min="16" max="16384" width="11.44140625" style="6"/>
  </cols>
  <sheetData>
    <row r="1" spans="1:17" ht="12" customHeight="1">
      <c r="A1" s="94" t="s">
        <v>1502</v>
      </c>
      <c r="B1" s="93"/>
      <c r="C1" s="93"/>
      <c r="D1" s="93"/>
      <c r="E1"/>
      <c r="F1"/>
      <c r="G1"/>
      <c r="H1"/>
      <c r="I1"/>
      <c r="J1"/>
      <c r="K1"/>
      <c r="L1" s="36"/>
      <c r="M1"/>
      <c r="N1"/>
      <c r="O1"/>
      <c r="P1"/>
      <c r="Q1"/>
    </row>
    <row r="2" spans="1:17" ht="12" customHeight="1">
      <c r="A2"/>
      <c r="B2"/>
      <c r="C2"/>
      <c r="D2"/>
      <c r="E2"/>
      <c r="F2"/>
      <c r="G2"/>
      <c r="H2"/>
      <c r="I2"/>
      <c r="J2"/>
      <c r="K2"/>
      <c r="P2" s="242"/>
      <c r="Q2" s="241"/>
    </row>
    <row r="3" spans="1:17" ht="12" customHeight="1">
      <c r="A3"/>
      <c r="B3"/>
      <c r="C3"/>
      <c r="D3"/>
      <c r="E3"/>
      <c r="F3"/>
      <c r="G3"/>
      <c r="H3"/>
      <c r="I3"/>
      <c r="J3"/>
      <c r="K3"/>
      <c r="L3" s="717" t="s">
        <v>806</v>
      </c>
      <c r="M3" s="785" t="s">
        <v>1348</v>
      </c>
      <c r="N3" s="785" t="s">
        <v>1349</v>
      </c>
      <c r="O3" s="785" t="s">
        <v>1350</v>
      </c>
      <c r="P3" s="98"/>
      <c r="Q3" s="241"/>
    </row>
    <row r="4" spans="1:17" ht="12" customHeight="1">
      <c r="A4"/>
      <c r="B4"/>
      <c r="C4"/>
      <c r="D4"/>
      <c r="E4"/>
      <c r="F4"/>
      <c r="G4"/>
      <c r="H4"/>
      <c r="I4"/>
      <c r="J4"/>
      <c r="K4"/>
      <c r="L4" s="717"/>
      <c r="M4" s="785"/>
      <c r="N4" s="785"/>
      <c r="O4" s="785"/>
      <c r="P4" s="98"/>
      <c r="Q4" s="241"/>
    </row>
    <row r="5" spans="1:17" ht="12" customHeight="1">
      <c r="A5"/>
      <c r="B5"/>
      <c r="C5"/>
      <c r="D5"/>
      <c r="E5"/>
      <c r="F5"/>
      <c r="G5"/>
      <c r="H5"/>
      <c r="I5"/>
      <c r="J5"/>
      <c r="K5"/>
      <c r="L5" s="14" t="s">
        <v>1071</v>
      </c>
      <c r="M5" s="626">
        <v>41</v>
      </c>
      <c r="N5" s="626">
        <v>45</v>
      </c>
      <c r="O5" s="626">
        <v>14</v>
      </c>
      <c r="P5" s="98"/>
      <c r="Q5" s="241"/>
    </row>
    <row r="6" spans="1:17" ht="12" customHeight="1">
      <c r="A6"/>
      <c r="B6"/>
      <c r="C6"/>
      <c r="D6"/>
      <c r="E6"/>
      <c r="F6"/>
      <c r="G6"/>
      <c r="H6"/>
      <c r="I6"/>
      <c r="J6"/>
      <c r="K6"/>
      <c r="L6" s="14">
        <v>2006</v>
      </c>
      <c r="M6" s="626">
        <v>32</v>
      </c>
      <c r="N6" s="626">
        <v>50</v>
      </c>
      <c r="O6" s="626">
        <v>18</v>
      </c>
      <c r="P6" s="98"/>
      <c r="Q6" s="241"/>
    </row>
    <row r="7" spans="1:17" ht="12" customHeight="1">
      <c r="A7"/>
      <c r="B7"/>
      <c r="C7"/>
      <c r="D7"/>
      <c r="E7"/>
      <c r="F7"/>
      <c r="G7"/>
      <c r="H7"/>
      <c r="I7"/>
      <c r="J7"/>
      <c r="K7"/>
      <c r="L7" s="14">
        <v>2007</v>
      </c>
      <c r="M7" s="626">
        <v>33</v>
      </c>
      <c r="N7" s="626">
        <v>55</v>
      </c>
      <c r="O7" s="626">
        <v>12</v>
      </c>
      <c r="P7" s="98"/>
      <c r="Q7" s="241"/>
    </row>
    <row r="8" spans="1:17" ht="12" customHeight="1">
      <c r="A8"/>
      <c r="B8"/>
      <c r="C8"/>
      <c r="D8"/>
      <c r="E8"/>
      <c r="F8"/>
      <c r="G8"/>
      <c r="H8"/>
      <c r="I8"/>
      <c r="J8"/>
      <c r="K8"/>
      <c r="L8" s="14">
        <v>2008</v>
      </c>
      <c r="M8" s="626">
        <v>35</v>
      </c>
      <c r="N8" s="626">
        <v>49</v>
      </c>
      <c r="O8" s="626">
        <v>16</v>
      </c>
      <c r="P8" s="98"/>
      <c r="Q8" s="241"/>
    </row>
    <row r="9" spans="1:17" ht="12" customHeight="1">
      <c r="A9"/>
      <c r="B9"/>
      <c r="C9"/>
      <c r="D9"/>
      <c r="E9"/>
      <c r="F9"/>
      <c r="G9"/>
      <c r="H9"/>
      <c r="I9"/>
      <c r="J9"/>
      <c r="K9"/>
      <c r="L9" s="14">
        <v>2009</v>
      </c>
      <c r="M9" s="626">
        <v>69</v>
      </c>
      <c r="N9" s="626">
        <v>26</v>
      </c>
      <c r="O9" s="626">
        <v>6</v>
      </c>
      <c r="P9" s="11"/>
      <c r="Q9" s="241"/>
    </row>
    <row r="10" spans="1:17" ht="12" customHeight="1">
      <c r="A10"/>
      <c r="B10"/>
      <c r="C10"/>
      <c r="D10"/>
      <c r="E10"/>
      <c r="F10"/>
      <c r="G10"/>
      <c r="H10"/>
      <c r="I10"/>
      <c r="J10"/>
      <c r="K10"/>
      <c r="L10" s="14">
        <v>2010</v>
      </c>
      <c r="M10" s="626">
        <v>60</v>
      </c>
      <c r="N10" s="626">
        <v>33</v>
      </c>
      <c r="O10" s="626">
        <v>7</v>
      </c>
      <c r="Q10" s="241"/>
    </row>
    <row r="11" spans="1:17" ht="12" customHeight="1">
      <c r="A11"/>
      <c r="B11"/>
      <c r="C11"/>
      <c r="D11"/>
      <c r="E11"/>
      <c r="F11"/>
      <c r="G11"/>
      <c r="H11"/>
      <c r="I11"/>
      <c r="J11"/>
      <c r="K11"/>
      <c r="L11" s="14">
        <v>2011</v>
      </c>
      <c r="M11" s="626">
        <v>52</v>
      </c>
      <c r="N11" s="626">
        <v>39</v>
      </c>
      <c r="O11" s="626">
        <v>9</v>
      </c>
      <c r="Q11" s="241"/>
    </row>
    <row r="12" spans="1:17" ht="12" customHeight="1">
      <c r="A12"/>
      <c r="B12"/>
      <c r="C12"/>
      <c r="D12"/>
      <c r="E12"/>
      <c r="F12"/>
      <c r="G12"/>
      <c r="H12"/>
      <c r="I12"/>
      <c r="J12"/>
      <c r="K12"/>
      <c r="L12" s="14">
        <v>2012</v>
      </c>
      <c r="M12" s="626">
        <v>57</v>
      </c>
      <c r="N12" s="626">
        <v>35</v>
      </c>
      <c r="O12" s="626">
        <v>8</v>
      </c>
      <c r="P12" s="241"/>
      <c r="Q12" s="241"/>
    </row>
    <row r="13" spans="1:17" ht="12" customHeight="1">
      <c r="A13"/>
      <c r="B13"/>
      <c r="C13"/>
      <c r="D13"/>
      <c r="E13"/>
      <c r="F13"/>
      <c r="G13"/>
      <c r="H13"/>
      <c r="I13"/>
      <c r="J13"/>
      <c r="K13"/>
      <c r="L13" s="14">
        <v>2013</v>
      </c>
      <c r="M13" s="626">
        <v>53</v>
      </c>
      <c r="N13" s="626">
        <v>36</v>
      </c>
      <c r="O13" s="626">
        <v>11</v>
      </c>
      <c r="P13" s="241"/>
      <c r="Q13" s="241"/>
    </row>
    <row r="14" spans="1:17" ht="12" customHeight="1">
      <c r="A14"/>
      <c r="B14"/>
      <c r="C14"/>
      <c r="D14"/>
      <c r="E14"/>
      <c r="F14"/>
      <c r="G14"/>
      <c r="H14"/>
      <c r="I14"/>
      <c r="J14"/>
      <c r="K14"/>
      <c r="L14" s="14">
        <v>2014</v>
      </c>
      <c r="M14" s="626">
        <v>47</v>
      </c>
      <c r="N14" s="626">
        <v>43</v>
      </c>
      <c r="O14" s="626">
        <v>10</v>
      </c>
      <c r="P14" s="241"/>
      <c r="Q14" s="241"/>
    </row>
    <row r="15" spans="1:17" ht="12" customHeight="1">
      <c r="A15"/>
      <c r="B15"/>
      <c r="C15"/>
      <c r="D15"/>
      <c r="E15"/>
      <c r="F15"/>
      <c r="G15"/>
      <c r="H15"/>
      <c r="I15"/>
      <c r="J15"/>
      <c r="K15"/>
      <c r="L15" s="14">
        <v>2015</v>
      </c>
      <c r="M15" s="626">
        <v>40</v>
      </c>
      <c r="N15" s="626">
        <v>50</v>
      </c>
      <c r="O15" s="626">
        <v>9</v>
      </c>
      <c r="P15" s="241"/>
      <c r="Q15" s="241"/>
    </row>
    <row r="16" spans="1:17" ht="12" customHeight="1">
      <c r="A16"/>
      <c r="B16"/>
      <c r="C16"/>
      <c r="D16"/>
      <c r="E16"/>
      <c r="F16"/>
      <c r="G16"/>
      <c r="H16"/>
      <c r="I16"/>
      <c r="J16"/>
      <c r="K16"/>
      <c r="L16" s="14">
        <v>2016</v>
      </c>
      <c r="M16" s="626">
        <v>46</v>
      </c>
      <c r="N16" s="626">
        <v>46</v>
      </c>
      <c r="O16" s="626">
        <v>9</v>
      </c>
      <c r="P16" s="241"/>
      <c r="Q16" s="241"/>
    </row>
    <row r="17" spans="1:17" ht="12" customHeight="1">
      <c r="A17"/>
      <c r="B17"/>
      <c r="C17"/>
      <c r="D17"/>
      <c r="E17"/>
      <c r="F17"/>
      <c r="G17"/>
      <c r="H17"/>
      <c r="I17"/>
      <c r="J17"/>
      <c r="K17"/>
      <c r="L17" s="14">
        <v>2017</v>
      </c>
      <c r="M17" s="626">
        <v>46</v>
      </c>
      <c r="N17" s="626">
        <v>44</v>
      </c>
      <c r="O17" s="626">
        <v>9</v>
      </c>
      <c r="P17" s="241"/>
      <c r="Q17" s="241"/>
    </row>
    <row r="18" spans="1:17" ht="12" customHeight="1">
      <c r="A18"/>
      <c r="B18"/>
      <c r="C18"/>
      <c r="D18"/>
      <c r="E18"/>
      <c r="F18"/>
      <c r="G18"/>
      <c r="H18"/>
      <c r="I18"/>
      <c r="J18"/>
      <c r="K18"/>
      <c r="L18" s="14">
        <v>2018</v>
      </c>
      <c r="M18" s="626">
        <v>45</v>
      </c>
      <c r="N18" s="626">
        <v>45</v>
      </c>
      <c r="O18" s="626">
        <v>11</v>
      </c>
      <c r="P18" s="241"/>
      <c r="Q18" s="241"/>
    </row>
    <row r="19" spans="1:17" ht="12" customHeight="1">
      <c r="A19"/>
      <c r="B19"/>
      <c r="C19"/>
      <c r="D19"/>
      <c r="E19"/>
      <c r="F19"/>
      <c r="G19"/>
      <c r="H19"/>
      <c r="I19"/>
      <c r="J19"/>
      <c r="K19"/>
      <c r="L19" s="14">
        <v>2019</v>
      </c>
      <c r="M19" s="626">
        <v>14.5</v>
      </c>
      <c r="N19" s="626">
        <v>48.9</v>
      </c>
      <c r="O19" s="626">
        <v>36.6</v>
      </c>
      <c r="P19" s="241"/>
      <c r="Q19" s="241"/>
    </row>
    <row r="20" spans="1:17" ht="12" customHeight="1">
      <c r="A20"/>
      <c r="B20"/>
      <c r="C20"/>
      <c r="D20"/>
      <c r="E20"/>
      <c r="F20"/>
      <c r="G20"/>
      <c r="H20"/>
      <c r="I20"/>
      <c r="J20"/>
      <c r="K20"/>
      <c r="L20" s="14">
        <v>2020</v>
      </c>
      <c r="M20" s="626">
        <v>15</v>
      </c>
      <c r="N20" s="626">
        <v>60</v>
      </c>
      <c r="O20" s="626">
        <v>25</v>
      </c>
    </row>
    <row r="21" spans="1:17" ht="12" customHeight="1">
      <c r="A21"/>
      <c r="B21"/>
      <c r="C21"/>
      <c r="D21"/>
      <c r="E21"/>
      <c r="F21"/>
      <c r="G21"/>
      <c r="H21"/>
      <c r="I21"/>
      <c r="J21"/>
      <c r="K21"/>
      <c r="L21" s="655"/>
      <c r="M21" s="243"/>
      <c r="N21" s="243"/>
      <c r="O21" s="243"/>
      <c r="P21" s="243"/>
      <c r="Q21" s="241"/>
    </row>
    <row r="22" spans="1:17" ht="12" customHeight="1">
      <c r="A22"/>
      <c r="B22"/>
      <c r="C22"/>
      <c r="D22"/>
      <c r="E22"/>
      <c r="F22"/>
      <c r="G22"/>
      <c r="H22"/>
      <c r="I22"/>
      <c r="J22"/>
      <c r="K22"/>
      <c r="L22"/>
      <c r="M22" s="238"/>
      <c r="N22" s="238"/>
      <c r="O22" s="238"/>
      <c r="P22" s="238"/>
      <c r="Q22"/>
    </row>
    <row r="23" spans="1:17" ht="12" customHeight="1">
      <c r="A23"/>
      <c r="B23"/>
      <c r="C23"/>
      <c r="D23"/>
      <c r="E23"/>
      <c r="F23"/>
      <c r="G23"/>
      <c r="H23"/>
      <c r="I23"/>
      <c r="J23"/>
      <c r="K23"/>
      <c r="L23"/>
      <c r="M23" s="238"/>
      <c r="N23" s="238"/>
      <c r="O23" s="238"/>
      <c r="P23" s="238"/>
      <c r="Q23"/>
    </row>
    <row r="24" spans="1:17" ht="12" customHeight="1">
      <c r="A24"/>
      <c r="B24"/>
      <c r="C24"/>
      <c r="D24"/>
      <c r="E24"/>
      <c r="F24"/>
      <c r="G24"/>
      <c r="H24"/>
      <c r="I24"/>
      <c r="J24"/>
      <c r="K24"/>
      <c r="L24"/>
      <c r="M24" s="238"/>
      <c r="N24" s="238"/>
      <c r="O24" s="238"/>
      <c r="P24" s="238"/>
      <c r="Q24"/>
    </row>
    <row r="25" spans="1:17" ht="12" customHeight="1">
      <c r="A25"/>
      <c r="B25"/>
      <c r="C25"/>
      <c r="D25"/>
      <c r="E25"/>
      <c r="F25"/>
      <c r="G25"/>
      <c r="H25"/>
      <c r="I25"/>
      <c r="J25"/>
      <c r="K25"/>
      <c r="L25"/>
      <c r="M25" s="238"/>
      <c r="N25" s="238"/>
      <c r="O25" s="238"/>
      <c r="P25" s="238"/>
      <c r="Q25"/>
    </row>
    <row r="26" spans="1:17" ht="12" customHeight="1">
      <c r="A26"/>
      <c r="B26"/>
      <c r="C26"/>
      <c r="D26"/>
      <c r="E26"/>
      <c r="F26"/>
      <c r="G26"/>
      <c r="H26"/>
      <c r="I26"/>
      <c r="J26"/>
      <c r="K26"/>
      <c r="L26"/>
      <c r="M26" s="238"/>
      <c r="N26" s="238"/>
      <c r="O26" s="238"/>
      <c r="P26" s="238"/>
      <c r="Q26"/>
    </row>
    <row r="27" spans="1:17" ht="12" customHeight="1">
      <c r="A27"/>
      <c r="B27"/>
      <c r="C27"/>
      <c r="D27"/>
      <c r="E27"/>
      <c r="F27"/>
      <c r="G27"/>
      <c r="H27"/>
      <c r="I27"/>
      <c r="J27"/>
      <c r="K27"/>
      <c r="L27"/>
      <c r="M27" s="238"/>
      <c r="N27" s="238"/>
      <c r="O27" s="238"/>
      <c r="P27" s="238"/>
      <c r="Q27"/>
    </row>
    <row r="28" spans="1:17" ht="12" customHeight="1">
      <c r="A28"/>
      <c r="B28"/>
      <c r="C28"/>
      <c r="D28"/>
      <c r="E28"/>
      <c r="F28"/>
      <c r="G28"/>
      <c r="H28"/>
      <c r="I28"/>
      <c r="J28"/>
      <c r="K28"/>
      <c r="L28"/>
      <c r="M28" s="238"/>
      <c r="N28" s="238"/>
      <c r="O28" s="238"/>
      <c r="P28" s="238"/>
      <c r="Q28"/>
    </row>
    <row r="29" spans="1:17" ht="12" customHeight="1">
      <c r="A29" s="235"/>
      <c r="B29"/>
      <c r="C29"/>
      <c r="D29"/>
      <c r="E29"/>
      <c r="F29"/>
      <c r="G29"/>
      <c r="H29"/>
      <c r="I29"/>
      <c r="J29"/>
      <c r="K29"/>
      <c r="L29"/>
      <c r="M29" s="238"/>
      <c r="N29" s="238"/>
      <c r="O29" s="238"/>
      <c r="P29" s="238"/>
      <c r="Q29"/>
    </row>
    <row r="30" spans="1:17" ht="12" customHeight="1">
      <c r="A30"/>
      <c r="B30"/>
      <c r="C30"/>
      <c r="D30"/>
      <c r="E30"/>
      <c r="F30"/>
      <c r="G30"/>
      <c r="H30"/>
      <c r="I30"/>
      <c r="J30"/>
      <c r="K30"/>
      <c r="L30"/>
      <c r="M30"/>
      <c r="N30"/>
      <c r="O30"/>
      <c r="P30" s="238"/>
      <c r="Q30"/>
    </row>
    <row r="31" spans="1:17" ht="12" customHeight="1">
      <c r="A31"/>
      <c r="B31"/>
      <c r="C31"/>
      <c r="D31"/>
      <c r="E31"/>
      <c r="F31"/>
      <c r="G31"/>
      <c r="H31"/>
      <c r="I31"/>
      <c r="J31"/>
      <c r="K31"/>
      <c r="L31"/>
      <c r="M31"/>
      <c r="N31"/>
      <c r="O31"/>
      <c r="P31"/>
      <c r="Q31"/>
    </row>
    <row r="32" spans="1:17" ht="12" customHeight="1">
      <c r="A32"/>
      <c r="B32"/>
      <c r="C32"/>
      <c r="D32"/>
      <c r="E32"/>
      <c r="F32"/>
      <c r="G32"/>
      <c r="H32"/>
      <c r="I32"/>
      <c r="J32"/>
      <c r="K32"/>
      <c r="L32"/>
      <c r="M32"/>
      <c r="N32"/>
      <c r="O32"/>
      <c r="P32"/>
      <c r="Q32"/>
    </row>
    <row r="33" spans="1:17" ht="12" customHeight="1">
      <c r="A33"/>
      <c r="B33"/>
      <c r="C33"/>
      <c r="D33"/>
      <c r="E33"/>
      <c r="F33"/>
      <c r="G33"/>
      <c r="H33"/>
      <c r="I33"/>
      <c r="J33"/>
      <c r="K33"/>
      <c r="L33"/>
      <c r="M33"/>
      <c r="N33"/>
      <c r="O33"/>
      <c r="P33"/>
      <c r="Q33"/>
    </row>
    <row r="34" spans="1:17" ht="12" customHeight="1">
      <c r="A34"/>
      <c r="B34"/>
      <c r="C34"/>
      <c r="D34"/>
      <c r="E34"/>
      <c r="F34"/>
      <c r="G34"/>
      <c r="H34"/>
      <c r="I34"/>
      <c r="J34"/>
      <c r="K34"/>
      <c r="L34"/>
      <c r="M34"/>
      <c r="N34"/>
      <c r="O34"/>
      <c r="P34"/>
      <c r="Q34"/>
    </row>
    <row r="35" spans="1:17" ht="12" customHeight="1">
      <c r="A35"/>
      <c r="B35"/>
      <c r="C35"/>
      <c r="D35"/>
      <c r="E35"/>
      <c r="F35"/>
      <c r="G35"/>
      <c r="H35"/>
      <c r="I35"/>
      <c r="J35"/>
      <c r="K35"/>
      <c r="L35"/>
      <c r="M35"/>
      <c r="N35"/>
      <c r="O35"/>
      <c r="P35"/>
      <c r="Q35"/>
    </row>
    <row r="36" spans="1:17" ht="12" customHeight="1">
      <c r="A36"/>
      <c r="B36"/>
      <c r="C36"/>
      <c r="D36"/>
      <c r="E36"/>
      <c r="F36"/>
      <c r="G36"/>
      <c r="H36"/>
      <c r="I36"/>
      <c r="J36"/>
      <c r="K36"/>
      <c r="L36"/>
      <c r="M36"/>
      <c r="N36"/>
      <c r="O36"/>
      <c r="P36"/>
      <c r="Q36"/>
    </row>
    <row r="37" spans="1:17" ht="12" customHeight="1">
      <c r="A37"/>
      <c r="B37"/>
      <c r="C37"/>
      <c r="D37"/>
      <c r="E37"/>
      <c r="F37"/>
      <c r="G37"/>
      <c r="H37"/>
      <c r="I37"/>
      <c r="J37"/>
      <c r="K37"/>
      <c r="L37"/>
      <c r="M37"/>
      <c r="N37"/>
      <c r="O37"/>
      <c r="P37"/>
      <c r="Q37"/>
    </row>
    <row r="38" spans="1:17" ht="12" customHeight="1">
      <c r="A38"/>
      <c r="B38"/>
      <c r="C38"/>
      <c r="D38"/>
      <c r="E38"/>
      <c r="F38"/>
      <c r="G38"/>
      <c r="H38"/>
      <c r="I38"/>
      <c r="J38"/>
      <c r="K38"/>
      <c r="P38"/>
      <c r="Q38"/>
    </row>
    <row r="39" spans="1:17" ht="12" customHeight="1"/>
    <row r="40" spans="1:17" ht="12" customHeight="1"/>
    <row r="41" spans="1:17" ht="12" customHeight="1"/>
    <row r="42" spans="1:17" ht="12" customHeight="1"/>
    <row r="43" spans="1:17" ht="12" customHeight="1"/>
    <row r="44" spans="1:17" ht="12" customHeight="1"/>
    <row r="45" spans="1:17" ht="12" customHeight="1"/>
    <row r="46" spans="1:17" ht="12" customHeight="1"/>
    <row r="47" spans="1:17" ht="12" customHeight="1"/>
    <row r="48" spans="1: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sheetData>
  <mergeCells count="4">
    <mergeCell ref="L3:L4"/>
    <mergeCell ref="M3:M4"/>
    <mergeCell ref="N3:N4"/>
    <mergeCell ref="O3:O4"/>
  </mergeCells>
  <phoneticPr fontId="6" type="noConversion"/>
  <hyperlinks>
    <hyperlink ref="A1:D1" location="Inhaltsverzeichnis!A39" display="9 Waldschäden 2003 – 2012 nach Schadstufen"/>
  </hyperlinks>
  <pageMargins left="0.59055118110236227" right="0.59055118110236227" top="0.78740157480314965" bottom="0.59055118110236227" header="0.31496062992125984" footer="0.23622047244094491"/>
  <pageSetup paperSize="9" firstPageNumber="51"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ignoredErrors>
    <ignoredError sqref="L5" numberStoredAsText="1"/>
  </ignoredErrors>
  <drawing r:id="rId2"/>
  <legacyDrawingHF r:id="rId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enableFormatConditionsCalculation="0"/>
  <dimension ref="A1:M69"/>
  <sheetViews>
    <sheetView zoomScaleNormal="100" workbookViewId="0">
      <selection activeCell="A5" sqref="A5:D5"/>
    </sheetView>
  </sheetViews>
  <sheetFormatPr baseColWidth="10" defaultColWidth="11.44140625" defaultRowHeight="13.2"/>
  <cols>
    <col min="1" max="1" width="6.33203125" style="6" customWidth="1"/>
    <col min="2" max="8" width="9.33203125" style="6" customWidth="1"/>
    <col min="9" max="9" width="7.5546875" style="6" customWidth="1"/>
    <col min="10" max="10" width="1.77734375" style="662" customWidth="1"/>
    <col min="11" max="11" width="7.5546875" style="6" customWidth="1"/>
    <col min="12" max="12" width="1.77734375" style="662" customWidth="1"/>
    <col min="13" max="16384" width="11.44140625" style="6"/>
  </cols>
  <sheetData>
    <row r="1" spans="1:13" s="39" customFormat="1" ht="12" customHeight="1">
      <c r="A1" s="121" t="s">
        <v>1385</v>
      </c>
      <c r="B1" s="38"/>
      <c r="C1" s="38"/>
      <c r="D1" s="38"/>
      <c r="E1" s="38"/>
      <c r="F1" s="38"/>
      <c r="G1" s="38"/>
      <c r="H1" s="381"/>
    </row>
    <row r="2" spans="1:13" ht="12" customHeight="1">
      <c r="A2" s="93" t="s">
        <v>1345</v>
      </c>
      <c r="B2" s="93"/>
      <c r="C2" s="93"/>
      <c r="D2" s="93"/>
      <c r="E2" s="93"/>
      <c r="F2" s="93"/>
      <c r="G2" s="93"/>
      <c r="H2" s="93"/>
      <c r="I2" s="93"/>
      <c r="J2" s="659"/>
      <c r="K2" s="94"/>
      <c r="L2" s="666"/>
    </row>
    <row r="3" spans="1:13" ht="12" customHeight="1">
      <c r="H3" s="382"/>
    </row>
    <row r="4" spans="1:13" ht="24" customHeight="1">
      <c r="A4" s="728" t="s">
        <v>105</v>
      </c>
      <c r="B4" s="728"/>
      <c r="C4" s="728"/>
      <c r="D4" s="729"/>
      <c r="E4" s="47" t="s">
        <v>106</v>
      </c>
      <c r="F4" s="542">
        <v>2004</v>
      </c>
      <c r="G4" s="543">
        <v>2007</v>
      </c>
      <c r="H4" s="543">
        <v>2010</v>
      </c>
      <c r="I4" s="726">
        <v>2013</v>
      </c>
      <c r="J4" s="726"/>
      <c r="K4" s="726">
        <v>2016</v>
      </c>
      <c r="L4" s="727"/>
    </row>
    <row r="5" spans="1:13" ht="12" customHeight="1">
      <c r="A5" s="715"/>
      <c r="B5" s="715"/>
      <c r="C5" s="715"/>
      <c r="D5" s="715"/>
      <c r="E5" s="7"/>
      <c r="F5" s="7"/>
      <c r="G5" s="7"/>
      <c r="H5" s="374"/>
      <c r="I5" s="7"/>
      <c r="J5" s="661"/>
      <c r="K5" s="7"/>
      <c r="L5" s="661"/>
    </row>
    <row r="6" spans="1:13" ht="12" customHeight="1">
      <c r="A6" s="827"/>
      <c r="B6" s="827"/>
      <c r="C6" s="827"/>
      <c r="D6" s="827"/>
      <c r="E6" s="785" t="s">
        <v>264</v>
      </c>
      <c r="F6" s="785"/>
      <c r="G6" s="785"/>
      <c r="H6" s="785"/>
      <c r="I6" s="785"/>
      <c r="J6" s="785"/>
      <c r="K6" s="785"/>
      <c r="L6" s="785"/>
    </row>
    <row r="7" spans="1:13" ht="12" customHeight="1">
      <c r="A7" s="783" t="s">
        <v>896</v>
      </c>
      <c r="B7" s="783"/>
      <c r="C7" s="783"/>
      <c r="D7" s="783"/>
      <c r="E7" s="13" t="s">
        <v>26</v>
      </c>
      <c r="F7" s="103">
        <v>2120.1999999999998</v>
      </c>
      <c r="G7" s="103">
        <v>2151.4</v>
      </c>
      <c r="H7" s="103">
        <v>2174.8000000000002</v>
      </c>
      <c r="I7" s="675">
        <v>2146.5</v>
      </c>
      <c r="J7" s="676"/>
      <c r="K7" s="675">
        <v>2193.4</v>
      </c>
      <c r="L7" s="676"/>
    </row>
    <row r="8" spans="1:13" ht="12" customHeight="1">
      <c r="A8" s="761" t="s">
        <v>642</v>
      </c>
      <c r="B8" s="761"/>
      <c r="C8" s="761"/>
      <c r="D8" s="761"/>
      <c r="E8" s="13" t="s">
        <v>48</v>
      </c>
      <c r="F8" s="172">
        <v>82.6</v>
      </c>
      <c r="G8" s="172">
        <v>84.6</v>
      </c>
      <c r="H8" s="172">
        <v>86.7</v>
      </c>
      <c r="I8" s="638">
        <v>87.7</v>
      </c>
      <c r="J8" s="677"/>
      <c r="K8" s="638">
        <v>88.2</v>
      </c>
      <c r="L8" s="677"/>
    </row>
    <row r="9" spans="1:13" ht="12" customHeight="1">
      <c r="A9" s="783" t="s">
        <v>265</v>
      </c>
      <c r="B9" s="783"/>
      <c r="C9" s="783"/>
      <c r="D9" s="783"/>
      <c r="E9" s="13" t="s">
        <v>1039</v>
      </c>
      <c r="F9" s="377">
        <v>16947</v>
      </c>
      <c r="G9" s="377">
        <v>18987</v>
      </c>
      <c r="H9" s="377">
        <v>20093</v>
      </c>
      <c r="I9" s="98">
        <v>20595</v>
      </c>
      <c r="J9" s="193" t="s">
        <v>904</v>
      </c>
      <c r="K9" s="98">
        <v>21234</v>
      </c>
      <c r="L9" s="193" t="s">
        <v>904</v>
      </c>
    </row>
    <row r="10" spans="1:13" ht="12" customHeight="1">
      <c r="A10" s="769" t="s">
        <v>5</v>
      </c>
      <c r="B10" s="769"/>
      <c r="C10" s="769"/>
      <c r="D10" s="769"/>
      <c r="E10" s="13"/>
      <c r="F10" s="377"/>
      <c r="G10" s="377"/>
      <c r="H10" s="377"/>
      <c r="I10" s="55"/>
      <c r="K10" s="55"/>
    </row>
    <row r="11" spans="1:13" ht="12" customHeight="1">
      <c r="A11" s="761" t="s">
        <v>1096</v>
      </c>
      <c r="B11" s="761"/>
      <c r="C11" s="761"/>
      <c r="D11" s="761"/>
      <c r="E11" s="13" t="s">
        <v>1039</v>
      </c>
      <c r="F11" s="377">
        <v>677</v>
      </c>
      <c r="G11" s="377">
        <v>622</v>
      </c>
      <c r="H11" s="377">
        <v>619</v>
      </c>
      <c r="I11" s="98">
        <v>616</v>
      </c>
      <c r="J11" s="216"/>
      <c r="K11" s="98">
        <v>590</v>
      </c>
      <c r="L11" s="216"/>
      <c r="M11" s="106"/>
    </row>
    <row r="12" spans="1:13" ht="12" customHeight="1">
      <c r="A12" s="761" t="s">
        <v>1097</v>
      </c>
      <c r="B12" s="761"/>
      <c r="C12" s="761"/>
      <c r="D12" s="761"/>
      <c r="E12" s="13" t="s">
        <v>1039</v>
      </c>
      <c r="F12" s="377">
        <v>16270</v>
      </c>
      <c r="G12" s="377">
        <v>18365</v>
      </c>
      <c r="H12" s="377">
        <v>19474</v>
      </c>
      <c r="I12" s="98">
        <v>19979</v>
      </c>
      <c r="J12" s="193" t="s">
        <v>904</v>
      </c>
      <c r="K12" s="98">
        <v>20644</v>
      </c>
      <c r="L12" s="193" t="s">
        <v>904</v>
      </c>
    </row>
    <row r="13" spans="1:13" ht="12" customHeight="1">
      <c r="A13" s="767" t="s">
        <v>5</v>
      </c>
      <c r="B13" s="767"/>
      <c r="C13" s="767"/>
      <c r="D13" s="767"/>
      <c r="E13" s="13"/>
      <c r="F13" s="377"/>
      <c r="G13" s="377"/>
      <c r="H13" s="377"/>
      <c r="I13" s="55"/>
      <c r="K13" s="55"/>
    </row>
    <row r="14" spans="1:13" ht="12" customHeight="1">
      <c r="A14" s="784" t="s">
        <v>114</v>
      </c>
      <c r="B14" s="784"/>
      <c r="C14" s="784"/>
      <c r="D14" s="784"/>
      <c r="E14" s="13" t="s">
        <v>1039</v>
      </c>
      <c r="F14" s="377">
        <v>12554</v>
      </c>
      <c r="G14" s="377">
        <v>14328</v>
      </c>
      <c r="H14" s="377">
        <v>15383</v>
      </c>
      <c r="I14" s="98">
        <v>15451</v>
      </c>
      <c r="J14" s="193" t="s">
        <v>904</v>
      </c>
      <c r="K14" s="98">
        <v>15858</v>
      </c>
      <c r="L14" s="193" t="s">
        <v>904</v>
      </c>
      <c r="M14" s="106"/>
    </row>
    <row r="15" spans="1:13" ht="12" customHeight="1">
      <c r="A15" s="784" t="s">
        <v>739</v>
      </c>
      <c r="B15" s="784"/>
      <c r="C15" s="784"/>
      <c r="D15" s="784"/>
      <c r="E15" s="13" t="s">
        <v>1039</v>
      </c>
      <c r="F15" s="377">
        <v>3716</v>
      </c>
      <c r="G15" s="377">
        <v>4037</v>
      </c>
      <c r="H15" s="377">
        <v>4091</v>
      </c>
      <c r="I15" s="98">
        <v>4528</v>
      </c>
      <c r="J15" s="216"/>
      <c r="K15" s="98">
        <v>4786</v>
      </c>
      <c r="L15" s="193"/>
    </row>
    <row r="16" spans="1:13" ht="12" customHeight="1">
      <c r="A16" s="768"/>
      <c r="B16" s="768"/>
      <c r="C16" s="768"/>
      <c r="D16" s="768"/>
      <c r="E16" s="13"/>
      <c r="F16" s="17"/>
      <c r="G16" s="17"/>
      <c r="H16" s="378"/>
      <c r="I16" s="17"/>
      <c r="J16" s="32"/>
      <c r="K16" s="100"/>
      <c r="L16" s="377"/>
    </row>
    <row r="17" spans="1:13" ht="12" customHeight="1">
      <c r="A17" s="768"/>
      <c r="B17" s="768"/>
      <c r="C17" s="768"/>
      <c r="D17" s="768"/>
      <c r="E17" s="785" t="s">
        <v>304</v>
      </c>
      <c r="F17" s="785"/>
      <c r="G17" s="785"/>
      <c r="H17" s="785"/>
      <c r="I17" s="785"/>
      <c r="J17" s="785"/>
      <c r="K17" s="785"/>
      <c r="L17" s="785"/>
    </row>
    <row r="18" spans="1:13" ht="12" customHeight="1">
      <c r="A18" s="783" t="s">
        <v>1169</v>
      </c>
      <c r="B18" s="783"/>
      <c r="C18" s="783"/>
      <c r="D18" s="783"/>
      <c r="E18" s="13" t="s">
        <v>26</v>
      </c>
      <c r="F18" s="103">
        <v>2118.5</v>
      </c>
      <c r="G18" s="103">
        <v>2150.1999999999998</v>
      </c>
      <c r="H18" s="103">
        <v>2174.4</v>
      </c>
      <c r="I18" s="675">
        <v>2146.5</v>
      </c>
      <c r="J18" s="676"/>
      <c r="K18" s="675">
        <v>2193.4</v>
      </c>
      <c r="L18" s="676"/>
    </row>
    <row r="19" spans="1:13" ht="12" customHeight="1">
      <c r="A19" s="761" t="s">
        <v>642</v>
      </c>
      <c r="B19" s="761"/>
      <c r="C19" s="761"/>
      <c r="D19" s="761"/>
      <c r="E19" s="13" t="s">
        <v>48</v>
      </c>
      <c r="F19" s="172">
        <v>82.5</v>
      </c>
      <c r="G19" s="172">
        <v>84.6</v>
      </c>
      <c r="H19" s="172">
        <v>86.7</v>
      </c>
      <c r="I19" s="638">
        <v>87.7</v>
      </c>
      <c r="J19" s="677"/>
      <c r="K19" s="638">
        <v>88.2</v>
      </c>
      <c r="L19" s="677"/>
    </row>
    <row r="20" spans="1:13" ht="12" customHeight="1">
      <c r="A20" s="783" t="s">
        <v>614</v>
      </c>
      <c r="B20" s="783"/>
      <c r="C20" s="783"/>
      <c r="D20" s="783"/>
      <c r="E20" s="13" t="s">
        <v>203</v>
      </c>
      <c r="F20" s="377">
        <v>277</v>
      </c>
      <c r="G20" s="377">
        <v>261</v>
      </c>
      <c r="H20" s="377">
        <v>249</v>
      </c>
      <c r="I20" s="98">
        <v>243</v>
      </c>
      <c r="J20" s="216"/>
      <c r="K20" s="98">
        <v>236</v>
      </c>
      <c r="L20" s="216"/>
      <c r="M20" s="106"/>
    </row>
    <row r="21" spans="1:13" ht="12" customHeight="1">
      <c r="A21" s="824" t="s">
        <v>571</v>
      </c>
      <c r="B21" s="824"/>
      <c r="C21" s="824"/>
      <c r="D21" s="824"/>
      <c r="E21" s="13"/>
      <c r="F21" s="377"/>
      <c r="G21" s="377"/>
      <c r="H21" s="377"/>
      <c r="I21" s="98"/>
      <c r="J21" s="216"/>
      <c r="K21" s="98"/>
      <c r="L21" s="216"/>
    </row>
    <row r="22" spans="1:13" ht="12" customHeight="1">
      <c r="A22" s="761" t="s">
        <v>654</v>
      </c>
      <c r="B22" s="761"/>
      <c r="C22" s="761"/>
      <c r="D22" s="761"/>
      <c r="E22" s="13" t="s">
        <v>203</v>
      </c>
      <c r="F22" s="377">
        <v>7</v>
      </c>
      <c r="G22" s="377">
        <v>6</v>
      </c>
      <c r="H22" s="377">
        <v>6</v>
      </c>
      <c r="I22" s="98">
        <v>6</v>
      </c>
      <c r="J22" s="216"/>
      <c r="K22" s="98">
        <v>1</v>
      </c>
      <c r="L22" s="216"/>
    </row>
    <row r="23" spans="1:13" ht="12" customHeight="1">
      <c r="A23" s="761" t="s">
        <v>655</v>
      </c>
      <c r="B23" s="761"/>
      <c r="C23" s="761"/>
      <c r="D23" s="761"/>
      <c r="E23" s="13" t="s">
        <v>203</v>
      </c>
      <c r="F23" s="377">
        <v>270</v>
      </c>
      <c r="G23" s="377">
        <v>255</v>
      </c>
      <c r="H23" s="377">
        <v>243</v>
      </c>
      <c r="I23" s="98">
        <v>237</v>
      </c>
      <c r="J23" s="216"/>
      <c r="K23" s="98">
        <v>235</v>
      </c>
      <c r="L23" s="216"/>
      <c r="M23" s="106"/>
    </row>
    <row r="24" spans="1:13" ht="12" customHeight="1">
      <c r="A24" s="767" t="s">
        <v>5</v>
      </c>
      <c r="B24" s="767"/>
      <c r="C24" s="767"/>
      <c r="D24" s="767"/>
      <c r="E24" s="13"/>
      <c r="F24" s="377"/>
      <c r="G24" s="377"/>
      <c r="H24" s="377"/>
      <c r="I24" s="98"/>
      <c r="J24" s="216"/>
      <c r="K24" s="98"/>
      <c r="L24" s="216"/>
    </row>
    <row r="25" spans="1:13" ht="12" customHeight="1">
      <c r="A25" s="784" t="s">
        <v>738</v>
      </c>
      <c r="B25" s="784"/>
      <c r="C25" s="784"/>
      <c r="D25" s="784"/>
      <c r="E25" s="13" t="s">
        <v>203</v>
      </c>
      <c r="F25" s="377">
        <v>71</v>
      </c>
      <c r="G25" s="377">
        <v>62</v>
      </c>
      <c r="H25" s="377">
        <v>45</v>
      </c>
      <c r="I25" s="98">
        <v>35</v>
      </c>
      <c r="J25" s="216"/>
      <c r="K25" s="98">
        <v>29</v>
      </c>
      <c r="L25" s="216"/>
    </row>
    <row r="26" spans="1:13" ht="12" customHeight="1">
      <c r="A26" s="784" t="s">
        <v>1095</v>
      </c>
      <c r="B26" s="784"/>
      <c r="C26" s="784"/>
      <c r="D26" s="784"/>
      <c r="E26" s="13" t="s">
        <v>203</v>
      </c>
      <c r="F26" s="377">
        <v>199</v>
      </c>
      <c r="G26" s="377">
        <v>193</v>
      </c>
      <c r="H26" s="377">
        <v>198</v>
      </c>
      <c r="I26" s="98">
        <v>202</v>
      </c>
      <c r="J26" s="216"/>
      <c r="K26" s="98">
        <v>206</v>
      </c>
      <c r="L26" s="216"/>
    </row>
    <row r="27" spans="1:13" ht="12" customHeight="1">
      <c r="A27" s="826" t="s">
        <v>481</v>
      </c>
      <c r="B27" s="826"/>
      <c r="C27" s="826"/>
      <c r="D27" s="826"/>
      <c r="E27" s="13" t="s">
        <v>838</v>
      </c>
      <c r="F27" s="377">
        <v>235503</v>
      </c>
      <c r="G27" s="377">
        <v>241386</v>
      </c>
      <c r="H27" s="377">
        <v>245429</v>
      </c>
      <c r="I27" s="98">
        <v>237342</v>
      </c>
      <c r="J27" s="216"/>
      <c r="K27" s="98">
        <v>236757</v>
      </c>
      <c r="L27" s="216"/>
      <c r="M27" s="106"/>
    </row>
    <row r="28" spans="1:13" ht="12" customHeight="1">
      <c r="A28" s="824" t="s">
        <v>480</v>
      </c>
      <c r="B28" s="824"/>
      <c r="C28" s="824"/>
      <c r="D28" s="824"/>
      <c r="E28" s="13"/>
      <c r="F28" s="377"/>
      <c r="G28" s="377"/>
      <c r="H28" s="377"/>
      <c r="I28" s="55"/>
      <c r="K28" s="55"/>
    </row>
    <row r="29" spans="1:13" ht="12" customHeight="1">
      <c r="A29" s="761" t="s">
        <v>654</v>
      </c>
      <c r="B29" s="761"/>
      <c r="C29" s="761"/>
      <c r="D29" s="761"/>
      <c r="E29" s="13" t="s">
        <v>838</v>
      </c>
      <c r="F29" s="377">
        <v>175</v>
      </c>
      <c r="G29" s="377">
        <v>44</v>
      </c>
      <c r="H29" s="377">
        <v>89</v>
      </c>
      <c r="I29" s="98">
        <v>57</v>
      </c>
      <c r="J29" s="216"/>
      <c r="K29" s="98">
        <v>3</v>
      </c>
      <c r="L29" s="216"/>
    </row>
    <row r="30" spans="1:13" ht="12" customHeight="1">
      <c r="A30" s="761" t="s">
        <v>655</v>
      </c>
      <c r="B30" s="761"/>
      <c r="C30" s="761"/>
      <c r="D30" s="761"/>
      <c r="E30" s="13" t="s">
        <v>838</v>
      </c>
      <c r="F30" s="377">
        <v>235328</v>
      </c>
      <c r="G30" s="377">
        <v>241342</v>
      </c>
      <c r="H30" s="377">
        <v>245340</v>
      </c>
      <c r="I30" s="98">
        <v>237285</v>
      </c>
      <c r="J30" s="216"/>
      <c r="K30" s="98">
        <v>236754</v>
      </c>
      <c r="L30" s="216"/>
      <c r="M30" s="106"/>
    </row>
    <row r="31" spans="1:13" ht="12" customHeight="1">
      <c r="A31" s="767" t="s">
        <v>5</v>
      </c>
      <c r="B31" s="767"/>
      <c r="C31" s="767"/>
      <c r="D31" s="767"/>
      <c r="E31" s="13"/>
      <c r="F31" s="377"/>
      <c r="G31" s="377"/>
      <c r="H31" s="377"/>
      <c r="I31" s="98"/>
      <c r="J31" s="216"/>
      <c r="K31" s="98"/>
      <c r="L31" s="216"/>
    </row>
    <row r="32" spans="1:13" ht="12" customHeight="1">
      <c r="A32" s="784" t="s">
        <v>738</v>
      </c>
      <c r="B32" s="784"/>
      <c r="C32" s="784"/>
      <c r="D32" s="784"/>
      <c r="E32" s="13" t="s">
        <v>838</v>
      </c>
      <c r="F32" s="377">
        <v>2311</v>
      </c>
      <c r="G32" s="377">
        <v>673</v>
      </c>
      <c r="H32" s="377">
        <v>442</v>
      </c>
      <c r="I32" s="98">
        <v>353</v>
      </c>
      <c r="J32" s="216"/>
      <c r="K32" s="98">
        <v>289</v>
      </c>
      <c r="L32" s="216"/>
    </row>
    <row r="33" spans="1:12" ht="12" customHeight="1">
      <c r="A33" s="784" t="s">
        <v>1095</v>
      </c>
      <c r="B33" s="784"/>
      <c r="C33" s="784"/>
      <c r="D33" s="784"/>
      <c r="E33" s="13" t="s">
        <v>838</v>
      </c>
      <c r="F33" s="377">
        <v>233017</v>
      </c>
      <c r="G33" s="377">
        <v>240669</v>
      </c>
      <c r="H33" s="377">
        <v>244898</v>
      </c>
      <c r="I33" s="98">
        <v>236932</v>
      </c>
      <c r="J33" s="216"/>
      <c r="K33" s="98">
        <v>236465</v>
      </c>
      <c r="L33" s="216"/>
    </row>
    <row r="34" spans="1:12" s="29" customFormat="1" ht="12" customHeight="1">
      <c r="A34" s="825" t="s">
        <v>218</v>
      </c>
      <c r="B34" s="825"/>
      <c r="C34" s="825"/>
      <c r="D34" s="825"/>
      <c r="E34" s="1"/>
      <c r="F34" s="1"/>
      <c r="G34" s="1"/>
      <c r="H34" s="375"/>
    </row>
    <row r="35" spans="1:12" s="30" customFormat="1" ht="12" customHeight="1">
      <c r="A35" s="11" t="s">
        <v>1273</v>
      </c>
      <c r="B35" s="11"/>
      <c r="C35" s="11"/>
      <c r="D35" s="11"/>
      <c r="E35" s="11"/>
      <c r="F35" s="11"/>
      <c r="G35" s="11"/>
      <c r="J35" s="379"/>
      <c r="L35" s="379"/>
    </row>
    <row r="36" spans="1:12" s="30" customFormat="1" ht="12" customHeight="1">
      <c r="A36" s="11" t="s">
        <v>412</v>
      </c>
      <c r="B36" s="11"/>
      <c r="C36" s="11"/>
      <c r="D36" s="11"/>
      <c r="E36" s="11"/>
      <c r="F36" s="11"/>
      <c r="G36" s="11"/>
      <c r="J36" s="379"/>
      <c r="L36" s="379"/>
    </row>
    <row r="37" spans="1:12" s="30" customFormat="1" ht="12" customHeight="1">
      <c r="A37" s="11" t="s">
        <v>922</v>
      </c>
      <c r="B37" s="11"/>
      <c r="C37" s="11"/>
      <c r="D37" s="11"/>
      <c r="E37" s="11"/>
      <c r="F37" s="11"/>
      <c r="G37" s="11"/>
      <c r="H37" s="379"/>
      <c r="J37" s="379"/>
      <c r="L37" s="379"/>
    </row>
    <row r="38" spans="1:12" s="30" customFormat="1" ht="12" customHeight="1">
      <c r="A38" s="11"/>
      <c r="B38" s="11"/>
      <c r="C38" s="11"/>
      <c r="D38" s="11"/>
      <c r="E38" s="11"/>
      <c r="F38" s="11"/>
      <c r="G38" s="11"/>
      <c r="H38" s="379"/>
      <c r="J38" s="379"/>
      <c r="L38" s="379"/>
    </row>
    <row r="39" spans="1:12" ht="12" customHeight="1">
      <c r="A39" s="42"/>
      <c r="B39" s="38"/>
      <c r="C39" s="38"/>
      <c r="D39" s="38"/>
      <c r="E39" s="38"/>
      <c r="F39" s="38"/>
      <c r="G39" s="38"/>
      <c r="H39" s="380"/>
      <c r="I39" s="38"/>
      <c r="J39" s="380"/>
      <c r="K39" s="39"/>
      <c r="L39" s="39"/>
    </row>
    <row r="40" spans="1:12" ht="24" customHeight="1">
      <c r="A40" s="757" t="s">
        <v>1666</v>
      </c>
      <c r="B40" s="757"/>
      <c r="C40" s="757"/>
      <c r="D40" s="757"/>
      <c r="E40" s="757"/>
      <c r="F40" s="757"/>
      <c r="G40" s="757"/>
      <c r="H40" s="757"/>
      <c r="I40" s="757"/>
      <c r="J40" s="757"/>
      <c r="K40" s="757"/>
      <c r="L40" s="660"/>
    </row>
    <row r="41" spans="1:12" ht="12" customHeight="1">
      <c r="H41" s="376"/>
    </row>
    <row r="42" spans="1:12" ht="12" customHeight="1">
      <c r="A42" s="729" t="s">
        <v>806</v>
      </c>
      <c r="B42" s="726" t="s">
        <v>760</v>
      </c>
      <c r="C42" s="726" t="s">
        <v>761</v>
      </c>
      <c r="D42" s="726" t="s">
        <v>32</v>
      </c>
      <c r="E42" s="726"/>
      <c r="F42" s="726"/>
      <c r="G42" s="726"/>
      <c r="H42" s="731" t="s">
        <v>699</v>
      </c>
    </row>
    <row r="43" spans="1:12" ht="12" customHeight="1">
      <c r="A43" s="729"/>
      <c r="B43" s="726"/>
      <c r="C43" s="726"/>
      <c r="D43" s="724" t="s">
        <v>762</v>
      </c>
      <c r="E43" s="724" t="s">
        <v>29</v>
      </c>
      <c r="F43" s="727" t="s">
        <v>222</v>
      </c>
      <c r="G43" s="729"/>
      <c r="H43" s="794"/>
    </row>
    <row r="44" spans="1:12" ht="48" customHeight="1">
      <c r="A44" s="729"/>
      <c r="B44" s="726"/>
      <c r="C44" s="726"/>
      <c r="D44" s="725"/>
      <c r="E44" s="725"/>
      <c r="F44" s="47" t="s">
        <v>630</v>
      </c>
      <c r="G44" s="47" t="s">
        <v>629</v>
      </c>
      <c r="H44" s="759"/>
    </row>
    <row r="45" spans="1:12" ht="12" customHeight="1">
      <c r="A45" s="729"/>
      <c r="B45" s="727" t="s">
        <v>203</v>
      </c>
      <c r="C45" s="728"/>
      <c r="D45" s="728"/>
      <c r="E45" s="728"/>
      <c r="F45" s="728"/>
      <c r="G45" s="729"/>
      <c r="H45" s="373" t="s">
        <v>838</v>
      </c>
    </row>
    <row r="46" spans="1:12" ht="12" customHeight="1">
      <c r="A46" s="79"/>
      <c r="B46" s="7"/>
      <c r="C46" s="7"/>
      <c r="D46" s="7"/>
      <c r="E46" s="7"/>
      <c r="F46" s="7"/>
      <c r="G46" s="7"/>
      <c r="H46" s="372"/>
    </row>
    <row r="47" spans="1:12" ht="12" customHeight="1">
      <c r="A47" s="13">
        <v>1998</v>
      </c>
      <c r="B47" s="100">
        <v>62</v>
      </c>
      <c r="C47" s="100">
        <v>74</v>
      </c>
      <c r="D47" s="100">
        <v>7</v>
      </c>
      <c r="E47" s="100">
        <v>26</v>
      </c>
      <c r="F47" s="100">
        <v>31</v>
      </c>
      <c r="G47" s="100">
        <v>10</v>
      </c>
      <c r="H47" s="377">
        <v>31271</v>
      </c>
    </row>
    <row r="48" spans="1:12" ht="12" customHeight="1">
      <c r="A48" s="13">
        <v>2001</v>
      </c>
      <c r="B48" s="100">
        <v>63</v>
      </c>
      <c r="C48" s="100">
        <v>65</v>
      </c>
      <c r="D48" s="100">
        <v>3</v>
      </c>
      <c r="E48" s="100">
        <v>29</v>
      </c>
      <c r="F48" s="100">
        <v>25</v>
      </c>
      <c r="G48" s="100">
        <v>8</v>
      </c>
      <c r="H48" s="377">
        <v>20833</v>
      </c>
    </row>
    <row r="49" spans="1:12" ht="12" customHeight="1">
      <c r="A49" s="13">
        <v>2004</v>
      </c>
      <c r="B49" s="100">
        <v>47</v>
      </c>
      <c r="C49" s="100">
        <v>50</v>
      </c>
      <c r="D49" s="100">
        <v>8</v>
      </c>
      <c r="E49" s="100">
        <v>17</v>
      </c>
      <c r="F49" s="100">
        <v>18</v>
      </c>
      <c r="G49" s="100">
        <v>7</v>
      </c>
      <c r="H49" s="377">
        <v>20021</v>
      </c>
    </row>
    <row r="50" spans="1:12" ht="12" customHeight="1">
      <c r="A50" s="13">
        <v>2007</v>
      </c>
      <c r="B50" s="100">
        <v>52</v>
      </c>
      <c r="C50" s="100">
        <v>57</v>
      </c>
      <c r="D50" s="100">
        <v>6</v>
      </c>
      <c r="E50" s="100">
        <v>22</v>
      </c>
      <c r="F50" s="100">
        <v>19</v>
      </c>
      <c r="G50" s="100">
        <v>10</v>
      </c>
      <c r="H50" s="377">
        <v>20945</v>
      </c>
    </row>
    <row r="51" spans="1:12" s="350" customFormat="1" ht="12" customHeight="1">
      <c r="A51" s="351">
        <v>2010</v>
      </c>
      <c r="B51" s="100">
        <v>50</v>
      </c>
      <c r="C51" s="232">
        <v>60</v>
      </c>
      <c r="D51" s="232">
        <v>6</v>
      </c>
      <c r="E51" s="232">
        <v>28</v>
      </c>
      <c r="F51" s="232">
        <v>19</v>
      </c>
      <c r="G51" s="232">
        <v>7</v>
      </c>
      <c r="H51" s="232">
        <v>21675</v>
      </c>
      <c r="J51" s="662"/>
      <c r="L51" s="662"/>
    </row>
    <row r="52" spans="1:12" s="547" customFormat="1" ht="12" customHeight="1">
      <c r="A52" s="550">
        <v>2013</v>
      </c>
      <c r="B52" s="377">
        <v>49</v>
      </c>
      <c r="C52" s="232">
        <v>58</v>
      </c>
      <c r="D52" s="232">
        <v>9</v>
      </c>
      <c r="E52" s="232">
        <v>28</v>
      </c>
      <c r="F52" s="232">
        <v>10</v>
      </c>
      <c r="G52" s="232">
        <v>11</v>
      </c>
      <c r="H52" s="232">
        <v>20751</v>
      </c>
      <c r="J52" s="662"/>
      <c r="L52" s="662"/>
    </row>
    <row r="53" spans="1:12" ht="12" customHeight="1">
      <c r="A53" s="13">
        <v>2016</v>
      </c>
      <c r="B53" s="100">
        <v>48</v>
      </c>
      <c r="C53" s="123">
        <v>60</v>
      </c>
      <c r="D53" s="232">
        <v>9</v>
      </c>
      <c r="E53" s="232">
        <v>23</v>
      </c>
      <c r="F53" s="232">
        <v>17</v>
      </c>
      <c r="G53" s="232">
        <v>11</v>
      </c>
      <c r="H53" s="232">
        <v>21107</v>
      </c>
      <c r="I53" s="568"/>
      <c r="J53" s="568"/>
      <c r="K53" s="568"/>
      <c r="L53" s="568"/>
    </row>
    <row r="54" spans="1:12" ht="12" customHeight="1">
      <c r="A54" s="1" t="s">
        <v>218</v>
      </c>
      <c r="B54" s="1"/>
      <c r="C54" s="1"/>
      <c r="D54" s="1"/>
      <c r="E54" s="1"/>
      <c r="F54" s="1"/>
      <c r="G54" s="1"/>
      <c r="H54" s="375"/>
      <c r="I54" s="1"/>
      <c r="J54" s="665"/>
      <c r="K54" s="29"/>
      <c r="L54" s="29"/>
    </row>
    <row r="55" spans="1:12" ht="12" customHeight="1">
      <c r="A55" s="795" t="s">
        <v>163</v>
      </c>
      <c r="B55" s="795"/>
      <c r="C55" s="795"/>
      <c r="D55" s="795"/>
      <c r="E55" s="795"/>
      <c r="F55" s="795"/>
      <c r="G55" s="795"/>
      <c r="H55" s="795"/>
      <c r="I55" s="795"/>
      <c r="J55" s="795"/>
      <c r="K55" s="795"/>
      <c r="L55" s="663"/>
    </row>
    <row r="56" spans="1:12" ht="30" customHeight="1">
      <c r="A56" s="796" t="s">
        <v>1667</v>
      </c>
      <c r="B56" s="796"/>
      <c r="C56" s="796"/>
      <c r="D56" s="796"/>
      <c r="E56" s="796"/>
      <c r="F56" s="796"/>
      <c r="G56" s="796"/>
      <c r="H56" s="796"/>
      <c r="I56" s="796"/>
      <c r="J56" s="796"/>
      <c r="K56" s="796"/>
      <c r="L56" s="664"/>
    </row>
    <row r="57" spans="1:12" ht="12" customHeight="1"/>
    <row r="58" spans="1:12" ht="12" customHeight="1"/>
    <row r="59" spans="1:12" ht="12" customHeight="1"/>
    <row r="60" spans="1:12" ht="12" customHeight="1"/>
    <row r="61" spans="1:12" ht="12" customHeight="1"/>
    <row r="62" spans="1:12" ht="12" customHeight="1"/>
    <row r="63" spans="1:12" ht="12" customHeight="1"/>
    <row r="64" spans="1:12" ht="12" customHeight="1"/>
    <row r="65" ht="12" customHeight="1"/>
    <row r="66" ht="12" customHeight="1"/>
    <row r="67" ht="12" customHeight="1"/>
    <row r="68" ht="12" customHeight="1"/>
    <row r="69" ht="12" customHeight="1"/>
  </sheetData>
  <mergeCells count="47">
    <mergeCell ref="K4:L4"/>
    <mergeCell ref="E6:L6"/>
    <mergeCell ref="E17:L17"/>
    <mergeCell ref="A4:D4"/>
    <mergeCell ref="A5:D5"/>
    <mergeCell ref="A6:D6"/>
    <mergeCell ref="A7:D7"/>
    <mergeCell ref="A8:D8"/>
    <mergeCell ref="A9:D9"/>
    <mergeCell ref="A10:D10"/>
    <mergeCell ref="A16:D16"/>
    <mergeCell ref="A17:D17"/>
    <mergeCell ref="I4:J4"/>
    <mergeCell ref="A11:D11"/>
    <mergeCell ref="A12:D12"/>
    <mergeCell ref="A13:D13"/>
    <mergeCell ref="A14:D14"/>
    <mergeCell ref="A18:D18"/>
    <mergeCell ref="A20:D20"/>
    <mergeCell ref="A19:D19"/>
    <mergeCell ref="A15:D15"/>
    <mergeCell ref="A21:D21"/>
    <mergeCell ref="A40:K40"/>
    <mergeCell ref="A26:D26"/>
    <mergeCell ref="A29:D29"/>
    <mergeCell ref="A28:D28"/>
    <mergeCell ref="A34:D34"/>
    <mergeCell ref="A30:D30"/>
    <mergeCell ref="A31:D31"/>
    <mergeCell ref="A32:D32"/>
    <mergeCell ref="A33:D33"/>
    <mergeCell ref="A27:D27"/>
    <mergeCell ref="A23:D23"/>
    <mergeCell ref="A24:D24"/>
    <mergeCell ref="A25:D25"/>
    <mergeCell ref="A22:D22"/>
    <mergeCell ref="H42:H44"/>
    <mergeCell ref="A55:K55"/>
    <mergeCell ref="A56:K56"/>
    <mergeCell ref="A42:A45"/>
    <mergeCell ref="B42:B44"/>
    <mergeCell ref="C42:C44"/>
    <mergeCell ref="D42:G42"/>
    <mergeCell ref="D43:D44"/>
    <mergeCell ref="E43:E44"/>
    <mergeCell ref="F43:G43"/>
    <mergeCell ref="B45:G45"/>
  </mergeCells>
  <phoneticPr fontId="6" type="noConversion"/>
  <hyperlinks>
    <hyperlink ref="A40:I40" location="Inhaltsverzeichnis!A172" display="Inhaltsverzeichnis!A172"/>
    <hyperlink ref="A40:K40" location="Inhaltsverzeichnis!E157" display="Inhaltsverzeichnis!E157"/>
    <hyperlink ref="A2:I2" location="Inhaltsverzeichnis!E153" display="3.1.1 Öffentliche Sammelkanalisation und öffentliche Abwasserbehandlungsanlagen 1998 – 2010"/>
  </hyperlinks>
  <pageMargins left="0.59055118110236227" right="0.59055118110236227" top="0.78740157480314965" bottom="0.59055118110236227" header="0.31496062992125984" footer="0.23622047244094491"/>
  <pageSetup paperSize="9" firstPageNumber="52"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9"/>
  <sheetViews>
    <sheetView workbookViewId="0">
      <pane ySplit="6" topLeftCell="A7" activePane="bottomLeft" state="frozen"/>
      <selection pane="bottomLeft" activeCell="A7" sqref="A7"/>
    </sheetView>
  </sheetViews>
  <sheetFormatPr baseColWidth="10" defaultColWidth="11.44140625" defaultRowHeight="13.2"/>
  <cols>
    <col min="1" max="1" width="34.77734375" style="6" customWidth="1"/>
    <col min="2" max="6" width="10.6640625" style="6" customWidth="1"/>
    <col min="7" max="16384" width="11.44140625" style="6"/>
  </cols>
  <sheetData>
    <row r="1" spans="1:6" s="39" customFormat="1" ht="12" customHeight="1">
      <c r="A1" s="121" t="s">
        <v>147</v>
      </c>
      <c r="B1" s="38"/>
      <c r="C1" s="38"/>
      <c r="D1" s="38"/>
      <c r="E1" s="38"/>
      <c r="F1" s="38"/>
    </row>
    <row r="2" spans="1:6" s="43" customFormat="1" ht="12" customHeight="1">
      <c r="A2" s="737" t="s">
        <v>1503</v>
      </c>
      <c r="B2" s="737"/>
      <c r="C2" s="737"/>
      <c r="D2" s="737"/>
      <c r="E2" s="737"/>
      <c r="F2" s="737"/>
    </row>
    <row r="3" spans="1:6" ht="12" customHeight="1"/>
    <row r="4" spans="1:6" ht="12" customHeight="1">
      <c r="A4" s="745" t="s">
        <v>1111</v>
      </c>
      <c r="B4" s="726" t="s">
        <v>1112</v>
      </c>
      <c r="C4" s="726" t="s">
        <v>488</v>
      </c>
      <c r="D4" s="727" t="s">
        <v>476</v>
      </c>
      <c r="E4" s="728"/>
      <c r="F4" s="728"/>
    </row>
    <row r="5" spans="1:6" ht="36" customHeight="1">
      <c r="A5" s="758"/>
      <c r="B5" s="726"/>
      <c r="C5" s="726"/>
      <c r="D5" s="47" t="s">
        <v>965</v>
      </c>
      <c r="E5" s="47" t="s">
        <v>430</v>
      </c>
      <c r="F5" s="48" t="s">
        <v>1055</v>
      </c>
    </row>
    <row r="6" spans="1:6" ht="12" customHeight="1">
      <c r="A6" s="753"/>
      <c r="B6" s="47" t="s">
        <v>203</v>
      </c>
      <c r="C6" s="727" t="s">
        <v>191</v>
      </c>
      <c r="D6" s="728"/>
      <c r="E6" s="728"/>
      <c r="F6" s="728"/>
    </row>
    <row r="7" spans="1:6" ht="12" customHeight="1">
      <c r="A7" s="79"/>
      <c r="B7" s="7"/>
      <c r="C7" s="7"/>
      <c r="D7" s="7"/>
      <c r="E7" s="7"/>
      <c r="F7" s="7"/>
    </row>
    <row r="8" spans="1:6" s="332" customFormat="1" ht="12" customHeight="1">
      <c r="A8" s="334"/>
      <c r="B8" s="785">
        <v>2014</v>
      </c>
      <c r="C8" s="785"/>
      <c r="D8" s="785"/>
      <c r="E8" s="785"/>
      <c r="F8" s="785"/>
    </row>
    <row r="9" spans="1:6" s="332" customFormat="1" ht="12" customHeight="1">
      <c r="A9" s="333" t="s">
        <v>1083</v>
      </c>
      <c r="B9" s="114">
        <v>334</v>
      </c>
      <c r="C9" s="113">
        <v>11826280</v>
      </c>
      <c r="D9" s="113">
        <v>8096314</v>
      </c>
      <c r="E9" s="113">
        <v>3337732</v>
      </c>
      <c r="F9" s="113">
        <v>392233</v>
      </c>
    </row>
    <row r="10" spans="1:6" s="332" customFormat="1" ht="12" customHeight="1">
      <c r="A10" s="466" t="s">
        <v>6</v>
      </c>
      <c r="B10" s="114"/>
      <c r="C10" s="113"/>
      <c r="D10" s="113"/>
      <c r="E10" s="113"/>
      <c r="F10" s="113"/>
    </row>
    <row r="11" spans="1:6" s="332" customFormat="1" ht="12" customHeight="1">
      <c r="A11" s="328" t="s">
        <v>482</v>
      </c>
      <c r="B11" s="114">
        <v>18</v>
      </c>
      <c r="C11" s="113">
        <v>3976015</v>
      </c>
      <c r="D11" s="113">
        <v>3696713</v>
      </c>
      <c r="E11" s="113">
        <v>279302</v>
      </c>
      <c r="F11" s="113" t="s">
        <v>509</v>
      </c>
    </row>
    <row r="12" spans="1:6" s="332" customFormat="1" ht="12" customHeight="1">
      <c r="A12" s="328" t="s">
        <v>367</v>
      </c>
      <c r="B12" s="114">
        <v>22</v>
      </c>
      <c r="C12" s="113">
        <v>3844775</v>
      </c>
      <c r="D12" s="113">
        <v>1998364</v>
      </c>
      <c r="E12" s="113">
        <v>1590046</v>
      </c>
      <c r="F12" s="113">
        <v>256366</v>
      </c>
    </row>
    <row r="13" spans="1:6" s="332" customFormat="1" ht="12" customHeight="1">
      <c r="A13" s="328" t="s">
        <v>366</v>
      </c>
      <c r="B13" s="114">
        <v>76</v>
      </c>
      <c r="C13" s="113">
        <v>690773</v>
      </c>
      <c r="D13" s="113">
        <v>471000</v>
      </c>
      <c r="E13" s="113">
        <v>219774</v>
      </c>
      <c r="F13" s="113" t="s">
        <v>509</v>
      </c>
    </row>
    <row r="14" spans="1:6" s="332" customFormat="1" ht="12" customHeight="1">
      <c r="A14" s="328" t="s">
        <v>368</v>
      </c>
      <c r="B14" s="114">
        <v>50</v>
      </c>
      <c r="C14" s="113">
        <v>592843</v>
      </c>
      <c r="D14" s="113">
        <v>411018</v>
      </c>
      <c r="E14" s="113">
        <v>180825</v>
      </c>
      <c r="F14" s="113">
        <v>1000</v>
      </c>
    </row>
    <row r="15" spans="1:6" s="547" customFormat="1" ht="12" customHeight="1">
      <c r="A15" s="548"/>
      <c r="B15" s="113"/>
      <c r="C15" s="113"/>
      <c r="D15" s="113"/>
      <c r="E15" s="113"/>
      <c r="F15" s="113"/>
    </row>
    <row r="16" spans="1:6" s="547" customFormat="1" ht="12" customHeight="1">
      <c r="A16" s="548"/>
      <c r="B16" s="785">
        <v>2015</v>
      </c>
      <c r="C16" s="785"/>
      <c r="D16" s="785"/>
      <c r="E16" s="785"/>
      <c r="F16" s="785"/>
    </row>
    <row r="17" spans="1:8" s="547" customFormat="1" ht="12" customHeight="1">
      <c r="A17" s="549" t="s">
        <v>1083</v>
      </c>
      <c r="B17" s="114">
        <v>328</v>
      </c>
      <c r="C17" s="113">
        <v>11927299</v>
      </c>
      <c r="D17" s="113">
        <v>8194736</v>
      </c>
      <c r="E17" s="113">
        <v>3356830</v>
      </c>
      <c r="F17" s="113">
        <v>375733</v>
      </c>
    </row>
    <row r="18" spans="1:8" s="547" customFormat="1" ht="12" customHeight="1">
      <c r="A18" s="545" t="s">
        <v>6</v>
      </c>
      <c r="B18" s="114"/>
      <c r="C18" s="113"/>
      <c r="D18" s="113"/>
      <c r="E18" s="113"/>
      <c r="F18" s="113"/>
    </row>
    <row r="19" spans="1:8" s="547" customFormat="1" ht="12" customHeight="1">
      <c r="A19" s="544" t="s">
        <v>482</v>
      </c>
      <c r="B19" s="114">
        <v>17</v>
      </c>
      <c r="C19" s="113">
        <v>4133875</v>
      </c>
      <c r="D19" s="113">
        <v>3772964</v>
      </c>
      <c r="E19" s="113">
        <v>360911</v>
      </c>
      <c r="F19" s="113" t="s">
        <v>509</v>
      </c>
    </row>
    <row r="20" spans="1:8" s="547" customFormat="1" ht="12" customHeight="1">
      <c r="A20" s="544" t="s">
        <v>367</v>
      </c>
      <c r="B20" s="114">
        <v>22</v>
      </c>
      <c r="C20" s="113">
        <v>3802470</v>
      </c>
      <c r="D20" s="113">
        <v>2052245</v>
      </c>
      <c r="E20" s="113">
        <v>1483927</v>
      </c>
      <c r="F20" s="113">
        <v>266299</v>
      </c>
    </row>
    <row r="21" spans="1:8" s="547" customFormat="1" ht="12" customHeight="1">
      <c r="A21" s="544" t="s">
        <v>366</v>
      </c>
      <c r="B21" s="114">
        <v>77</v>
      </c>
      <c r="C21" s="113">
        <v>692373</v>
      </c>
      <c r="D21" s="113">
        <v>463939</v>
      </c>
      <c r="E21" s="113">
        <v>228434</v>
      </c>
      <c r="F21" s="113" t="s">
        <v>509</v>
      </c>
    </row>
    <row r="22" spans="1:8" s="547" customFormat="1" ht="12" customHeight="1">
      <c r="A22" s="544" t="s">
        <v>368</v>
      </c>
      <c r="B22" s="114">
        <v>49</v>
      </c>
      <c r="C22" s="113">
        <v>592810</v>
      </c>
      <c r="D22" s="113">
        <v>427755</v>
      </c>
      <c r="E22" s="113">
        <v>165055</v>
      </c>
      <c r="F22" s="113" t="s">
        <v>509</v>
      </c>
    </row>
    <row r="23" spans="1:8" s="608" customFormat="1" ht="12" customHeight="1">
      <c r="A23" s="609"/>
      <c r="B23" s="113"/>
      <c r="C23" s="113"/>
      <c r="D23" s="113"/>
      <c r="E23" s="113"/>
      <c r="F23" s="113"/>
    </row>
    <row r="24" spans="1:8" s="608" customFormat="1" ht="12" customHeight="1">
      <c r="A24" s="609"/>
      <c r="B24" s="785">
        <v>2016</v>
      </c>
      <c r="C24" s="785"/>
      <c r="D24" s="785"/>
      <c r="E24" s="785"/>
      <c r="F24" s="785"/>
    </row>
    <row r="25" spans="1:8" s="608" customFormat="1" ht="12" customHeight="1">
      <c r="A25" s="610" t="s">
        <v>1083</v>
      </c>
      <c r="B25" s="114">
        <v>318</v>
      </c>
      <c r="C25" s="113">
        <v>11712851</v>
      </c>
      <c r="D25" s="113">
        <v>8124982</v>
      </c>
      <c r="E25" s="113">
        <v>3198617</v>
      </c>
      <c r="F25" s="113">
        <v>389252</v>
      </c>
      <c r="G25" s="106"/>
      <c r="H25" s="106"/>
    </row>
    <row r="26" spans="1:8" s="608" customFormat="1" ht="12" customHeight="1">
      <c r="A26" s="605" t="s">
        <v>6</v>
      </c>
      <c r="B26" s="114"/>
      <c r="C26" s="114"/>
      <c r="D26" s="114"/>
      <c r="E26" s="114"/>
      <c r="F26" s="114"/>
      <c r="G26" s="106"/>
      <c r="H26" s="106"/>
    </row>
    <row r="27" spans="1:8" s="608" customFormat="1" ht="12" customHeight="1">
      <c r="A27" s="604" t="s">
        <v>482</v>
      </c>
      <c r="B27" s="114">
        <v>15</v>
      </c>
      <c r="C27" s="113">
        <v>4144648</v>
      </c>
      <c r="D27" s="113">
        <v>3804158</v>
      </c>
      <c r="E27" s="113">
        <v>340491</v>
      </c>
      <c r="F27" s="113" t="s">
        <v>509</v>
      </c>
      <c r="G27" s="106"/>
      <c r="H27" s="106"/>
    </row>
    <row r="28" spans="1:8" s="608" customFormat="1" ht="12" customHeight="1">
      <c r="A28" s="604" t="s">
        <v>367</v>
      </c>
      <c r="B28" s="114">
        <v>21</v>
      </c>
      <c r="C28" s="113">
        <v>3967797</v>
      </c>
      <c r="D28" s="113">
        <v>2226212</v>
      </c>
      <c r="E28" s="113">
        <v>1480582</v>
      </c>
      <c r="F28" s="113">
        <v>261003</v>
      </c>
      <c r="G28" s="106"/>
      <c r="H28" s="106"/>
    </row>
    <row r="29" spans="1:8" s="608" customFormat="1" ht="12" customHeight="1">
      <c r="A29" s="604" t="s">
        <v>366</v>
      </c>
      <c r="B29" s="114">
        <v>74</v>
      </c>
      <c r="C29" s="113">
        <v>670510</v>
      </c>
      <c r="D29" s="113">
        <v>446107</v>
      </c>
      <c r="E29" s="113">
        <v>224403</v>
      </c>
      <c r="F29" s="113" t="s">
        <v>509</v>
      </c>
      <c r="G29" s="106"/>
      <c r="H29" s="106"/>
    </row>
    <row r="30" spans="1:8" s="608" customFormat="1" ht="12" customHeight="1">
      <c r="A30" s="604" t="s">
        <v>368</v>
      </c>
      <c r="B30" s="114">
        <v>48</v>
      </c>
      <c r="C30" s="113">
        <v>560339</v>
      </c>
      <c r="D30" s="113">
        <v>404790</v>
      </c>
      <c r="E30" s="113">
        <v>155548</v>
      </c>
      <c r="F30" s="113" t="s">
        <v>509</v>
      </c>
      <c r="G30" s="106"/>
      <c r="H30" s="106"/>
    </row>
    <row r="31" spans="1:8" s="651" customFormat="1" ht="12" customHeight="1">
      <c r="A31" s="652"/>
      <c r="B31" s="113"/>
      <c r="C31" s="113"/>
      <c r="D31" s="113"/>
      <c r="E31" s="113"/>
      <c r="F31" s="113"/>
    </row>
    <row r="32" spans="1:8" s="651" customFormat="1" ht="12" customHeight="1">
      <c r="A32" s="652"/>
      <c r="B32" s="785">
        <v>2017</v>
      </c>
      <c r="C32" s="785"/>
      <c r="D32" s="785"/>
      <c r="E32" s="785"/>
      <c r="F32" s="785"/>
    </row>
    <row r="33" spans="1:8" s="651" customFormat="1" ht="12" customHeight="1">
      <c r="A33" s="653" t="s">
        <v>1083</v>
      </c>
      <c r="B33" s="114">
        <v>315</v>
      </c>
      <c r="C33" s="113">
        <v>11731303</v>
      </c>
      <c r="D33" s="113">
        <v>7990194</v>
      </c>
      <c r="E33" s="113">
        <v>3314901</v>
      </c>
      <c r="F33" s="113">
        <v>426207</v>
      </c>
      <c r="G33" s="106"/>
      <c r="H33" s="106"/>
    </row>
    <row r="34" spans="1:8" s="651" customFormat="1" ht="12" customHeight="1">
      <c r="A34" s="647" t="s">
        <v>6</v>
      </c>
      <c r="B34" s="114"/>
      <c r="C34" s="114"/>
      <c r="D34" s="114"/>
      <c r="E34" s="114"/>
      <c r="F34" s="114"/>
      <c r="G34" s="106"/>
      <c r="H34" s="106"/>
    </row>
    <row r="35" spans="1:8" s="651" customFormat="1" ht="12" customHeight="1">
      <c r="A35" s="646" t="s">
        <v>482</v>
      </c>
      <c r="B35" s="114">
        <v>16</v>
      </c>
      <c r="C35" s="113">
        <v>4173412</v>
      </c>
      <c r="D35" s="113">
        <v>3765354</v>
      </c>
      <c r="E35" s="113">
        <v>408058</v>
      </c>
      <c r="F35" s="113" t="s">
        <v>509</v>
      </c>
      <c r="G35" s="106"/>
      <c r="H35" s="106"/>
    </row>
    <row r="36" spans="1:8" s="651" customFormat="1" ht="12" customHeight="1">
      <c r="A36" s="646" t="s">
        <v>367</v>
      </c>
      <c r="B36" s="114">
        <v>21</v>
      </c>
      <c r="C36" s="113">
        <v>3964180</v>
      </c>
      <c r="D36" s="113">
        <v>2161786</v>
      </c>
      <c r="E36" s="113">
        <v>1519494</v>
      </c>
      <c r="F36" s="113">
        <v>282901</v>
      </c>
      <c r="G36" s="106"/>
      <c r="H36" s="106"/>
    </row>
    <row r="37" spans="1:8" s="651" customFormat="1" ht="12" customHeight="1">
      <c r="A37" s="646" t="s">
        <v>366</v>
      </c>
      <c r="B37" s="114">
        <v>73</v>
      </c>
      <c r="C37" s="113">
        <v>712306</v>
      </c>
      <c r="D37" s="113">
        <v>470442</v>
      </c>
      <c r="E37" s="113">
        <v>241864</v>
      </c>
      <c r="F37" s="113" t="s">
        <v>509</v>
      </c>
      <c r="G37" s="106"/>
      <c r="H37" s="106"/>
    </row>
    <row r="38" spans="1:8" s="651" customFormat="1" ht="12" customHeight="1">
      <c r="A38" s="646" t="s">
        <v>368</v>
      </c>
      <c r="B38" s="114">
        <v>47</v>
      </c>
      <c r="C38" s="113">
        <v>581200</v>
      </c>
      <c r="D38" s="113">
        <v>404896</v>
      </c>
      <c r="E38" s="113">
        <v>176304</v>
      </c>
      <c r="F38" s="113" t="s">
        <v>509</v>
      </c>
      <c r="G38" s="106"/>
      <c r="H38" s="106"/>
    </row>
    <row r="39" spans="1:8" s="467" customFormat="1" ht="12" customHeight="1">
      <c r="A39" s="468"/>
      <c r="B39" s="113"/>
      <c r="C39" s="113"/>
      <c r="D39" s="113"/>
      <c r="E39" s="113"/>
      <c r="F39" s="113"/>
    </row>
    <row r="40" spans="1:8" s="467" customFormat="1" ht="12" customHeight="1">
      <c r="A40" s="468"/>
      <c r="B40" s="785">
        <v>2018</v>
      </c>
      <c r="C40" s="785"/>
      <c r="D40" s="785"/>
      <c r="E40" s="785"/>
      <c r="F40" s="785"/>
    </row>
    <row r="41" spans="1:8" s="467" customFormat="1" ht="12" customHeight="1">
      <c r="A41" s="469" t="s">
        <v>1083</v>
      </c>
      <c r="B41" s="114">
        <v>317</v>
      </c>
      <c r="C41" s="113">
        <v>11164187</v>
      </c>
      <c r="D41" s="113">
        <v>7353676</v>
      </c>
      <c r="E41" s="113">
        <v>3403278</v>
      </c>
      <c r="F41" s="113">
        <v>407234</v>
      </c>
      <c r="G41" s="106"/>
      <c r="H41" s="106"/>
    </row>
    <row r="42" spans="1:8" s="467" customFormat="1" ht="12" customHeight="1">
      <c r="A42" s="466" t="s">
        <v>5</v>
      </c>
      <c r="B42" s="114"/>
      <c r="C42" s="114"/>
      <c r="D42" s="114"/>
      <c r="E42" s="114"/>
      <c r="F42" s="114"/>
      <c r="G42" s="106"/>
      <c r="H42" s="106"/>
    </row>
    <row r="43" spans="1:8" s="467" customFormat="1" ht="12" customHeight="1">
      <c r="A43" s="465" t="s">
        <v>912</v>
      </c>
      <c r="B43" s="114">
        <v>5</v>
      </c>
      <c r="C43" s="113">
        <v>75793</v>
      </c>
      <c r="D43" s="113">
        <v>62216</v>
      </c>
      <c r="E43" s="113">
        <v>12560</v>
      </c>
      <c r="F43" s="113">
        <v>1017</v>
      </c>
      <c r="G43" s="106"/>
      <c r="H43" s="106"/>
    </row>
    <row r="44" spans="1:8" s="467" customFormat="1" ht="12" customHeight="1">
      <c r="A44" s="465" t="s">
        <v>913</v>
      </c>
      <c r="B44" s="114">
        <v>9</v>
      </c>
      <c r="C44" s="113">
        <v>22331</v>
      </c>
      <c r="D44" s="113">
        <v>20544</v>
      </c>
      <c r="E44" s="113">
        <v>1787</v>
      </c>
      <c r="F44" s="113" t="s">
        <v>509</v>
      </c>
      <c r="G44" s="106"/>
      <c r="H44" s="106"/>
    </row>
    <row r="45" spans="1:8" s="467" customFormat="1" ht="12" customHeight="1">
      <c r="A45" s="465" t="s">
        <v>483</v>
      </c>
      <c r="B45" s="114">
        <v>12</v>
      </c>
      <c r="C45" s="113">
        <v>174504</v>
      </c>
      <c r="D45" s="113">
        <v>114467</v>
      </c>
      <c r="E45" s="113">
        <v>60038</v>
      </c>
      <c r="F45" s="113" t="s">
        <v>509</v>
      </c>
      <c r="G45" s="106"/>
      <c r="H45" s="106"/>
    </row>
    <row r="46" spans="1:8" s="467" customFormat="1" ht="12" customHeight="1">
      <c r="A46" s="465" t="s">
        <v>484</v>
      </c>
      <c r="B46" s="114">
        <v>62</v>
      </c>
      <c r="C46" s="113">
        <v>24050</v>
      </c>
      <c r="D46" s="113">
        <v>14830</v>
      </c>
      <c r="E46" s="113">
        <v>8773</v>
      </c>
      <c r="F46" s="113">
        <v>446</v>
      </c>
      <c r="G46" s="106"/>
      <c r="H46" s="106"/>
    </row>
    <row r="47" spans="1:8" s="467" customFormat="1" ht="12" customHeight="1">
      <c r="A47" s="465" t="s">
        <v>482</v>
      </c>
      <c r="B47" s="114">
        <v>16</v>
      </c>
      <c r="C47" s="113">
        <v>3566389</v>
      </c>
      <c r="D47" s="113">
        <v>3158153</v>
      </c>
      <c r="E47" s="113">
        <v>408235</v>
      </c>
      <c r="F47" s="113" t="s">
        <v>509</v>
      </c>
      <c r="G47" s="106"/>
      <c r="H47" s="106"/>
    </row>
    <row r="48" spans="1:8" s="467" customFormat="1" ht="12" customHeight="1">
      <c r="A48" s="465" t="s">
        <v>367</v>
      </c>
      <c r="B48" s="114">
        <v>22</v>
      </c>
      <c r="C48" s="113">
        <v>4037668</v>
      </c>
      <c r="D48" s="113">
        <v>2117986</v>
      </c>
      <c r="E48" s="113">
        <v>1639277</v>
      </c>
      <c r="F48" s="113">
        <v>280406</v>
      </c>
      <c r="G48" s="106"/>
      <c r="H48" s="106"/>
    </row>
    <row r="49" spans="1:8" s="467" customFormat="1" ht="12" customHeight="1">
      <c r="A49" s="465" t="s">
        <v>1281</v>
      </c>
      <c r="B49" s="114">
        <v>2</v>
      </c>
      <c r="C49" s="113">
        <v>17254</v>
      </c>
      <c r="D49" s="113">
        <v>13355</v>
      </c>
      <c r="E49" s="113">
        <v>3899</v>
      </c>
      <c r="F49" s="113" t="s">
        <v>509</v>
      </c>
      <c r="G49" s="106"/>
      <c r="H49" s="106"/>
    </row>
    <row r="50" spans="1:8" s="467" customFormat="1" ht="12" customHeight="1">
      <c r="A50" s="465" t="s">
        <v>366</v>
      </c>
      <c r="B50" s="114">
        <v>73</v>
      </c>
      <c r="C50" s="113">
        <v>555337</v>
      </c>
      <c r="D50" s="113">
        <v>338652</v>
      </c>
      <c r="E50" s="113">
        <v>216685</v>
      </c>
      <c r="F50" s="113" t="s">
        <v>509</v>
      </c>
      <c r="G50" s="106"/>
      <c r="H50" s="106"/>
    </row>
    <row r="51" spans="1:8" s="467" customFormat="1" ht="12" customHeight="1">
      <c r="A51" s="465" t="s">
        <v>485</v>
      </c>
      <c r="B51" s="114">
        <v>6</v>
      </c>
      <c r="C51" s="113">
        <v>276924</v>
      </c>
      <c r="D51" s="113">
        <v>269116</v>
      </c>
      <c r="E51" s="113">
        <v>7808</v>
      </c>
      <c r="F51" s="113" t="s">
        <v>509</v>
      </c>
      <c r="G51" s="106"/>
      <c r="H51" s="106"/>
    </row>
    <row r="52" spans="1:8" s="467" customFormat="1" ht="12" customHeight="1">
      <c r="A52" s="465" t="s">
        <v>526</v>
      </c>
      <c r="B52" s="114">
        <v>16</v>
      </c>
      <c r="C52" s="113">
        <v>738261</v>
      </c>
      <c r="D52" s="113">
        <v>235920</v>
      </c>
      <c r="E52" s="113">
        <v>414196</v>
      </c>
      <c r="F52" s="113">
        <v>88145</v>
      </c>
      <c r="G52" s="106"/>
      <c r="H52" s="106"/>
    </row>
    <row r="53" spans="1:8" s="467" customFormat="1" ht="12" customHeight="1">
      <c r="A53" s="465" t="s">
        <v>918</v>
      </c>
      <c r="B53" s="114">
        <v>38</v>
      </c>
      <c r="C53" s="113">
        <v>1058314</v>
      </c>
      <c r="D53" s="113">
        <v>549236</v>
      </c>
      <c r="E53" s="113">
        <v>471858</v>
      </c>
      <c r="F53" s="113">
        <v>37220</v>
      </c>
      <c r="G53" s="106"/>
      <c r="H53" s="106"/>
    </row>
    <row r="54" spans="1:8" s="467" customFormat="1" ht="12" customHeight="1">
      <c r="A54" s="465" t="s">
        <v>368</v>
      </c>
      <c r="B54" s="114">
        <v>47</v>
      </c>
      <c r="C54" s="113">
        <v>615777</v>
      </c>
      <c r="D54" s="113">
        <v>458445</v>
      </c>
      <c r="E54" s="113">
        <v>157332</v>
      </c>
      <c r="F54" s="113" t="s">
        <v>509</v>
      </c>
      <c r="G54" s="106"/>
      <c r="H54" s="106"/>
    </row>
    <row r="55" spans="1:8" s="467" customFormat="1" ht="12" customHeight="1">
      <c r="A55" s="465" t="s">
        <v>919</v>
      </c>
      <c r="B55" s="114">
        <v>9</v>
      </c>
      <c r="C55" s="113">
        <v>1585</v>
      </c>
      <c r="D55" s="113">
        <v>754</v>
      </c>
      <c r="E55" s="113">
        <v>830</v>
      </c>
      <c r="F55" s="113" t="s">
        <v>509</v>
      </c>
      <c r="G55" s="106"/>
      <c r="H55" s="106"/>
    </row>
    <row r="56" spans="1:8" ht="12" customHeight="1">
      <c r="A56" s="5" t="s">
        <v>218</v>
      </c>
      <c r="B56" s="104"/>
      <c r="C56" s="104"/>
      <c r="D56" s="104"/>
      <c r="E56" s="104"/>
      <c r="F56" s="104"/>
    </row>
    <row r="57" spans="1:8" ht="12" customHeight="1">
      <c r="A57" s="11" t="s">
        <v>628</v>
      </c>
      <c r="B57" s="11"/>
      <c r="C57" s="11"/>
      <c r="D57" s="11"/>
      <c r="E57" s="11"/>
      <c r="F57" s="11"/>
    </row>
    <row r="58" spans="1:8" ht="12" customHeight="1">
      <c r="A58" s="11" t="s">
        <v>697</v>
      </c>
      <c r="B58" s="11"/>
      <c r="C58" s="11"/>
      <c r="D58" s="11"/>
      <c r="E58" s="11"/>
      <c r="F58" s="11"/>
    </row>
    <row r="59" spans="1:8" ht="12" customHeight="1">
      <c r="A59" s="30" t="s">
        <v>606</v>
      </c>
      <c r="B59" s="514"/>
      <c r="C59" s="514"/>
      <c r="D59" s="514"/>
      <c r="E59" s="514"/>
      <c r="F59" s="514"/>
    </row>
    <row r="60" spans="1:8" ht="12" customHeight="1">
      <c r="A60" s="11"/>
      <c r="B60" s="30"/>
      <c r="C60" s="30"/>
      <c r="D60" s="30"/>
      <c r="E60" s="30"/>
      <c r="F60" s="30"/>
    </row>
    <row r="61" spans="1:8" ht="12" customHeight="1">
      <c r="A61" s="11"/>
      <c r="B61" s="30"/>
      <c r="C61" s="30"/>
      <c r="D61" s="30"/>
      <c r="E61" s="30"/>
      <c r="F61" s="30"/>
    </row>
    <row r="62" spans="1:8" ht="12" customHeight="1"/>
    <row r="63" spans="1:8" ht="12" customHeight="1"/>
    <row r="64" spans="1:8" ht="12" customHeight="1"/>
    <row r="65" ht="12" customHeight="1"/>
    <row r="66" ht="12" customHeight="1"/>
    <row r="67" ht="12" customHeight="1"/>
    <row r="68" ht="12" customHeight="1"/>
    <row r="69" ht="12" customHeight="1"/>
  </sheetData>
  <mergeCells count="11">
    <mergeCell ref="B40:F40"/>
    <mergeCell ref="B8:F8"/>
    <mergeCell ref="A2:F2"/>
    <mergeCell ref="C4:C5"/>
    <mergeCell ref="D4:F4"/>
    <mergeCell ref="C6:F6"/>
    <mergeCell ref="B4:B5"/>
    <mergeCell ref="A4:A6"/>
    <mergeCell ref="B16:F16"/>
    <mergeCell ref="B24:F24"/>
    <mergeCell ref="B32:F32"/>
  </mergeCells>
  <phoneticPr fontId="6" type="noConversion"/>
  <hyperlinks>
    <hyperlink ref="A2:F2" location="Inhaltsverzeichnis!E163" display="3.2.1 Abfallinput der Entsorgungsanlagen¹ 2007 – 2011 nach Art der Anlage und Herkunft der Abfälle"/>
  </hyperlinks>
  <pageMargins left="0.59055118110236227" right="0.59055118110236227" top="0.78740157480314965" bottom="0.59055118110236227" header="0.31496062992125984" footer="0.23622047244094491"/>
  <pageSetup paperSize="9" firstPageNumber="53"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9"/>
  <sheetViews>
    <sheetView workbookViewId="0">
      <selection sqref="A1:F1"/>
    </sheetView>
  </sheetViews>
  <sheetFormatPr baseColWidth="10" defaultColWidth="11.44140625" defaultRowHeight="13.2"/>
  <cols>
    <col min="1" max="1" width="36.6640625" style="6" customWidth="1"/>
    <col min="2" max="6" width="10.6640625" style="6" customWidth="1"/>
    <col min="7" max="7" width="4.6640625" style="6" customWidth="1"/>
    <col min="8" max="8" width="20.6640625" style="6" customWidth="1"/>
    <col min="9" max="13" width="11.6640625" style="6" customWidth="1"/>
    <col min="14" max="16384" width="11.44140625" style="6"/>
  </cols>
  <sheetData>
    <row r="1" spans="1:17" ht="12" customHeight="1">
      <c r="A1" s="828" t="s">
        <v>1504</v>
      </c>
      <c r="B1" s="737"/>
      <c r="C1" s="737"/>
      <c r="D1" s="737"/>
      <c r="E1" s="737"/>
      <c r="F1" s="737"/>
      <c r="G1"/>
      <c r="H1"/>
      <c r="I1"/>
      <c r="J1"/>
      <c r="K1"/>
      <c r="L1" s="36"/>
      <c r="M1"/>
      <c r="N1"/>
      <c r="O1"/>
      <c r="P1"/>
      <c r="Q1"/>
    </row>
    <row r="2" spans="1:17" ht="12" customHeight="1">
      <c r="A2"/>
      <c r="B2"/>
      <c r="C2"/>
      <c r="D2"/>
      <c r="E2"/>
      <c r="F2"/>
      <c r="G2"/>
      <c r="H2" s="78" t="s">
        <v>1111</v>
      </c>
      <c r="I2" s="546">
        <v>2014</v>
      </c>
      <c r="J2" s="546">
        <v>2015</v>
      </c>
      <c r="K2" s="546">
        <v>2016</v>
      </c>
      <c r="L2" s="546">
        <v>2017</v>
      </c>
      <c r="M2" s="359">
        <v>2018</v>
      </c>
      <c r="P2" s="242"/>
      <c r="Q2" s="241"/>
    </row>
    <row r="3" spans="1:17" ht="12" customHeight="1">
      <c r="A3"/>
      <c r="B3"/>
      <c r="C3"/>
      <c r="D3"/>
      <c r="E3"/>
      <c r="F3"/>
      <c r="G3"/>
      <c r="H3" s="29" t="s">
        <v>482</v>
      </c>
      <c r="I3" s="113">
        <v>3976015</v>
      </c>
      <c r="J3" s="113">
        <v>4133875</v>
      </c>
      <c r="K3" s="113">
        <v>4144648</v>
      </c>
      <c r="L3" s="113">
        <v>4173412</v>
      </c>
      <c r="M3" s="113">
        <v>3566389</v>
      </c>
      <c r="P3" s="98"/>
      <c r="Q3" s="241"/>
    </row>
    <row r="4" spans="1:17" ht="12" customHeight="1">
      <c r="A4"/>
      <c r="B4"/>
      <c r="C4"/>
      <c r="D4"/>
      <c r="E4"/>
      <c r="F4"/>
      <c r="G4"/>
      <c r="H4" s="29" t="s">
        <v>367</v>
      </c>
      <c r="I4" s="113">
        <v>3844775</v>
      </c>
      <c r="J4" s="113">
        <v>3802470</v>
      </c>
      <c r="K4" s="113">
        <v>3967797</v>
      </c>
      <c r="L4" s="113">
        <v>3964180</v>
      </c>
      <c r="M4" s="113">
        <v>4037668</v>
      </c>
      <c r="P4" s="98"/>
      <c r="Q4" s="241"/>
    </row>
    <row r="5" spans="1:17" ht="12" customHeight="1">
      <c r="A5"/>
      <c r="B5"/>
      <c r="C5"/>
      <c r="D5"/>
      <c r="E5"/>
      <c r="F5"/>
      <c r="G5"/>
      <c r="H5" s="29" t="s">
        <v>366</v>
      </c>
      <c r="I5" s="113">
        <v>690773</v>
      </c>
      <c r="J5" s="113">
        <v>692373</v>
      </c>
      <c r="K5" s="113">
        <v>670510</v>
      </c>
      <c r="L5" s="113">
        <v>712306</v>
      </c>
      <c r="M5" s="113">
        <v>555337</v>
      </c>
      <c r="P5" s="98"/>
      <c r="Q5" s="241"/>
    </row>
    <row r="6" spans="1:17" ht="12" customHeight="1">
      <c r="A6"/>
      <c r="B6"/>
      <c r="C6"/>
      <c r="D6"/>
      <c r="E6"/>
      <c r="F6"/>
      <c r="G6"/>
      <c r="H6" s="29" t="s">
        <v>368</v>
      </c>
      <c r="I6" s="113">
        <v>592843</v>
      </c>
      <c r="J6" s="113">
        <v>592810</v>
      </c>
      <c r="K6" s="113">
        <v>560339</v>
      </c>
      <c r="L6" s="113">
        <v>581200</v>
      </c>
      <c r="M6" s="113">
        <v>615777</v>
      </c>
      <c r="P6" s="98"/>
      <c r="Q6" s="241"/>
    </row>
    <row r="7" spans="1:17" ht="12" customHeight="1">
      <c r="A7"/>
      <c r="B7"/>
      <c r="C7"/>
      <c r="D7"/>
      <c r="E7"/>
      <c r="F7"/>
      <c r="G7"/>
      <c r="H7" s="29"/>
      <c r="I7" s="100"/>
      <c r="J7" s="100"/>
      <c r="K7" s="100"/>
      <c r="L7" s="100"/>
      <c r="M7" s="100"/>
      <c r="P7" s="98"/>
      <c r="Q7" s="241"/>
    </row>
    <row r="8" spans="1:17" ht="12" customHeight="1">
      <c r="A8"/>
      <c r="B8"/>
      <c r="C8"/>
      <c r="D8"/>
      <c r="E8"/>
      <c r="F8"/>
      <c r="G8"/>
      <c r="P8" s="98"/>
      <c r="Q8" s="241"/>
    </row>
    <row r="9" spans="1:17" ht="12" customHeight="1">
      <c r="A9"/>
      <c r="B9"/>
      <c r="C9"/>
      <c r="D9"/>
      <c r="E9"/>
      <c r="F9"/>
      <c r="G9"/>
      <c r="H9" s="14"/>
      <c r="I9" s="244"/>
      <c r="J9" s="244"/>
      <c r="K9" s="244"/>
      <c r="P9" s="11"/>
      <c r="Q9" s="241"/>
    </row>
    <row r="10" spans="1:17" ht="12" customHeight="1">
      <c r="A10"/>
      <c r="B10"/>
      <c r="C10"/>
      <c r="D10"/>
      <c r="E10"/>
      <c r="F10"/>
      <c r="G10"/>
      <c r="H10"/>
      <c r="I10"/>
      <c r="J10"/>
      <c r="K10"/>
      <c r="Q10" s="241"/>
    </row>
    <row r="11" spans="1:17" ht="12" customHeight="1">
      <c r="A11"/>
      <c r="B11"/>
      <c r="C11"/>
      <c r="D11"/>
      <c r="E11"/>
      <c r="F11"/>
      <c r="G11"/>
      <c r="H11"/>
      <c r="I11"/>
      <c r="J11"/>
      <c r="K11"/>
      <c r="Q11" s="241"/>
    </row>
    <row r="12" spans="1:17" ht="12" customHeight="1">
      <c r="A12"/>
      <c r="B12"/>
      <c r="C12"/>
      <c r="D12"/>
      <c r="E12"/>
      <c r="F12"/>
      <c r="G12"/>
      <c r="H12"/>
      <c r="J12"/>
      <c r="K12"/>
      <c r="L12" s="11"/>
      <c r="M12" s="11"/>
      <c r="N12" s="11"/>
      <c r="O12" s="11"/>
      <c r="P12" s="241"/>
      <c r="Q12" s="241"/>
    </row>
    <row r="13" spans="1:17" ht="12" customHeight="1">
      <c r="A13"/>
      <c r="B13"/>
      <c r="C13"/>
      <c r="D13"/>
      <c r="E13"/>
      <c r="F13"/>
      <c r="G13"/>
      <c r="H13"/>
      <c r="J13"/>
      <c r="K13"/>
      <c r="L13" s="11"/>
      <c r="M13" s="11"/>
      <c r="N13" s="11"/>
      <c r="O13" s="11"/>
      <c r="P13" s="241"/>
      <c r="Q13" s="241"/>
    </row>
    <row r="14" spans="1:17" ht="12" customHeight="1">
      <c r="A14"/>
      <c r="B14"/>
      <c r="C14"/>
      <c r="D14"/>
      <c r="E14"/>
      <c r="F14"/>
      <c r="G14"/>
      <c r="H14"/>
      <c r="J14"/>
      <c r="K14"/>
      <c r="L14" s="11"/>
      <c r="M14" s="11"/>
      <c r="N14" s="11"/>
      <c r="O14" s="11"/>
      <c r="P14" s="241"/>
      <c r="Q14" s="241"/>
    </row>
    <row r="15" spans="1:17" ht="12" customHeight="1">
      <c r="A15"/>
      <c r="B15"/>
      <c r="C15"/>
      <c r="D15"/>
      <c r="E15"/>
      <c r="F15"/>
      <c r="G15"/>
      <c r="H15"/>
      <c r="J15"/>
      <c r="K15"/>
      <c r="L15" s="241"/>
      <c r="M15" s="241"/>
      <c r="N15" s="241"/>
      <c r="O15" s="241"/>
      <c r="P15" s="241"/>
      <c r="Q15" s="241"/>
    </row>
    <row r="16" spans="1:17" ht="12" customHeight="1">
      <c r="A16"/>
      <c r="B16"/>
      <c r="C16"/>
      <c r="D16"/>
      <c r="E16"/>
      <c r="F16"/>
      <c r="G16"/>
      <c r="H16"/>
      <c r="I16"/>
      <c r="J16"/>
      <c r="K16"/>
      <c r="L16" s="241"/>
      <c r="M16" s="241"/>
      <c r="N16" s="241"/>
      <c r="O16" s="241"/>
      <c r="P16" s="241"/>
      <c r="Q16" s="241"/>
    </row>
    <row r="17" spans="1:17" ht="12" customHeight="1">
      <c r="A17"/>
      <c r="B17"/>
      <c r="C17"/>
      <c r="D17"/>
      <c r="E17"/>
      <c r="F17"/>
      <c r="G17"/>
      <c r="H17"/>
      <c r="I17"/>
      <c r="J17"/>
      <c r="K17"/>
      <c r="L17" s="241"/>
      <c r="M17" s="241"/>
      <c r="N17" s="241"/>
      <c r="O17" s="241"/>
      <c r="P17" s="241"/>
      <c r="Q17" s="241"/>
    </row>
    <row r="18" spans="1:17" ht="12" customHeight="1">
      <c r="A18"/>
      <c r="B18"/>
      <c r="C18"/>
      <c r="D18"/>
      <c r="E18"/>
      <c r="F18"/>
      <c r="G18"/>
      <c r="H18"/>
      <c r="I18"/>
      <c r="J18"/>
      <c r="K18"/>
      <c r="L18" s="241"/>
      <c r="M18" s="241"/>
      <c r="N18" s="241"/>
      <c r="O18" s="241"/>
      <c r="P18" s="241"/>
      <c r="Q18" s="241"/>
    </row>
    <row r="19" spans="1:17" ht="12" customHeight="1">
      <c r="A19"/>
      <c r="B19"/>
      <c r="C19"/>
      <c r="D19"/>
      <c r="E19"/>
      <c r="F19"/>
      <c r="G19"/>
      <c r="H19"/>
      <c r="I19"/>
      <c r="J19"/>
      <c r="K19"/>
      <c r="L19" s="241"/>
      <c r="M19" s="241"/>
      <c r="N19" s="241"/>
      <c r="O19" s="241"/>
      <c r="P19" s="241"/>
      <c r="Q19" s="241"/>
    </row>
    <row r="20" spans="1:17" ht="12" customHeight="1">
      <c r="A20"/>
      <c r="B20"/>
      <c r="C20"/>
      <c r="D20"/>
      <c r="E20"/>
      <c r="F20"/>
      <c r="G20"/>
      <c r="H20"/>
      <c r="I20"/>
      <c r="J20"/>
      <c r="K20"/>
      <c r="L20" s="243"/>
      <c r="M20" s="241"/>
      <c r="N20" s="241"/>
    </row>
    <row r="21" spans="1:17" ht="12" customHeight="1">
      <c r="A21"/>
      <c r="B21"/>
      <c r="C21"/>
      <c r="D21"/>
      <c r="E21"/>
      <c r="F21"/>
      <c r="G21"/>
      <c r="H21"/>
      <c r="I21"/>
      <c r="J21"/>
      <c r="K21"/>
      <c r="L21" s="241"/>
      <c r="M21" s="243"/>
      <c r="N21" s="243"/>
      <c r="O21" s="243"/>
      <c r="P21" s="243"/>
      <c r="Q21" s="241"/>
    </row>
    <row r="22" spans="1:17" ht="12" customHeight="1">
      <c r="A22"/>
      <c r="B22"/>
      <c r="C22"/>
      <c r="D22"/>
      <c r="E22"/>
      <c r="F22"/>
      <c r="G22"/>
      <c r="H22"/>
      <c r="I22"/>
      <c r="J22"/>
      <c r="K22"/>
      <c r="L22"/>
      <c r="M22" s="238"/>
      <c r="N22" s="238"/>
      <c r="O22" s="238"/>
      <c r="P22" s="238"/>
      <c r="Q22"/>
    </row>
    <row r="23" spans="1:17" ht="12" customHeight="1">
      <c r="A23"/>
      <c r="B23"/>
      <c r="C23"/>
      <c r="D23"/>
      <c r="E23"/>
      <c r="F23"/>
      <c r="G23"/>
      <c r="H23"/>
      <c r="I23"/>
      <c r="J23"/>
      <c r="K23"/>
      <c r="L23"/>
      <c r="M23" s="238"/>
      <c r="N23" s="238"/>
      <c r="O23" s="238"/>
      <c r="P23" s="238"/>
      <c r="Q23"/>
    </row>
    <row r="24" spans="1:17" ht="12" customHeight="1">
      <c r="A24"/>
      <c r="B24"/>
      <c r="C24"/>
      <c r="D24"/>
      <c r="E24"/>
      <c r="F24"/>
      <c r="G24"/>
      <c r="H24"/>
      <c r="I24"/>
      <c r="J24"/>
      <c r="K24"/>
      <c r="L24"/>
      <c r="M24" s="238"/>
      <c r="N24" s="238"/>
      <c r="O24" s="238"/>
      <c r="P24" s="238"/>
      <c r="Q24"/>
    </row>
    <row r="25" spans="1:17" ht="12" customHeight="1">
      <c r="A25"/>
      <c r="B25"/>
      <c r="C25"/>
      <c r="D25"/>
      <c r="E25"/>
      <c r="F25"/>
      <c r="G25"/>
      <c r="H25"/>
      <c r="I25"/>
      <c r="J25"/>
      <c r="K25"/>
      <c r="L25"/>
      <c r="M25" s="238"/>
      <c r="N25" s="238"/>
      <c r="O25" s="238"/>
      <c r="P25" s="238"/>
      <c r="Q25"/>
    </row>
    <row r="26" spans="1:17" ht="12" customHeight="1">
      <c r="A26"/>
      <c r="B26"/>
      <c r="C26"/>
      <c r="D26"/>
      <c r="E26"/>
      <c r="F26"/>
      <c r="G26"/>
      <c r="H26"/>
      <c r="I26"/>
      <c r="J26"/>
      <c r="K26"/>
      <c r="L26"/>
      <c r="M26" s="238"/>
      <c r="N26" s="238"/>
      <c r="O26" s="238"/>
      <c r="P26" s="238"/>
      <c r="Q26"/>
    </row>
    <row r="27" spans="1:17" ht="12" customHeight="1">
      <c r="A27"/>
      <c r="B27"/>
      <c r="C27"/>
      <c r="D27"/>
      <c r="E27"/>
      <c r="F27"/>
      <c r="G27"/>
      <c r="H27"/>
      <c r="I27"/>
      <c r="J27"/>
      <c r="K27"/>
      <c r="L27"/>
      <c r="M27" s="238"/>
      <c r="N27" s="238"/>
      <c r="O27" s="238"/>
      <c r="P27" s="238"/>
      <c r="Q27"/>
    </row>
    <row r="28" spans="1:17" ht="12" customHeight="1">
      <c r="A28"/>
      <c r="B28"/>
      <c r="C28"/>
      <c r="D28"/>
      <c r="E28"/>
      <c r="F28"/>
      <c r="G28"/>
      <c r="H28"/>
      <c r="I28"/>
      <c r="J28"/>
      <c r="K28"/>
      <c r="L28"/>
      <c r="M28" s="238"/>
      <c r="N28" s="238"/>
      <c r="O28" s="238"/>
      <c r="P28" s="238"/>
      <c r="Q28"/>
    </row>
    <row r="29" spans="1:17" ht="12" customHeight="1"/>
    <row r="30" spans="1:17" ht="12" customHeight="1">
      <c r="A30" s="828" t="s">
        <v>1505</v>
      </c>
      <c r="B30" s="737"/>
      <c r="C30" s="737"/>
      <c r="D30" s="737"/>
      <c r="E30" s="737"/>
      <c r="F30" s="737"/>
      <c r="G30"/>
      <c r="H30"/>
      <c r="I30"/>
      <c r="J30"/>
      <c r="K30"/>
      <c r="L30" s="36"/>
      <c r="M30"/>
      <c r="N30"/>
      <c r="O30"/>
      <c r="P30"/>
      <c r="Q30"/>
    </row>
    <row r="31" spans="1:17" ht="12" customHeight="1">
      <c r="A31"/>
      <c r="B31"/>
      <c r="C31"/>
      <c r="D31"/>
      <c r="E31"/>
      <c r="F31"/>
      <c r="G31"/>
      <c r="H31" s="78" t="s">
        <v>1111</v>
      </c>
      <c r="I31" s="546">
        <v>2010</v>
      </c>
      <c r="J31" s="546">
        <v>2012</v>
      </c>
      <c r="K31" s="546">
        <v>2014</v>
      </c>
      <c r="L31" s="546">
        <v>2016</v>
      </c>
      <c r="M31" s="7">
        <v>2018</v>
      </c>
      <c r="P31" s="242"/>
      <c r="Q31" s="241"/>
    </row>
    <row r="32" spans="1:17" ht="12" customHeight="1">
      <c r="A32"/>
      <c r="B32"/>
      <c r="C32"/>
      <c r="D32"/>
      <c r="E32"/>
      <c r="F32"/>
      <c r="G32"/>
      <c r="H32" s="29" t="s">
        <v>680</v>
      </c>
      <c r="I32" s="123">
        <v>4466077</v>
      </c>
      <c r="J32" s="123">
        <v>3376680</v>
      </c>
      <c r="K32" s="123">
        <v>3991540</v>
      </c>
      <c r="L32" s="123">
        <v>3666084</v>
      </c>
      <c r="M32" s="123">
        <v>4265712</v>
      </c>
      <c r="P32" s="98"/>
      <c r="Q32" s="241"/>
    </row>
    <row r="33" spans="1:17" ht="12" customHeight="1">
      <c r="A33"/>
      <c r="B33"/>
      <c r="C33"/>
      <c r="D33"/>
      <c r="E33"/>
      <c r="F33"/>
      <c r="G33"/>
      <c r="H33" s="29" t="s">
        <v>681</v>
      </c>
      <c r="I33" s="123">
        <v>353676</v>
      </c>
      <c r="J33" s="123">
        <v>286206</v>
      </c>
      <c r="K33" s="123">
        <v>235232</v>
      </c>
      <c r="L33" s="123">
        <v>356918</v>
      </c>
      <c r="M33" s="123">
        <v>492740</v>
      </c>
      <c r="P33" s="98"/>
      <c r="Q33" s="241"/>
    </row>
    <row r="34" spans="1:17" ht="12" customHeight="1">
      <c r="A34"/>
      <c r="B34"/>
      <c r="C34"/>
      <c r="D34"/>
      <c r="E34"/>
      <c r="F34"/>
      <c r="G34"/>
      <c r="H34" s="29"/>
      <c r="I34" s="100"/>
      <c r="J34" s="100"/>
      <c r="K34" s="100"/>
      <c r="L34" s="100"/>
      <c r="M34" s="100"/>
      <c r="P34" s="98"/>
      <c r="Q34" s="241"/>
    </row>
    <row r="35" spans="1:17" ht="12" customHeight="1">
      <c r="A35"/>
      <c r="B35"/>
      <c r="C35"/>
      <c r="D35"/>
      <c r="E35"/>
      <c r="F35"/>
      <c r="G35"/>
      <c r="H35" s="29"/>
      <c r="I35" s="100"/>
      <c r="J35" s="100"/>
      <c r="K35" s="100"/>
      <c r="L35" s="113"/>
      <c r="M35" s="113"/>
      <c r="P35" s="98"/>
      <c r="Q35" s="241"/>
    </row>
    <row r="36" spans="1:17" ht="12" customHeight="1">
      <c r="A36"/>
      <c r="B36"/>
      <c r="C36"/>
      <c r="D36"/>
      <c r="E36"/>
      <c r="F36"/>
      <c r="G36"/>
      <c r="H36" s="29"/>
      <c r="J36" s="100"/>
      <c r="K36" s="100"/>
      <c r="L36" s="100"/>
      <c r="M36" s="100"/>
      <c r="P36" s="98"/>
      <c r="Q36" s="241"/>
    </row>
    <row r="37" spans="1:17" ht="12" customHeight="1">
      <c r="A37"/>
      <c r="B37"/>
      <c r="C37"/>
      <c r="D37"/>
      <c r="E37"/>
      <c r="F37"/>
      <c r="G37"/>
      <c r="P37" s="98"/>
      <c r="Q37" s="241"/>
    </row>
    <row r="38" spans="1:17" ht="12" customHeight="1">
      <c r="A38"/>
      <c r="B38"/>
      <c r="C38"/>
      <c r="D38"/>
      <c r="E38"/>
      <c r="F38"/>
      <c r="G38"/>
      <c r="H38" s="14"/>
      <c r="J38" s="244"/>
      <c r="K38" s="244"/>
      <c r="P38" s="11"/>
      <c r="Q38" s="241"/>
    </row>
    <row r="39" spans="1:17" ht="12" customHeight="1">
      <c r="A39"/>
      <c r="B39"/>
      <c r="C39"/>
      <c r="D39"/>
      <c r="E39"/>
      <c r="F39"/>
      <c r="G39"/>
      <c r="H39"/>
      <c r="J39"/>
      <c r="K39"/>
      <c r="Q39" s="241"/>
    </row>
    <row r="40" spans="1:17" ht="12" customHeight="1">
      <c r="A40"/>
      <c r="B40"/>
      <c r="C40"/>
      <c r="D40"/>
      <c r="E40"/>
      <c r="F40"/>
      <c r="G40"/>
      <c r="H40"/>
      <c r="J40"/>
      <c r="K40"/>
      <c r="Q40" s="241"/>
    </row>
    <row r="41" spans="1:17" ht="12" customHeight="1">
      <c r="A41"/>
      <c r="B41"/>
      <c r="C41"/>
      <c r="D41"/>
      <c r="E41"/>
      <c r="F41"/>
      <c r="G41"/>
      <c r="H41"/>
      <c r="J41"/>
      <c r="K41"/>
      <c r="L41" s="11"/>
      <c r="M41" s="11"/>
      <c r="N41" s="11"/>
      <c r="O41" s="11"/>
      <c r="P41" s="241"/>
      <c r="Q41" s="241"/>
    </row>
    <row r="42" spans="1:17" ht="12" customHeight="1">
      <c r="A42"/>
      <c r="B42"/>
      <c r="C42"/>
      <c r="D42"/>
      <c r="E42"/>
      <c r="F42"/>
      <c r="G42"/>
      <c r="H42"/>
      <c r="J42"/>
      <c r="K42"/>
      <c r="L42" s="11"/>
      <c r="M42" s="11"/>
      <c r="N42" s="11"/>
      <c r="O42" s="11"/>
      <c r="P42" s="241"/>
      <c r="Q42" s="241"/>
    </row>
    <row r="43" spans="1:17" ht="12" customHeight="1">
      <c r="A43"/>
      <c r="B43"/>
      <c r="C43"/>
      <c r="D43"/>
      <c r="E43"/>
      <c r="F43"/>
      <c r="G43"/>
      <c r="H43"/>
      <c r="J43"/>
      <c r="K43"/>
      <c r="L43" s="11"/>
      <c r="M43" s="11"/>
      <c r="N43" s="11"/>
      <c r="O43" s="11"/>
      <c r="P43" s="241"/>
      <c r="Q43" s="241"/>
    </row>
    <row r="44" spans="1:17" ht="12" customHeight="1">
      <c r="A44"/>
      <c r="B44"/>
      <c r="C44"/>
      <c r="D44"/>
      <c r="E44"/>
      <c r="F44"/>
      <c r="G44"/>
      <c r="H44"/>
      <c r="J44"/>
      <c r="K44"/>
      <c r="L44" s="241"/>
      <c r="M44" s="241"/>
      <c r="N44" s="241"/>
      <c r="O44" s="241"/>
      <c r="P44" s="241"/>
      <c r="Q44" s="241"/>
    </row>
    <row r="45" spans="1:17" ht="12" customHeight="1">
      <c r="A45"/>
      <c r="B45"/>
      <c r="C45"/>
      <c r="D45"/>
      <c r="E45"/>
      <c r="F45"/>
      <c r="G45"/>
      <c r="H45"/>
      <c r="I45"/>
      <c r="J45"/>
      <c r="K45"/>
      <c r="L45" s="241"/>
      <c r="M45" s="241"/>
      <c r="N45" s="241"/>
      <c r="O45" s="241"/>
      <c r="P45" s="241"/>
      <c r="Q45" s="241"/>
    </row>
    <row r="46" spans="1:17" ht="12" customHeight="1">
      <c r="A46"/>
      <c r="B46"/>
      <c r="C46"/>
      <c r="D46"/>
      <c r="E46"/>
      <c r="F46"/>
      <c r="G46"/>
      <c r="H46"/>
      <c r="I46"/>
      <c r="J46"/>
      <c r="K46"/>
      <c r="L46" s="241"/>
      <c r="M46" s="241"/>
      <c r="N46" s="241"/>
      <c r="O46" s="241"/>
      <c r="P46" s="241"/>
      <c r="Q46" s="241"/>
    </row>
    <row r="47" spans="1:17" ht="12" customHeight="1">
      <c r="A47"/>
      <c r="B47"/>
      <c r="C47"/>
      <c r="D47"/>
      <c r="E47"/>
      <c r="F47"/>
      <c r="G47"/>
      <c r="H47"/>
      <c r="I47"/>
      <c r="J47"/>
      <c r="K47"/>
      <c r="L47" s="241"/>
      <c r="M47" s="241"/>
      <c r="N47" s="241"/>
      <c r="O47" s="241"/>
      <c r="P47" s="241"/>
      <c r="Q47" s="241"/>
    </row>
    <row r="48" spans="1:17" ht="12" customHeight="1">
      <c r="A48"/>
      <c r="B48"/>
      <c r="C48"/>
      <c r="D48"/>
      <c r="E48"/>
      <c r="F48"/>
      <c r="G48"/>
      <c r="H48"/>
      <c r="I48"/>
      <c r="J48"/>
      <c r="K48"/>
      <c r="L48" s="241"/>
      <c r="M48" s="241"/>
      <c r="N48" s="241"/>
      <c r="O48" s="241"/>
      <c r="P48" s="241"/>
      <c r="Q48" s="241"/>
    </row>
    <row r="49" spans="1:17" ht="12" customHeight="1">
      <c r="A49"/>
      <c r="B49"/>
      <c r="C49"/>
      <c r="D49"/>
      <c r="E49"/>
      <c r="F49"/>
      <c r="G49"/>
      <c r="H49"/>
      <c r="I49"/>
      <c r="J49"/>
      <c r="K49"/>
      <c r="L49" s="243"/>
      <c r="M49" s="241"/>
      <c r="N49" s="241"/>
    </row>
    <row r="50" spans="1:17" ht="12" customHeight="1">
      <c r="A50"/>
      <c r="B50"/>
      <c r="C50"/>
      <c r="D50"/>
      <c r="E50"/>
      <c r="F50"/>
      <c r="G50"/>
      <c r="H50"/>
      <c r="I50"/>
      <c r="J50"/>
      <c r="K50"/>
      <c r="L50" s="241"/>
      <c r="M50" s="243"/>
      <c r="N50" s="243"/>
      <c r="O50" s="243"/>
      <c r="P50" s="243"/>
      <c r="Q50" s="241"/>
    </row>
    <row r="51" spans="1:17" ht="12" customHeight="1">
      <c r="A51"/>
      <c r="B51"/>
      <c r="C51"/>
      <c r="D51"/>
      <c r="E51"/>
      <c r="F51"/>
      <c r="G51"/>
      <c r="H51"/>
      <c r="I51"/>
      <c r="J51"/>
      <c r="K51"/>
      <c r="L51"/>
      <c r="M51" s="238"/>
      <c r="N51" s="238"/>
      <c r="O51" s="238"/>
      <c r="P51" s="238"/>
      <c r="Q51"/>
    </row>
    <row r="52" spans="1:17" ht="12" customHeight="1">
      <c r="A52"/>
      <c r="B52"/>
      <c r="C52"/>
      <c r="D52"/>
      <c r="E52"/>
      <c r="F52"/>
      <c r="G52"/>
      <c r="H52"/>
      <c r="I52"/>
      <c r="J52"/>
      <c r="K52"/>
      <c r="L52"/>
      <c r="M52" s="238"/>
      <c r="N52" s="238"/>
      <c r="O52" s="238"/>
      <c r="P52" s="238"/>
      <c r="Q52"/>
    </row>
    <row r="53" spans="1:17" ht="12" customHeight="1">
      <c r="A53"/>
      <c r="B53"/>
      <c r="C53"/>
      <c r="D53"/>
      <c r="E53"/>
      <c r="F53"/>
      <c r="G53"/>
      <c r="H53"/>
      <c r="I53"/>
      <c r="J53"/>
      <c r="K53"/>
      <c r="L53"/>
      <c r="M53" s="238"/>
      <c r="N53" s="238"/>
      <c r="O53" s="238"/>
      <c r="P53" s="238"/>
      <c r="Q53"/>
    </row>
    <row r="54" spans="1:17" ht="12" customHeight="1">
      <c r="A54"/>
      <c r="B54"/>
      <c r="C54"/>
      <c r="D54"/>
      <c r="E54"/>
      <c r="F54"/>
      <c r="G54"/>
      <c r="H54"/>
      <c r="I54"/>
      <c r="J54"/>
      <c r="K54"/>
      <c r="L54"/>
      <c r="M54" s="238"/>
      <c r="N54" s="238"/>
      <c r="O54" s="238"/>
      <c r="P54" s="238"/>
      <c r="Q54"/>
    </row>
    <row r="55" spans="1:17" ht="12" customHeight="1">
      <c r="A55"/>
      <c r="B55"/>
      <c r="C55"/>
      <c r="D55"/>
      <c r="E55"/>
      <c r="F55"/>
      <c r="G55"/>
      <c r="H55"/>
      <c r="I55"/>
      <c r="J55"/>
      <c r="K55"/>
      <c r="L55"/>
      <c r="M55" s="238"/>
      <c r="N55" s="238"/>
      <c r="O55" s="238"/>
      <c r="P55" s="238"/>
      <c r="Q55"/>
    </row>
    <row r="56" spans="1:17" ht="12" customHeight="1">
      <c r="A56"/>
      <c r="B56"/>
      <c r="C56"/>
      <c r="D56"/>
      <c r="E56"/>
      <c r="F56"/>
      <c r="G56"/>
      <c r="H56"/>
      <c r="I56"/>
      <c r="J56"/>
      <c r="K56"/>
      <c r="L56"/>
      <c r="M56" s="238"/>
      <c r="N56" s="238"/>
      <c r="O56" s="238"/>
      <c r="P56" s="238"/>
      <c r="Q56"/>
    </row>
    <row r="57" spans="1:17" ht="12" customHeight="1"/>
    <row r="58" spans="1:17" ht="12" customHeight="1"/>
    <row r="59" spans="1:17" ht="12" customHeight="1"/>
    <row r="60" spans="1:17" ht="12" customHeight="1"/>
    <row r="61" spans="1:17" ht="12" customHeight="1"/>
    <row r="62" spans="1:17" ht="12" customHeight="1"/>
    <row r="63" spans="1:17" ht="12" customHeight="1"/>
    <row r="64" spans="1:17"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mergeCells count="2">
    <mergeCell ref="A1:F1"/>
    <mergeCell ref="A30:F30"/>
  </mergeCells>
  <phoneticPr fontId="6" type="noConversion"/>
  <hyperlinks>
    <hyperlink ref="A1:F1" location="Inhaltsverzeichnis!A42" display="10 Abfallinput von ausgewählten Entsorgungsanlagen 2006 – 2010"/>
    <hyperlink ref="A30:F30" location="Inhaltsverzeichnis!A45" display="11 Abfallinput von Bauschuttrecycling- und Asphaltmischanlagen 2002 – 2010"/>
  </hyperlinks>
  <pageMargins left="0.59055118110236227" right="0.59055118110236227" top="0.78740157480314965" bottom="0.59055118110236227" header="0.31496062992125984" footer="0.23622047244094491"/>
  <pageSetup paperSize="9" firstPageNumber="54"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9"/>
  <sheetViews>
    <sheetView workbookViewId="0"/>
  </sheetViews>
  <sheetFormatPr baseColWidth="10" defaultColWidth="11.44140625" defaultRowHeight="13.2"/>
  <cols>
    <col min="1" max="1" width="6" style="2" customWidth="1"/>
    <col min="2" max="2" width="15" style="2" customWidth="1"/>
    <col min="3" max="10" width="8.88671875" style="2" customWidth="1"/>
    <col min="11" max="16384" width="11.44140625" style="2"/>
  </cols>
  <sheetData>
    <row r="1" spans="1:5" ht="12" customHeight="1">
      <c r="A1" s="300" t="s">
        <v>1448</v>
      </c>
      <c r="B1" s="93"/>
      <c r="C1" s="93"/>
      <c r="D1" s="93"/>
      <c r="E1" s="93"/>
    </row>
    <row r="2" spans="1:5" ht="12" customHeight="1"/>
    <row r="3" spans="1:5" ht="12" customHeight="1"/>
    <row r="4" spans="1:5" ht="12" customHeight="1"/>
    <row r="5" spans="1:5" ht="12" customHeight="1"/>
    <row r="6" spans="1:5" ht="12" customHeight="1"/>
    <row r="7" spans="1:5" ht="12" customHeight="1"/>
    <row r="8" spans="1:5" ht="12" customHeight="1"/>
    <row r="9" spans="1:5" ht="12" customHeight="1"/>
    <row r="10" spans="1:5" ht="12" customHeight="1"/>
    <row r="11" spans="1:5" ht="12" customHeight="1"/>
    <row r="12" spans="1:5" ht="12" customHeight="1"/>
    <row r="13" spans="1:5" ht="12" customHeight="1"/>
    <row r="14" spans="1:5" ht="12" customHeight="1"/>
    <row r="15" spans="1:5" ht="12" customHeight="1"/>
    <row r="16" spans="1:5"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phoneticPr fontId="6" type="noConversion"/>
  <hyperlinks>
    <hyperlink ref="A1:E1" location="Inhaltsverzeichnis!A8" display="1 Bevölkerung 2006 - 2011 nach Verwaltungsbezirken"/>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drawing r:id="rId2"/>
  <legacyDrawingHF r:id="rId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enableFormatConditionsCalculation="0"/>
  <dimension ref="A1:J51"/>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22.77734375" style="6" customWidth="1"/>
    <col min="2" max="6" width="12.5546875" style="6" customWidth="1"/>
    <col min="7" max="16384" width="11.44140625" style="6"/>
  </cols>
  <sheetData>
    <row r="1" spans="1:10" s="39" customFormat="1" ht="12" customHeight="1">
      <c r="A1" s="121" t="s">
        <v>147</v>
      </c>
      <c r="B1" s="38"/>
      <c r="C1" s="38"/>
      <c r="D1" s="38"/>
      <c r="E1" s="38"/>
      <c r="F1" s="38"/>
    </row>
    <row r="2" spans="1:10" s="39" customFormat="1" ht="12" customHeight="1">
      <c r="A2" s="93" t="s">
        <v>1440</v>
      </c>
      <c r="B2" s="93"/>
      <c r="C2" s="93"/>
      <c r="D2" s="93"/>
      <c r="E2"/>
      <c r="F2" s="93"/>
    </row>
    <row r="3" spans="1:10" ht="12" customHeight="1"/>
    <row r="4" spans="1:10" customFormat="1" ht="12" customHeight="1">
      <c r="A4" s="745" t="s">
        <v>365</v>
      </c>
      <c r="B4" s="726" t="s">
        <v>33</v>
      </c>
      <c r="C4" s="726" t="s">
        <v>34</v>
      </c>
      <c r="D4" s="726"/>
      <c r="E4" s="726" t="s">
        <v>40</v>
      </c>
      <c r="F4" s="727"/>
    </row>
    <row r="5" spans="1:10" customFormat="1" ht="12" customHeight="1">
      <c r="A5" s="758"/>
      <c r="B5" s="726"/>
      <c r="C5" s="47" t="s">
        <v>41</v>
      </c>
      <c r="D5" s="47" t="s">
        <v>4</v>
      </c>
      <c r="E5" s="47" t="s">
        <v>41</v>
      </c>
      <c r="F5" s="48" t="s">
        <v>4</v>
      </c>
    </row>
    <row r="6" spans="1:10" customFormat="1" ht="12" customHeight="1">
      <c r="A6" s="753"/>
      <c r="B6" s="727" t="s">
        <v>203</v>
      </c>
      <c r="C6" s="728"/>
      <c r="D6" s="47" t="s">
        <v>191</v>
      </c>
      <c r="E6" s="47" t="s">
        <v>203</v>
      </c>
      <c r="F6" s="122" t="s">
        <v>191</v>
      </c>
    </row>
    <row r="7" spans="1:10" customFormat="1" ht="12" customHeight="1"/>
    <row r="8" spans="1:10" customFormat="1" ht="24" customHeight="1">
      <c r="A8" s="124" t="s">
        <v>85</v>
      </c>
    </row>
    <row r="9" spans="1:10" customFormat="1" ht="12" customHeight="1">
      <c r="A9" s="178" t="s">
        <v>1215</v>
      </c>
      <c r="B9" s="123">
        <v>126</v>
      </c>
      <c r="C9" s="123">
        <v>188</v>
      </c>
      <c r="D9" s="123">
        <v>5581861</v>
      </c>
      <c r="E9" s="123">
        <v>188</v>
      </c>
      <c r="F9" s="123">
        <v>5581861</v>
      </c>
    </row>
    <row r="10" spans="1:10" customFormat="1" ht="12" customHeight="1">
      <c r="A10" s="178" t="s">
        <v>1070</v>
      </c>
      <c r="B10" s="123">
        <v>116</v>
      </c>
      <c r="C10" s="123">
        <v>156</v>
      </c>
      <c r="D10" s="123">
        <v>5079010</v>
      </c>
      <c r="E10" s="123">
        <v>156</v>
      </c>
      <c r="F10" s="123">
        <v>5079010</v>
      </c>
    </row>
    <row r="11" spans="1:10" customFormat="1" ht="12" customHeight="1">
      <c r="A11" s="178" t="s">
        <v>1072</v>
      </c>
      <c r="B11" s="123">
        <v>101</v>
      </c>
      <c r="C11" s="123">
        <v>120</v>
      </c>
      <c r="D11" s="123">
        <v>5167566</v>
      </c>
      <c r="E11" s="123">
        <v>120</v>
      </c>
      <c r="F11" s="123">
        <v>5731157</v>
      </c>
    </row>
    <row r="12" spans="1:10" customFormat="1" ht="12" customHeight="1">
      <c r="A12" s="178" t="s">
        <v>1074</v>
      </c>
      <c r="B12" s="123">
        <v>113</v>
      </c>
      <c r="C12" s="123">
        <v>128</v>
      </c>
      <c r="D12" s="123">
        <v>4715822</v>
      </c>
      <c r="E12" s="123">
        <v>128</v>
      </c>
      <c r="F12" s="123">
        <v>4748675</v>
      </c>
    </row>
    <row r="13" spans="1:10" customFormat="1" ht="12" customHeight="1">
      <c r="A13" s="225" t="s">
        <v>777</v>
      </c>
      <c r="B13" s="123">
        <v>117</v>
      </c>
      <c r="C13" s="123">
        <v>128</v>
      </c>
      <c r="D13" s="123">
        <v>4466077</v>
      </c>
      <c r="E13" s="123">
        <v>128</v>
      </c>
      <c r="F13" s="123">
        <v>4223809</v>
      </c>
    </row>
    <row r="14" spans="1:10" customFormat="1" ht="12" customHeight="1">
      <c r="A14" s="225" t="s">
        <v>361</v>
      </c>
      <c r="B14" s="123">
        <v>114</v>
      </c>
      <c r="C14" s="123">
        <v>128</v>
      </c>
      <c r="D14" s="123">
        <v>3376680</v>
      </c>
      <c r="E14" s="123">
        <v>128</v>
      </c>
      <c r="F14" s="123">
        <v>3509699</v>
      </c>
    </row>
    <row r="15" spans="1:10" customFormat="1" ht="12" customHeight="1">
      <c r="A15" s="552" t="s">
        <v>1228</v>
      </c>
      <c r="B15" s="123">
        <v>111</v>
      </c>
      <c r="C15" s="123">
        <v>140</v>
      </c>
      <c r="D15" s="123">
        <v>3991540</v>
      </c>
      <c r="E15" s="123">
        <v>140</v>
      </c>
      <c r="F15" s="123">
        <v>3764506</v>
      </c>
      <c r="G15" s="212"/>
      <c r="H15" s="212"/>
      <c r="I15" s="212"/>
      <c r="J15" s="212"/>
    </row>
    <row r="16" spans="1:10" customFormat="1" ht="12" customHeight="1">
      <c r="A16" s="398" t="s">
        <v>1283</v>
      </c>
      <c r="B16" s="123">
        <v>107</v>
      </c>
      <c r="C16" s="123">
        <v>130</v>
      </c>
      <c r="D16" s="123">
        <v>3666084</v>
      </c>
      <c r="E16" s="123">
        <v>130</v>
      </c>
      <c r="F16" s="123">
        <v>3832985</v>
      </c>
      <c r="G16" s="212"/>
      <c r="H16" s="212"/>
      <c r="I16" s="212"/>
      <c r="J16" s="212"/>
    </row>
    <row r="17" spans="1:10" customFormat="1" ht="12" customHeight="1">
      <c r="A17" s="641" t="s">
        <v>1420</v>
      </c>
      <c r="B17" s="123">
        <v>109</v>
      </c>
      <c r="C17" s="123">
        <v>132</v>
      </c>
      <c r="D17" s="123">
        <v>4265712</v>
      </c>
      <c r="E17" s="123">
        <v>132</v>
      </c>
      <c r="F17" s="123">
        <v>4164764</v>
      </c>
      <c r="G17" s="212"/>
      <c r="H17" s="212"/>
      <c r="I17" s="212"/>
      <c r="J17" s="212"/>
    </row>
    <row r="18" spans="1:10" customFormat="1" ht="12" customHeight="1">
      <c r="A18" s="182" t="s">
        <v>5</v>
      </c>
      <c r="B18" s="123"/>
      <c r="C18" s="123"/>
      <c r="D18" s="123"/>
      <c r="E18" s="123"/>
      <c r="F18" s="123"/>
    </row>
    <row r="19" spans="1:10" customFormat="1" ht="12" customHeight="1">
      <c r="A19" s="182" t="s">
        <v>637</v>
      </c>
      <c r="B19" s="123"/>
      <c r="C19" s="123"/>
      <c r="D19" s="123"/>
      <c r="E19" s="123"/>
      <c r="F19" s="123"/>
    </row>
    <row r="20" spans="1:10" customFormat="1" ht="12" customHeight="1">
      <c r="A20" s="178" t="s">
        <v>1215</v>
      </c>
      <c r="B20" s="123">
        <v>91</v>
      </c>
      <c r="C20" s="123">
        <v>145</v>
      </c>
      <c r="D20" s="123">
        <v>3599109</v>
      </c>
      <c r="E20" s="123">
        <v>145</v>
      </c>
      <c r="F20" s="123">
        <v>3599109</v>
      </c>
    </row>
    <row r="21" spans="1:10" customFormat="1" ht="12" customHeight="1">
      <c r="A21" s="178" t="s">
        <v>1070</v>
      </c>
      <c r="B21" s="123">
        <v>93</v>
      </c>
      <c r="C21" s="123">
        <v>124</v>
      </c>
      <c r="D21" s="123">
        <v>3404816</v>
      </c>
      <c r="E21" s="123">
        <v>124</v>
      </c>
      <c r="F21" s="123">
        <v>3404816</v>
      </c>
    </row>
    <row r="22" spans="1:10" customFormat="1" ht="12" customHeight="1">
      <c r="A22" s="178" t="s">
        <v>1072</v>
      </c>
      <c r="B22" s="123">
        <v>60</v>
      </c>
      <c r="C22" s="123">
        <v>73</v>
      </c>
      <c r="D22" s="123">
        <v>2823098</v>
      </c>
      <c r="E22" s="123">
        <v>73</v>
      </c>
      <c r="F22" s="123">
        <v>2892432</v>
      </c>
    </row>
    <row r="23" spans="1:10" customFormat="1" ht="12" customHeight="1">
      <c r="A23" s="178" t="s">
        <v>1074</v>
      </c>
      <c r="B23" s="123">
        <v>67</v>
      </c>
      <c r="C23" s="123">
        <v>79</v>
      </c>
      <c r="D23" s="123">
        <v>2239573</v>
      </c>
      <c r="E23" s="123">
        <v>79</v>
      </c>
      <c r="F23" s="123">
        <v>2238044</v>
      </c>
    </row>
    <row r="24" spans="1:10" customFormat="1" ht="12" customHeight="1">
      <c r="A24" s="225" t="s">
        <v>777</v>
      </c>
      <c r="B24" s="123">
        <v>61</v>
      </c>
      <c r="C24" s="123">
        <v>69</v>
      </c>
      <c r="D24" s="123">
        <v>2039879</v>
      </c>
      <c r="E24" s="123">
        <v>69</v>
      </c>
      <c r="F24" s="123">
        <v>2006661</v>
      </c>
    </row>
    <row r="25" spans="1:10" customFormat="1" ht="12" customHeight="1">
      <c r="A25" s="225" t="s">
        <v>361</v>
      </c>
      <c r="B25" s="123">
        <v>58</v>
      </c>
      <c r="C25" s="123">
        <v>71</v>
      </c>
      <c r="D25" s="123">
        <v>1398315</v>
      </c>
      <c r="E25" s="123">
        <v>71</v>
      </c>
      <c r="F25" s="123">
        <v>1527802</v>
      </c>
    </row>
    <row r="26" spans="1:10" customFormat="1" ht="12" customHeight="1">
      <c r="A26" s="552" t="s">
        <v>1228</v>
      </c>
      <c r="B26" s="123">
        <v>45</v>
      </c>
      <c r="C26" s="123">
        <v>95</v>
      </c>
      <c r="D26" s="123">
        <v>2203399</v>
      </c>
      <c r="E26" s="123">
        <v>95</v>
      </c>
      <c r="F26" s="123">
        <v>2264783</v>
      </c>
    </row>
    <row r="27" spans="1:10" customFormat="1" ht="12" customHeight="1">
      <c r="A27" s="398" t="s">
        <v>1283</v>
      </c>
      <c r="B27" s="123">
        <v>66</v>
      </c>
      <c r="C27" s="123">
        <v>88</v>
      </c>
      <c r="D27" s="123">
        <v>1736780</v>
      </c>
      <c r="E27" s="123">
        <v>88</v>
      </c>
      <c r="F27" s="123">
        <v>1822998</v>
      </c>
    </row>
    <row r="28" spans="1:10" customFormat="1" ht="12" customHeight="1">
      <c r="A28" s="641" t="s">
        <v>1420</v>
      </c>
      <c r="B28" s="123">
        <v>70</v>
      </c>
      <c r="C28" s="123">
        <v>92</v>
      </c>
      <c r="D28" s="123">
        <v>2062468</v>
      </c>
      <c r="E28" s="123">
        <v>92</v>
      </c>
      <c r="F28" s="123">
        <v>1955878</v>
      </c>
      <c r="G28" s="585"/>
    </row>
    <row r="29" spans="1:10" customFormat="1" ht="12" customHeight="1">
      <c r="A29" s="182" t="s">
        <v>638</v>
      </c>
      <c r="B29" s="123"/>
      <c r="C29" s="123"/>
      <c r="D29" s="123"/>
      <c r="E29" s="123"/>
      <c r="F29" s="123"/>
      <c r="G29" s="585"/>
    </row>
    <row r="30" spans="1:10" customFormat="1" ht="12" customHeight="1">
      <c r="A30" s="178" t="s">
        <v>1215</v>
      </c>
      <c r="B30" s="123">
        <v>41</v>
      </c>
      <c r="C30" s="123">
        <v>43</v>
      </c>
      <c r="D30" s="123">
        <v>1982752</v>
      </c>
      <c r="E30" s="123">
        <v>43</v>
      </c>
      <c r="F30" s="123">
        <v>1982752</v>
      </c>
      <c r="G30" s="585"/>
    </row>
    <row r="31" spans="1:10" customFormat="1" ht="12" customHeight="1">
      <c r="A31" s="178" t="s">
        <v>1070</v>
      </c>
      <c r="B31" s="123">
        <v>31</v>
      </c>
      <c r="C31" s="123">
        <v>32</v>
      </c>
      <c r="D31" s="123">
        <v>1674194</v>
      </c>
      <c r="E31" s="123">
        <v>32</v>
      </c>
      <c r="F31" s="123">
        <v>1674194</v>
      </c>
      <c r="G31" s="585"/>
    </row>
    <row r="32" spans="1:10" customFormat="1" ht="12" customHeight="1">
      <c r="A32" s="178" t="s">
        <v>1072</v>
      </c>
      <c r="B32" s="123">
        <v>46</v>
      </c>
      <c r="C32" s="123">
        <v>47</v>
      </c>
      <c r="D32" s="123">
        <v>2344468</v>
      </c>
      <c r="E32" s="123">
        <v>47</v>
      </c>
      <c r="F32" s="123">
        <v>2838725</v>
      </c>
      <c r="G32" s="585"/>
    </row>
    <row r="33" spans="1:7" customFormat="1" ht="12" customHeight="1">
      <c r="A33" s="178" t="s">
        <v>1074</v>
      </c>
      <c r="B33" s="123">
        <v>49</v>
      </c>
      <c r="C33" s="123">
        <v>49</v>
      </c>
      <c r="D33" s="123">
        <v>2476248</v>
      </c>
      <c r="E33" s="123">
        <v>49</v>
      </c>
      <c r="F33" s="123">
        <v>2510631</v>
      </c>
      <c r="G33" s="585"/>
    </row>
    <row r="34" spans="1:7" customFormat="1" ht="12" customHeight="1">
      <c r="A34" s="225" t="s">
        <v>777</v>
      </c>
      <c r="B34" s="123">
        <v>59</v>
      </c>
      <c r="C34" s="123">
        <v>59</v>
      </c>
      <c r="D34" s="123">
        <v>2426198</v>
      </c>
      <c r="E34" s="123">
        <v>59</v>
      </c>
      <c r="F34" s="123">
        <v>2217148</v>
      </c>
      <c r="G34" s="585"/>
    </row>
    <row r="35" spans="1:7" customFormat="1" ht="12" customHeight="1">
      <c r="A35" s="225" t="s">
        <v>361</v>
      </c>
      <c r="B35" s="123">
        <v>57</v>
      </c>
      <c r="C35" s="123">
        <v>57</v>
      </c>
      <c r="D35" s="123">
        <v>1978365</v>
      </c>
      <c r="E35" s="123">
        <v>57</v>
      </c>
      <c r="F35" s="123">
        <v>1981897</v>
      </c>
      <c r="G35" s="585"/>
    </row>
    <row r="36" spans="1:7" customFormat="1" ht="12" customHeight="1">
      <c r="A36" s="552" t="s">
        <v>1228</v>
      </c>
      <c r="B36" s="123">
        <v>67</v>
      </c>
      <c r="C36" s="123">
        <v>45</v>
      </c>
      <c r="D36" s="123">
        <v>1788142</v>
      </c>
      <c r="E36" s="123">
        <v>45</v>
      </c>
      <c r="F36" s="123">
        <v>1499723</v>
      </c>
      <c r="G36" s="585"/>
    </row>
    <row r="37" spans="1:7" customFormat="1" ht="12" customHeight="1">
      <c r="A37" s="398" t="s">
        <v>1283</v>
      </c>
      <c r="B37" s="123">
        <v>42</v>
      </c>
      <c r="C37" s="123">
        <v>42</v>
      </c>
      <c r="D37" s="123">
        <v>1929304</v>
      </c>
      <c r="E37" s="123">
        <v>42</v>
      </c>
      <c r="F37" s="123">
        <v>2009987</v>
      </c>
      <c r="G37" s="585"/>
    </row>
    <row r="38" spans="1:7" customFormat="1" ht="12" customHeight="1">
      <c r="A38" s="641" t="s">
        <v>1420</v>
      </c>
      <c r="B38" s="123">
        <v>40</v>
      </c>
      <c r="C38" s="123">
        <v>40</v>
      </c>
      <c r="D38" s="123">
        <v>2203244</v>
      </c>
      <c r="E38" s="123">
        <v>40</v>
      </c>
      <c r="F38" s="123">
        <v>2208885</v>
      </c>
      <c r="G38" s="585"/>
    </row>
    <row r="39" spans="1:7" customFormat="1" ht="24" customHeight="1">
      <c r="A39" s="124" t="s">
        <v>1000</v>
      </c>
      <c r="B39" s="123"/>
      <c r="C39" s="123"/>
      <c r="D39" s="123"/>
      <c r="E39" s="123"/>
      <c r="F39" s="123"/>
      <c r="G39" s="585"/>
    </row>
    <row r="40" spans="1:7" customFormat="1" ht="12" customHeight="1">
      <c r="A40" s="178" t="s">
        <v>1215</v>
      </c>
      <c r="B40" s="123">
        <v>41</v>
      </c>
      <c r="C40" s="123">
        <v>41</v>
      </c>
      <c r="D40" s="123">
        <v>450458</v>
      </c>
      <c r="E40" s="123">
        <v>41</v>
      </c>
      <c r="F40" s="123">
        <v>450458</v>
      </c>
      <c r="G40" s="585"/>
    </row>
    <row r="41" spans="1:7" customFormat="1" ht="12" customHeight="1">
      <c r="A41" s="178" t="s">
        <v>1070</v>
      </c>
      <c r="B41" s="123">
        <v>39</v>
      </c>
      <c r="C41" s="123">
        <v>40</v>
      </c>
      <c r="D41" s="123">
        <v>824617</v>
      </c>
      <c r="E41" s="123">
        <v>40</v>
      </c>
      <c r="F41" s="123">
        <v>824617</v>
      </c>
      <c r="G41" s="585"/>
    </row>
    <row r="42" spans="1:7" customFormat="1" ht="12" customHeight="1">
      <c r="A42" s="178" t="s">
        <v>1072</v>
      </c>
      <c r="B42" s="123">
        <v>38</v>
      </c>
      <c r="C42" s="123">
        <v>39</v>
      </c>
      <c r="D42" s="123">
        <v>447927</v>
      </c>
      <c r="E42" s="123">
        <v>39</v>
      </c>
      <c r="F42" s="123">
        <v>450047</v>
      </c>
      <c r="G42" s="585"/>
    </row>
    <row r="43" spans="1:7" customFormat="1" ht="12" customHeight="1">
      <c r="A43" s="178" t="s">
        <v>1074</v>
      </c>
      <c r="B43" s="123">
        <v>40</v>
      </c>
      <c r="C43" s="123">
        <v>40</v>
      </c>
      <c r="D43" s="123">
        <v>373743</v>
      </c>
      <c r="E43" s="123" t="s">
        <v>111</v>
      </c>
      <c r="F43" s="123" t="s">
        <v>111</v>
      </c>
      <c r="G43" s="585"/>
    </row>
    <row r="44" spans="1:7" customFormat="1" ht="12" customHeight="1">
      <c r="A44" s="225" t="s">
        <v>777</v>
      </c>
      <c r="B44" s="123">
        <v>33</v>
      </c>
      <c r="C44" s="123">
        <v>33</v>
      </c>
      <c r="D44" s="123">
        <v>353676</v>
      </c>
      <c r="E44" s="123">
        <v>33</v>
      </c>
      <c r="F44" s="123">
        <v>353676</v>
      </c>
      <c r="G44" s="585"/>
    </row>
    <row r="45" spans="1:7" customFormat="1" ht="12" customHeight="1">
      <c r="A45" s="225" t="s">
        <v>361</v>
      </c>
      <c r="B45" s="123">
        <v>30</v>
      </c>
      <c r="C45" s="123">
        <v>30</v>
      </c>
      <c r="D45" s="123">
        <v>286206</v>
      </c>
      <c r="E45" s="123">
        <v>30</v>
      </c>
      <c r="F45" s="123">
        <v>286206</v>
      </c>
      <c r="G45" s="585"/>
    </row>
    <row r="46" spans="1:7" customFormat="1" ht="12" customHeight="1">
      <c r="A46" s="552" t="s">
        <v>1228</v>
      </c>
      <c r="B46" s="123">
        <v>22</v>
      </c>
      <c r="C46" s="123">
        <v>22</v>
      </c>
      <c r="D46" s="123">
        <v>235232</v>
      </c>
      <c r="E46" s="123">
        <v>22</v>
      </c>
      <c r="F46" s="123">
        <v>235232</v>
      </c>
      <c r="G46" s="585"/>
    </row>
    <row r="47" spans="1:7" customFormat="1" ht="12" customHeight="1">
      <c r="A47" s="398" t="s">
        <v>1283</v>
      </c>
      <c r="B47" s="123">
        <v>27</v>
      </c>
      <c r="C47" s="123">
        <v>27</v>
      </c>
      <c r="D47" s="123">
        <v>356918</v>
      </c>
      <c r="E47" s="123">
        <v>27</v>
      </c>
      <c r="F47" s="123">
        <v>356918</v>
      </c>
      <c r="G47" s="585"/>
    </row>
    <row r="48" spans="1:7" customFormat="1" ht="12" customHeight="1">
      <c r="A48" s="641" t="s">
        <v>1420</v>
      </c>
      <c r="B48" s="123">
        <v>24</v>
      </c>
      <c r="C48" s="123">
        <v>24</v>
      </c>
      <c r="D48" s="123">
        <v>492740</v>
      </c>
      <c r="E48" s="123">
        <v>24</v>
      </c>
      <c r="F48" s="123">
        <v>492740</v>
      </c>
      <c r="G48" s="585"/>
    </row>
    <row r="49" spans="1:1" customFormat="1" ht="12" customHeight="1">
      <c r="A49" s="5" t="s">
        <v>218</v>
      </c>
    </row>
    <row r="50" spans="1:1" customFormat="1" ht="12" customHeight="1">
      <c r="A50" s="30" t="s">
        <v>573</v>
      </c>
    </row>
    <row r="51" spans="1:1" ht="12" customHeight="1">
      <c r="A51" s="30" t="s">
        <v>1067</v>
      </c>
    </row>
  </sheetData>
  <mergeCells count="5">
    <mergeCell ref="A4:A6"/>
    <mergeCell ref="E4:F4"/>
    <mergeCell ref="B6:C6"/>
    <mergeCell ref="B4:B5"/>
    <mergeCell ref="C4:D4"/>
  </mergeCells>
  <phoneticPr fontId="6" type="noConversion"/>
  <hyperlinks>
    <hyperlink ref="A2:D2" location="Inhaltsverzeichnis!E167" display="3.2.2 Aufbereitung und Verwertung von Bau- und Abbruchabfällen 2002 – 2012"/>
  </hyperlinks>
  <pageMargins left="0.59055118110236227" right="0.59055118110236227" top="0.78740157480314965" bottom="0.59055118110236227" header="0.31496062992125984" footer="0.23622047244094491"/>
  <pageSetup paperSize="9" firstPageNumber="55"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ignoredErrors>
    <ignoredError sqref="A9:A17 A20:A28 A30:A38 A40:A48" numberStoredAsText="1"/>
  </ignoredErrors>
  <legacyDrawingHF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workbookViewId="0">
      <pane ySplit="6" topLeftCell="A7" activePane="bottomLeft" state="frozen"/>
      <selection pane="bottomLeft" activeCell="A7" sqref="A7"/>
    </sheetView>
  </sheetViews>
  <sheetFormatPr baseColWidth="10" defaultColWidth="11.44140625" defaultRowHeight="13.2"/>
  <cols>
    <col min="1" max="1" width="28.6640625" style="6" customWidth="1"/>
    <col min="2" max="6" width="12.5546875" style="6" customWidth="1"/>
    <col min="7" max="16384" width="11.44140625" style="6"/>
  </cols>
  <sheetData>
    <row r="1" spans="1:6" s="39" customFormat="1" ht="12" customHeight="1">
      <c r="A1" s="121" t="s">
        <v>147</v>
      </c>
      <c r="B1" s="38"/>
      <c r="C1" s="38"/>
      <c r="D1" s="38"/>
      <c r="E1" s="38"/>
      <c r="F1" s="38"/>
    </row>
    <row r="2" spans="1:6" s="39" customFormat="1" ht="12" customHeight="1">
      <c r="A2" s="93" t="s">
        <v>1441</v>
      </c>
      <c r="B2" s="93"/>
      <c r="C2" s="93"/>
      <c r="D2" s="93"/>
      <c r="E2" s="93"/>
      <c r="F2" s="93"/>
    </row>
    <row r="3" spans="1:6" ht="12" customHeight="1"/>
    <row r="4" spans="1:6" customFormat="1" ht="12" customHeight="1">
      <c r="A4" s="745" t="s">
        <v>1137</v>
      </c>
      <c r="B4" s="726" t="s">
        <v>33</v>
      </c>
      <c r="C4" s="726" t="s">
        <v>34</v>
      </c>
      <c r="D4" s="726"/>
      <c r="E4" s="726" t="s">
        <v>40</v>
      </c>
      <c r="F4" s="727"/>
    </row>
    <row r="5" spans="1:6" customFormat="1" ht="12" customHeight="1">
      <c r="A5" s="758"/>
      <c r="B5" s="726"/>
      <c r="C5" s="47" t="s">
        <v>1223</v>
      </c>
      <c r="D5" s="47" t="s">
        <v>4</v>
      </c>
      <c r="E5" s="47" t="s">
        <v>1223</v>
      </c>
      <c r="F5" s="48" t="s">
        <v>4</v>
      </c>
    </row>
    <row r="6" spans="1:6" customFormat="1" ht="12" customHeight="1">
      <c r="A6" s="753"/>
      <c r="B6" s="727" t="s">
        <v>203</v>
      </c>
      <c r="C6" s="728"/>
      <c r="D6" s="47" t="s">
        <v>191</v>
      </c>
      <c r="E6" s="47" t="s">
        <v>203</v>
      </c>
      <c r="F6" s="122" t="s">
        <v>191</v>
      </c>
    </row>
    <row r="7" spans="1:6" customFormat="1" ht="12" customHeight="1"/>
    <row r="8" spans="1:6" customFormat="1" ht="24" customHeight="1">
      <c r="A8" s="124" t="s">
        <v>1138</v>
      </c>
    </row>
    <row r="9" spans="1:6" customFormat="1" ht="12" customHeight="1">
      <c r="A9" s="190" t="s">
        <v>4</v>
      </c>
      <c r="B9" s="113">
        <v>109</v>
      </c>
      <c r="C9" s="113">
        <v>132</v>
      </c>
      <c r="D9" s="113">
        <v>4265712</v>
      </c>
      <c r="E9" s="113">
        <v>132</v>
      </c>
      <c r="F9" s="113">
        <v>4164764</v>
      </c>
    </row>
    <row r="10" spans="1:6" customFormat="1" ht="12" customHeight="1">
      <c r="A10" s="301" t="s">
        <v>6</v>
      </c>
      <c r="B10" s="113"/>
      <c r="C10" s="113"/>
      <c r="D10" s="113"/>
      <c r="E10" s="113"/>
      <c r="F10" s="113"/>
    </row>
    <row r="11" spans="1:6" customFormat="1" ht="12" customHeight="1">
      <c r="A11" s="225" t="s">
        <v>1139</v>
      </c>
      <c r="B11" s="113">
        <v>105</v>
      </c>
      <c r="C11" s="113">
        <v>127</v>
      </c>
      <c r="D11" s="113">
        <v>2339047</v>
      </c>
      <c r="E11" s="113">
        <v>11</v>
      </c>
      <c r="F11" s="113">
        <v>383125</v>
      </c>
    </row>
    <row r="12" spans="1:6" customFormat="1" ht="12" customHeight="1">
      <c r="A12" s="225" t="s">
        <v>1140</v>
      </c>
      <c r="B12" s="113">
        <v>8</v>
      </c>
      <c r="C12" s="113">
        <v>6</v>
      </c>
      <c r="D12" s="113">
        <v>2662</v>
      </c>
      <c r="E12" s="113">
        <v>4</v>
      </c>
      <c r="F12" s="113">
        <v>469</v>
      </c>
    </row>
    <row r="13" spans="1:6" customFormat="1" ht="12" customHeight="1">
      <c r="A13" s="301" t="s">
        <v>1141</v>
      </c>
      <c r="B13" s="113"/>
      <c r="C13" s="113"/>
      <c r="D13" s="113"/>
      <c r="E13" s="113"/>
      <c r="F13" s="113"/>
    </row>
    <row r="14" spans="1:6" customFormat="1" ht="12" customHeight="1">
      <c r="A14" s="313" t="s">
        <v>1282</v>
      </c>
      <c r="B14" s="113">
        <v>53</v>
      </c>
      <c r="C14" s="113">
        <v>65</v>
      </c>
      <c r="D14" s="113">
        <v>242462</v>
      </c>
      <c r="E14" s="113">
        <v>8</v>
      </c>
      <c r="F14" s="113">
        <v>126885</v>
      </c>
    </row>
    <row r="15" spans="1:6" customFormat="1" ht="12" customHeight="1">
      <c r="A15" s="225" t="s">
        <v>1142</v>
      </c>
      <c r="B15" s="113">
        <v>73</v>
      </c>
      <c r="C15" s="113">
        <v>93</v>
      </c>
      <c r="D15" s="113">
        <v>1541018</v>
      </c>
      <c r="E15" s="113">
        <v>11</v>
      </c>
      <c r="F15" s="113">
        <v>473635</v>
      </c>
    </row>
    <row r="16" spans="1:6" customFormat="1" ht="12" customHeight="1">
      <c r="A16" s="225" t="s">
        <v>1143</v>
      </c>
      <c r="B16" s="113">
        <v>10</v>
      </c>
      <c r="C16" s="113">
        <v>6</v>
      </c>
      <c r="D16" s="113">
        <v>3950</v>
      </c>
      <c r="E16" s="113">
        <v>7</v>
      </c>
      <c r="F16" s="113">
        <v>434</v>
      </c>
    </row>
    <row r="17" spans="1:6" customFormat="1" ht="12" customHeight="1">
      <c r="A17" s="190"/>
      <c r="B17" s="113"/>
      <c r="C17" s="113"/>
      <c r="D17" s="113"/>
      <c r="E17" s="113"/>
      <c r="F17" s="113"/>
    </row>
    <row r="18" spans="1:6" customFormat="1" ht="12" customHeight="1">
      <c r="A18" s="301" t="s">
        <v>1146</v>
      </c>
      <c r="B18" s="113"/>
      <c r="C18" s="113"/>
      <c r="D18" s="113"/>
      <c r="E18" s="113"/>
      <c r="F18" s="113"/>
    </row>
    <row r="19" spans="1:6" customFormat="1" ht="12" customHeight="1">
      <c r="A19" s="302" t="s">
        <v>1147</v>
      </c>
      <c r="B19" s="113">
        <v>89</v>
      </c>
      <c r="C19" s="123" t="s">
        <v>509</v>
      </c>
      <c r="D19" s="123" t="s">
        <v>509</v>
      </c>
      <c r="E19" s="113">
        <v>105</v>
      </c>
      <c r="F19" s="113">
        <v>2082804</v>
      </c>
    </row>
    <row r="20" spans="1:6" customFormat="1" ht="12" customHeight="1">
      <c r="A20" s="301" t="s">
        <v>1144</v>
      </c>
      <c r="B20" s="113"/>
      <c r="C20" s="123"/>
      <c r="D20" s="113"/>
      <c r="E20" s="113"/>
      <c r="F20" s="113"/>
    </row>
    <row r="21" spans="1:6" customFormat="1" ht="12" customHeight="1">
      <c r="A21" s="302" t="s">
        <v>1148</v>
      </c>
      <c r="B21" s="113">
        <v>63</v>
      </c>
      <c r="C21" s="123" t="s">
        <v>509</v>
      </c>
      <c r="D21" s="123" t="s">
        <v>509</v>
      </c>
      <c r="E21" s="113">
        <v>71</v>
      </c>
      <c r="F21" s="113">
        <v>878859</v>
      </c>
    </row>
    <row r="22" spans="1:6" customFormat="1" ht="12" customHeight="1">
      <c r="A22" s="225" t="s">
        <v>1145</v>
      </c>
      <c r="B22" s="113">
        <v>2</v>
      </c>
      <c r="C22" s="123" t="s">
        <v>509</v>
      </c>
      <c r="D22" s="123" t="s">
        <v>509</v>
      </c>
      <c r="E22" s="113">
        <v>3</v>
      </c>
      <c r="F22" s="113">
        <v>15387</v>
      </c>
    </row>
    <row r="23" spans="1:6" customFormat="1" ht="12" customHeight="1">
      <c r="A23" s="301" t="s">
        <v>1149</v>
      </c>
      <c r="B23" s="113"/>
      <c r="C23" s="123"/>
      <c r="D23" s="113"/>
      <c r="E23" s="113"/>
      <c r="F23" s="113"/>
    </row>
    <row r="24" spans="1:6" customFormat="1" ht="12" customHeight="1">
      <c r="A24" s="302" t="s">
        <v>1150</v>
      </c>
      <c r="B24" s="113">
        <v>1</v>
      </c>
      <c r="C24" s="123" t="s">
        <v>509</v>
      </c>
      <c r="D24" s="123" t="s">
        <v>509</v>
      </c>
      <c r="E24" s="113">
        <v>1</v>
      </c>
      <c r="F24" s="113">
        <v>18024</v>
      </c>
    </row>
    <row r="25" spans="1:6" customFormat="1" ht="12" customHeight="1">
      <c r="A25" s="301" t="s">
        <v>1151</v>
      </c>
      <c r="B25" s="113"/>
      <c r="C25" s="123"/>
      <c r="D25" s="113"/>
      <c r="E25" s="113"/>
      <c r="F25" s="113"/>
    </row>
    <row r="26" spans="1:6" customFormat="1" ht="12" customHeight="1">
      <c r="A26" s="302" t="s">
        <v>1152</v>
      </c>
      <c r="B26" s="113">
        <v>10</v>
      </c>
      <c r="C26" s="123" t="s">
        <v>509</v>
      </c>
      <c r="D26" s="123" t="s">
        <v>509</v>
      </c>
      <c r="E26" s="113">
        <v>14</v>
      </c>
      <c r="F26" s="113">
        <v>69126</v>
      </c>
    </row>
    <row r="27" spans="1:6" customFormat="1" ht="12" customHeight="1">
      <c r="A27" s="225" t="s">
        <v>1153</v>
      </c>
      <c r="B27" s="113">
        <v>21</v>
      </c>
      <c r="C27" s="113">
        <v>2</v>
      </c>
      <c r="D27" s="113">
        <v>5759</v>
      </c>
      <c r="E27" s="113">
        <v>27</v>
      </c>
      <c r="F27" s="113">
        <v>18731</v>
      </c>
    </row>
    <row r="28" spans="1:6" customFormat="1" ht="24" customHeight="1">
      <c r="A28" s="124" t="s">
        <v>681</v>
      </c>
      <c r="B28" s="113"/>
      <c r="C28" s="113"/>
      <c r="D28" s="113"/>
      <c r="E28" s="113"/>
      <c r="F28" s="113"/>
    </row>
    <row r="29" spans="1:6" customFormat="1" ht="12" customHeight="1">
      <c r="A29" s="190" t="s">
        <v>4</v>
      </c>
      <c r="B29" s="113">
        <v>24</v>
      </c>
      <c r="C29" s="113">
        <v>24</v>
      </c>
      <c r="D29" s="113">
        <v>492740</v>
      </c>
      <c r="E29" s="113">
        <v>24</v>
      </c>
      <c r="F29" s="113">
        <v>492740</v>
      </c>
    </row>
    <row r="30" spans="1:6" customFormat="1" ht="12" customHeight="1">
      <c r="A30" s="301" t="s">
        <v>6</v>
      </c>
      <c r="B30" s="123"/>
      <c r="C30" s="123"/>
      <c r="D30" s="123"/>
      <c r="E30" s="123"/>
      <c r="F30" s="123"/>
    </row>
    <row r="31" spans="1:6" customFormat="1" ht="12" customHeight="1">
      <c r="A31" s="225" t="s">
        <v>1139</v>
      </c>
      <c r="B31" s="123" t="s">
        <v>509</v>
      </c>
      <c r="C31" s="123" t="s">
        <v>509</v>
      </c>
      <c r="D31" s="123" t="s">
        <v>509</v>
      </c>
      <c r="E31" s="123" t="s">
        <v>509</v>
      </c>
      <c r="F31" s="123" t="s">
        <v>509</v>
      </c>
    </row>
    <row r="32" spans="1:6" customFormat="1" ht="12" customHeight="1">
      <c r="A32" s="225" t="s">
        <v>1140</v>
      </c>
      <c r="B32" s="123" t="s">
        <v>509</v>
      </c>
      <c r="C32" s="123" t="s">
        <v>509</v>
      </c>
      <c r="D32" s="123" t="s">
        <v>509</v>
      </c>
      <c r="E32" s="123" t="s">
        <v>509</v>
      </c>
      <c r="F32" s="123" t="s">
        <v>509</v>
      </c>
    </row>
    <row r="33" spans="1:6" customFormat="1" ht="12" customHeight="1">
      <c r="A33" s="301" t="s">
        <v>1141</v>
      </c>
      <c r="B33" s="123"/>
      <c r="C33" s="123"/>
      <c r="D33" s="123"/>
      <c r="E33" s="123"/>
      <c r="F33" s="123"/>
    </row>
    <row r="34" spans="1:6" customFormat="1" ht="12" customHeight="1">
      <c r="A34" s="313" t="s">
        <v>1282</v>
      </c>
      <c r="B34" s="123">
        <v>6</v>
      </c>
      <c r="C34" s="123">
        <v>6</v>
      </c>
      <c r="D34" s="123">
        <v>84543</v>
      </c>
      <c r="E34" s="123" t="s">
        <v>509</v>
      </c>
      <c r="F34" s="123" t="s">
        <v>509</v>
      </c>
    </row>
    <row r="35" spans="1:6" customFormat="1" ht="12" customHeight="1">
      <c r="A35" s="225" t="s">
        <v>1142</v>
      </c>
      <c r="B35" s="123" t="s">
        <v>509</v>
      </c>
      <c r="C35" s="123" t="s">
        <v>509</v>
      </c>
      <c r="D35" s="123" t="s">
        <v>509</v>
      </c>
      <c r="E35" s="123" t="s">
        <v>509</v>
      </c>
      <c r="F35" s="123" t="s">
        <v>509</v>
      </c>
    </row>
    <row r="36" spans="1:6" customFormat="1" ht="12" customHeight="1">
      <c r="A36" s="225" t="s">
        <v>1143</v>
      </c>
      <c r="B36" s="123" t="s">
        <v>509</v>
      </c>
      <c r="C36" s="123" t="s">
        <v>509</v>
      </c>
      <c r="D36" s="123" t="s">
        <v>509</v>
      </c>
      <c r="E36" s="123" t="s">
        <v>509</v>
      </c>
      <c r="F36" s="123" t="s">
        <v>509</v>
      </c>
    </row>
    <row r="37" spans="1:6" customFormat="1" ht="12" customHeight="1">
      <c r="A37" s="190"/>
      <c r="B37" s="123"/>
      <c r="C37" s="123"/>
      <c r="D37" s="123"/>
      <c r="E37" s="123"/>
      <c r="F37" s="123"/>
    </row>
    <row r="38" spans="1:6" customFormat="1" ht="12" customHeight="1">
      <c r="A38" s="301" t="s">
        <v>1146</v>
      </c>
      <c r="B38" s="123"/>
      <c r="C38" s="123"/>
      <c r="D38" s="123"/>
      <c r="E38" s="123"/>
      <c r="F38" s="123"/>
    </row>
    <row r="39" spans="1:6" customFormat="1" ht="12" customHeight="1">
      <c r="A39" s="313" t="s">
        <v>1147</v>
      </c>
      <c r="B39" s="123" t="s">
        <v>509</v>
      </c>
      <c r="C39" s="123" t="s">
        <v>509</v>
      </c>
      <c r="D39" s="123" t="s">
        <v>509</v>
      </c>
      <c r="E39" s="123" t="s">
        <v>509</v>
      </c>
      <c r="F39" s="123" t="s">
        <v>509</v>
      </c>
    </row>
    <row r="40" spans="1:6" customFormat="1" ht="12" customHeight="1">
      <c r="A40" s="301" t="s">
        <v>1144</v>
      </c>
      <c r="B40" s="123"/>
      <c r="C40" s="123"/>
      <c r="D40" s="123"/>
      <c r="E40" s="123"/>
      <c r="F40" s="123"/>
    </row>
    <row r="41" spans="1:6" customFormat="1" ht="12" customHeight="1">
      <c r="A41" s="302" t="s">
        <v>1148</v>
      </c>
      <c r="B41" s="123" t="s">
        <v>509</v>
      </c>
      <c r="C41" s="123" t="s">
        <v>509</v>
      </c>
      <c r="D41" s="123" t="s">
        <v>509</v>
      </c>
      <c r="E41" s="123" t="s">
        <v>509</v>
      </c>
      <c r="F41" s="123" t="s">
        <v>509</v>
      </c>
    </row>
    <row r="42" spans="1:6" customFormat="1" ht="12" customHeight="1">
      <c r="A42" s="225" t="s">
        <v>1145</v>
      </c>
      <c r="B42" s="123" t="s">
        <v>509</v>
      </c>
      <c r="C42" s="123" t="s">
        <v>509</v>
      </c>
      <c r="D42" s="123" t="s">
        <v>509</v>
      </c>
      <c r="E42" s="123" t="s">
        <v>509</v>
      </c>
      <c r="F42" s="123" t="s">
        <v>509</v>
      </c>
    </row>
    <row r="43" spans="1:6" customFormat="1" ht="12" customHeight="1">
      <c r="A43" s="301" t="s">
        <v>1149</v>
      </c>
      <c r="B43" s="123"/>
      <c r="C43" s="123"/>
      <c r="D43" s="123"/>
      <c r="E43" s="123"/>
      <c r="F43" s="123"/>
    </row>
    <row r="44" spans="1:6" customFormat="1" ht="12" customHeight="1">
      <c r="A44" s="302" t="s">
        <v>1150</v>
      </c>
      <c r="B44" s="123">
        <v>19</v>
      </c>
      <c r="C44" s="123">
        <v>19</v>
      </c>
      <c r="D44" s="123">
        <v>408197</v>
      </c>
      <c r="E44" s="123" t="s">
        <v>509</v>
      </c>
      <c r="F44" s="123" t="s">
        <v>509</v>
      </c>
    </row>
    <row r="45" spans="1:6" customFormat="1" ht="12" customHeight="1">
      <c r="A45" s="301" t="s">
        <v>1151</v>
      </c>
      <c r="B45" s="123"/>
      <c r="C45" s="123"/>
      <c r="D45" s="123"/>
      <c r="E45" s="123"/>
      <c r="F45" s="123"/>
    </row>
    <row r="46" spans="1:6" customFormat="1" ht="12" customHeight="1">
      <c r="A46" s="302" t="s">
        <v>1152</v>
      </c>
      <c r="B46" s="123" t="s">
        <v>509</v>
      </c>
      <c r="C46" s="123" t="s">
        <v>509</v>
      </c>
      <c r="D46" s="123" t="s">
        <v>509</v>
      </c>
      <c r="E46" s="123" t="s">
        <v>509</v>
      </c>
      <c r="F46" s="123" t="s">
        <v>509</v>
      </c>
    </row>
    <row r="47" spans="1:6" customFormat="1" ht="12" customHeight="1">
      <c r="A47" s="301" t="s">
        <v>93</v>
      </c>
      <c r="B47" s="123"/>
      <c r="C47" s="123"/>
      <c r="D47" s="123"/>
      <c r="E47" s="123"/>
      <c r="F47" s="123"/>
    </row>
    <row r="48" spans="1:6" customFormat="1" ht="12" customHeight="1">
      <c r="A48" s="313" t="s">
        <v>1147</v>
      </c>
      <c r="B48" s="123">
        <v>24</v>
      </c>
      <c r="C48" s="123" t="s">
        <v>509</v>
      </c>
      <c r="D48" s="123" t="s">
        <v>509</v>
      </c>
      <c r="E48" s="123">
        <v>24</v>
      </c>
      <c r="F48" s="123">
        <v>492740</v>
      </c>
    </row>
    <row r="49" spans="1:6" customFormat="1" ht="12" customHeight="1">
      <c r="A49" s="225" t="s">
        <v>1153</v>
      </c>
      <c r="B49" s="123" t="s">
        <v>509</v>
      </c>
      <c r="C49" s="123" t="s">
        <v>509</v>
      </c>
      <c r="D49" s="123" t="s">
        <v>509</v>
      </c>
      <c r="E49" s="123" t="s">
        <v>509</v>
      </c>
      <c r="F49" s="123" t="s">
        <v>509</v>
      </c>
    </row>
    <row r="50" spans="1:6" customFormat="1" ht="12" customHeight="1">
      <c r="A50" s="5" t="s">
        <v>218</v>
      </c>
    </row>
    <row r="51" spans="1:6" customFormat="1" ht="12" customHeight="1">
      <c r="A51" s="30" t="s">
        <v>955</v>
      </c>
    </row>
    <row r="52" spans="1:6" ht="12" customHeight="1">
      <c r="A52" s="30" t="s">
        <v>1067</v>
      </c>
    </row>
  </sheetData>
  <mergeCells count="5">
    <mergeCell ref="A4:A6"/>
    <mergeCell ref="E4:F4"/>
    <mergeCell ref="B6:C6"/>
    <mergeCell ref="B4:B5"/>
    <mergeCell ref="C4:D4"/>
  </mergeCells>
  <phoneticPr fontId="6" type="noConversion"/>
  <hyperlinks>
    <hyperlink ref="A2:E2" location="Inhaltsverzeichnis!E170" display="3.2.3 Aufbereitung und Verwertung von Bau- und Abbruchabfällen 2012 nach Abfallarten"/>
  </hyperlinks>
  <pageMargins left="0.59055118110236227" right="0.59055118110236227" top="0.78740157480314965" bottom="0.59055118110236227" header="0.31496062992125984" footer="0.23622047244094491"/>
  <pageSetup paperSize="9" firstPageNumber="56"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9"/>
  <sheetViews>
    <sheetView workbookViewId="0">
      <selection activeCell="A6" sqref="A6"/>
    </sheetView>
  </sheetViews>
  <sheetFormatPr baseColWidth="10" defaultColWidth="11.44140625" defaultRowHeight="13.2"/>
  <cols>
    <col min="1" max="1" width="37.88671875" style="6" customWidth="1"/>
    <col min="2" max="4" width="10.77734375" style="6" customWidth="1"/>
    <col min="5" max="5" width="10.77734375" style="353" customWidth="1"/>
    <col min="6" max="6" width="10.77734375" style="6" customWidth="1"/>
    <col min="7" max="16384" width="11.44140625" style="6"/>
  </cols>
  <sheetData>
    <row r="1" spans="1:8" s="39" customFormat="1" ht="12" customHeight="1">
      <c r="A1" s="121" t="s">
        <v>147</v>
      </c>
      <c r="B1" s="38"/>
      <c r="C1" s="38"/>
      <c r="D1" s="38"/>
      <c r="E1" s="38"/>
      <c r="F1" s="38"/>
    </row>
    <row r="2" spans="1:8" ht="12" customHeight="1">
      <c r="A2" s="93" t="s">
        <v>1506</v>
      </c>
      <c r="B2" s="93"/>
      <c r="C2" s="93"/>
      <c r="D2" s="93"/>
      <c r="E2"/>
      <c r="F2"/>
    </row>
    <row r="3" spans="1:8" ht="12" customHeight="1"/>
    <row r="4" spans="1:8" ht="12" customHeight="1">
      <c r="A4" s="745" t="s">
        <v>1122</v>
      </c>
      <c r="B4" s="551">
        <v>2015</v>
      </c>
      <c r="C4" s="551">
        <v>2016</v>
      </c>
      <c r="D4" s="551">
        <v>2017</v>
      </c>
      <c r="E4" s="464">
        <v>2018</v>
      </c>
      <c r="F4" s="48">
        <v>2019</v>
      </c>
    </row>
    <row r="5" spans="1:8" ht="12" customHeight="1">
      <c r="A5" s="753"/>
      <c r="B5" s="728" t="s">
        <v>191</v>
      </c>
      <c r="C5" s="728"/>
      <c r="D5" s="728"/>
      <c r="E5" s="728"/>
      <c r="F5" s="728"/>
    </row>
    <row r="6" spans="1:8" ht="12" customHeight="1">
      <c r="A6" s="192"/>
      <c r="B6" s="7"/>
      <c r="C6" s="7"/>
      <c r="D6" s="7"/>
      <c r="E6" s="352"/>
      <c r="F6" s="7"/>
    </row>
    <row r="7" spans="1:8" ht="12" customHeight="1">
      <c r="A7" s="164" t="s">
        <v>352</v>
      </c>
      <c r="B7" s="113">
        <v>304016</v>
      </c>
      <c r="C7" s="113">
        <v>308160</v>
      </c>
      <c r="D7" s="113">
        <v>319204</v>
      </c>
      <c r="E7" s="113">
        <v>322018</v>
      </c>
      <c r="F7" s="113">
        <v>331020</v>
      </c>
      <c r="G7" s="106"/>
      <c r="H7" s="106"/>
    </row>
    <row r="8" spans="1:8" ht="12" customHeight="1">
      <c r="A8" s="220"/>
      <c r="B8" s="113"/>
      <c r="C8" s="113"/>
      <c r="D8" s="113"/>
      <c r="E8" s="113"/>
      <c r="F8" s="113"/>
    </row>
    <row r="9" spans="1:8" ht="12" customHeight="1">
      <c r="A9" s="370" t="s">
        <v>682</v>
      </c>
      <c r="B9" s="113"/>
      <c r="C9" s="113"/>
      <c r="D9" s="113"/>
      <c r="E9" s="113"/>
      <c r="F9" s="113"/>
    </row>
    <row r="10" spans="1:8" ht="12" customHeight="1">
      <c r="A10" s="165" t="s">
        <v>1543</v>
      </c>
      <c r="B10" s="113">
        <v>192402</v>
      </c>
      <c r="C10" s="113">
        <v>195694</v>
      </c>
      <c r="D10" s="113">
        <v>199536.7</v>
      </c>
      <c r="E10" s="113">
        <v>194883.5</v>
      </c>
      <c r="F10" s="113">
        <v>206721</v>
      </c>
      <c r="G10" s="106"/>
      <c r="H10" s="106"/>
    </row>
    <row r="11" spans="1:8" ht="12" customHeight="1">
      <c r="A11" s="166" t="s">
        <v>5</v>
      </c>
      <c r="B11" s="113"/>
      <c r="C11" s="113"/>
      <c r="D11" s="113"/>
      <c r="E11" s="113"/>
      <c r="F11" s="113"/>
    </row>
    <row r="12" spans="1:8" ht="12" customHeight="1">
      <c r="A12" s="339" t="s">
        <v>1232</v>
      </c>
      <c r="B12" s="113">
        <v>97249</v>
      </c>
      <c r="C12" s="113">
        <v>98158</v>
      </c>
      <c r="D12" s="113">
        <v>100444.7</v>
      </c>
      <c r="E12" s="113">
        <v>97349.2</v>
      </c>
      <c r="F12" s="113">
        <v>102778</v>
      </c>
    </row>
    <row r="13" spans="1:8" s="340" customFormat="1" ht="12" customHeight="1">
      <c r="A13" s="339" t="s">
        <v>683</v>
      </c>
      <c r="B13" s="113">
        <v>31920</v>
      </c>
      <c r="C13" s="113">
        <v>34517.4</v>
      </c>
      <c r="D13" s="113">
        <v>35318.5</v>
      </c>
      <c r="E13" s="113">
        <v>35864.199999999997</v>
      </c>
      <c r="F13" s="113">
        <v>39579.699999999997</v>
      </c>
    </row>
    <row r="14" spans="1:8" s="340" customFormat="1" ht="12" customHeight="1">
      <c r="A14" s="339" t="s">
        <v>353</v>
      </c>
      <c r="B14" s="113">
        <v>5</v>
      </c>
      <c r="C14" s="113" t="s">
        <v>509</v>
      </c>
      <c r="D14" s="113" t="s">
        <v>509</v>
      </c>
      <c r="E14" s="113" t="s">
        <v>509</v>
      </c>
      <c r="F14" s="113" t="s">
        <v>868</v>
      </c>
    </row>
    <row r="15" spans="1:8" ht="12" customHeight="1">
      <c r="A15" s="339" t="s">
        <v>252</v>
      </c>
      <c r="B15" s="113">
        <v>62898</v>
      </c>
      <c r="C15" s="113">
        <v>62743</v>
      </c>
      <c r="D15" s="113">
        <v>63512.5</v>
      </c>
      <c r="E15" s="113">
        <v>61432.3</v>
      </c>
      <c r="F15" s="113">
        <v>64289.8</v>
      </c>
    </row>
    <row r="16" spans="1:8" ht="12" customHeight="1">
      <c r="A16" s="339" t="s">
        <v>1233</v>
      </c>
      <c r="B16" s="113">
        <v>179</v>
      </c>
      <c r="C16" s="113">
        <v>213.7</v>
      </c>
      <c r="D16" s="113">
        <v>197.89999999999998</v>
      </c>
      <c r="E16" s="113">
        <v>176.5</v>
      </c>
      <c r="F16" s="113">
        <v>61.1</v>
      </c>
    </row>
    <row r="17" spans="1:8" ht="12" customHeight="1">
      <c r="A17" s="339" t="s">
        <v>1234</v>
      </c>
      <c r="B17" s="113">
        <v>53</v>
      </c>
      <c r="C17" s="113">
        <v>57.5</v>
      </c>
      <c r="D17" s="113">
        <v>58.199999999999996</v>
      </c>
      <c r="E17" s="113">
        <v>56</v>
      </c>
      <c r="F17" s="113" t="s">
        <v>868</v>
      </c>
    </row>
    <row r="18" spans="1:8" ht="12" customHeight="1">
      <c r="A18" s="339" t="s">
        <v>1235</v>
      </c>
      <c r="B18" s="113">
        <v>99</v>
      </c>
      <c r="C18" s="113">
        <v>4.5999999999999996</v>
      </c>
      <c r="D18" s="113">
        <v>4.9000000000000004</v>
      </c>
      <c r="E18" s="113">
        <v>5.2</v>
      </c>
      <c r="F18" s="113">
        <v>0</v>
      </c>
      <c r="H18" s="106"/>
    </row>
    <row r="19" spans="1:8" ht="12" customHeight="1">
      <c r="A19" s="221"/>
      <c r="B19" s="554"/>
      <c r="C19" s="554"/>
      <c r="D19" s="554"/>
      <c r="E19" s="554"/>
      <c r="F19" s="7"/>
    </row>
    <row r="20" spans="1:8" ht="12" customHeight="1">
      <c r="A20" s="5" t="s">
        <v>229</v>
      </c>
      <c r="B20" s="113"/>
      <c r="C20" s="113"/>
      <c r="D20" s="113"/>
      <c r="E20" s="113"/>
      <c r="F20" s="113"/>
    </row>
    <row r="21" spans="1:8" ht="12" customHeight="1">
      <c r="A21" s="166" t="s">
        <v>230</v>
      </c>
      <c r="B21" s="113"/>
      <c r="C21" s="113"/>
      <c r="D21" s="113"/>
      <c r="E21" s="113"/>
      <c r="F21" s="113"/>
    </row>
    <row r="22" spans="1:8" ht="12" customHeight="1">
      <c r="A22" s="165" t="s">
        <v>231</v>
      </c>
      <c r="B22" s="113">
        <v>111614</v>
      </c>
      <c r="C22" s="113">
        <v>112466</v>
      </c>
      <c r="D22" s="113">
        <v>119667</v>
      </c>
      <c r="E22" s="113">
        <v>127134</v>
      </c>
      <c r="F22" s="113">
        <v>124299</v>
      </c>
      <c r="G22" s="106"/>
      <c r="H22" s="106"/>
    </row>
    <row r="23" spans="1:8" ht="12" customHeight="1">
      <c r="A23" s="166" t="s">
        <v>5</v>
      </c>
      <c r="B23" s="113"/>
      <c r="C23" s="113"/>
      <c r="D23" s="113"/>
      <c r="E23" s="113"/>
      <c r="F23" s="113"/>
    </row>
    <row r="24" spans="1:8" ht="12" customHeight="1">
      <c r="A24" s="165" t="s">
        <v>639</v>
      </c>
      <c r="B24" s="113">
        <v>1367</v>
      </c>
      <c r="C24" s="113">
        <v>1381</v>
      </c>
      <c r="D24" s="113">
        <v>1630</v>
      </c>
      <c r="E24" s="113">
        <v>2393</v>
      </c>
      <c r="F24" s="113">
        <v>2597</v>
      </c>
    </row>
    <row r="25" spans="1:8" ht="12" customHeight="1">
      <c r="A25" s="165" t="s">
        <v>640</v>
      </c>
      <c r="B25" s="113">
        <v>65432</v>
      </c>
      <c r="C25" s="113">
        <v>69828</v>
      </c>
      <c r="D25" s="113">
        <v>79806</v>
      </c>
      <c r="E25" s="113">
        <v>90872</v>
      </c>
      <c r="F25" s="113">
        <v>77690</v>
      </c>
    </row>
    <row r="26" spans="1:8" ht="12" customHeight="1">
      <c r="A26" s="165" t="s">
        <v>477</v>
      </c>
      <c r="B26" s="113">
        <v>1707</v>
      </c>
      <c r="C26" s="113">
        <v>1964</v>
      </c>
      <c r="D26" s="113">
        <v>628</v>
      </c>
      <c r="E26" s="113">
        <v>636</v>
      </c>
      <c r="F26" s="113">
        <v>3317</v>
      </c>
    </row>
    <row r="27" spans="1:8" ht="12" customHeight="1">
      <c r="A27" s="165" t="s">
        <v>478</v>
      </c>
      <c r="B27" s="113">
        <v>13011</v>
      </c>
      <c r="C27" s="113">
        <v>12879</v>
      </c>
      <c r="D27" s="113">
        <v>10813</v>
      </c>
      <c r="E27" s="113">
        <v>10791</v>
      </c>
      <c r="F27" s="113">
        <v>11031</v>
      </c>
    </row>
    <row r="28" spans="1:8" ht="12" customHeight="1">
      <c r="A28" s="165" t="s">
        <v>1050</v>
      </c>
      <c r="B28" s="113">
        <v>10924</v>
      </c>
      <c r="C28" s="113">
        <v>9518</v>
      </c>
      <c r="D28" s="113">
        <v>8917</v>
      </c>
      <c r="E28" s="113">
        <v>9447</v>
      </c>
      <c r="F28" s="113">
        <v>14833</v>
      </c>
    </row>
    <row r="29" spans="1:8" ht="12" customHeight="1">
      <c r="A29" s="165" t="s">
        <v>1051</v>
      </c>
      <c r="B29" s="113">
        <v>201</v>
      </c>
      <c r="C29" s="113">
        <v>316</v>
      </c>
      <c r="D29" s="113">
        <v>1448</v>
      </c>
      <c r="E29" s="113">
        <v>161</v>
      </c>
      <c r="F29" s="113">
        <v>3036</v>
      </c>
    </row>
    <row r="30" spans="1:8" ht="12" customHeight="1">
      <c r="A30" s="165" t="s">
        <v>825</v>
      </c>
      <c r="B30" s="113">
        <v>17352</v>
      </c>
      <c r="C30" s="113">
        <v>14516</v>
      </c>
      <c r="D30" s="113">
        <v>14588</v>
      </c>
      <c r="E30" s="113">
        <v>11275</v>
      </c>
      <c r="F30" s="113">
        <v>10259</v>
      </c>
    </row>
    <row r="31" spans="1:8" ht="12" customHeight="1">
      <c r="A31" s="165" t="s">
        <v>1052</v>
      </c>
      <c r="B31" s="113">
        <v>1620</v>
      </c>
      <c r="C31" s="113">
        <v>2064</v>
      </c>
      <c r="D31" s="113">
        <v>1837</v>
      </c>
      <c r="E31" s="113">
        <v>1559</v>
      </c>
      <c r="F31" s="113">
        <v>1536</v>
      </c>
    </row>
    <row r="32" spans="1:8" ht="12" customHeight="1">
      <c r="A32" s="5" t="s">
        <v>218</v>
      </c>
      <c r="B32" s="137"/>
      <c r="C32" s="137"/>
      <c r="D32" s="137"/>
    </row>
    <row r="33" spans="1:4" ht="12" customHeight="1">
      <c r="A33" s="30" t="s">
        <v>1544</v>
      </c>
      <c r="B33" s="137"/>
      <c r="C33" s="137"/>
      <c r="D33" s="137"/>
    </row>
    <row r="34" spans="1:4" ht="12" customHeight="1">
      <c r="A34" s="30" t="s">
        <v>1068</v>
      </c>
      <c r="B34" s="30"/>
      <c r="C34" s="30"/>
      <c r="D34" s="30"/>
    </row>
    <row r="35" spans="1:4" ht="12" customHeight="1"/>
    <row r="36" spans="1:4" ht="12" customHeight="1"/>
    <row r="37" spans="1:4" ht="12" customHeight="1"/>
    <row r="38" spans="1:4" ht="12" customHeight="1"/>
    <row r="39" spans="1:4" ht="12" customHeight="1"/>
    <row r="40" spans="1:4" ht="12" customHeight="1"/>
    <row r="41" spans="1:4" ht="12" customHeight="1"/>
    <row r="42" spans="1:4" ht="12" customHeight="1"/>
    <row r="43" spans="1:4" ht="12" customHeight="1"/>
    <row r="44" spans="1:4" ht="12" customHeight="1"/>
    <row r="45" spans="1:4" ht="12" customHeight="1"/>
    <row r="46" spans="1:4" ht="12" customHeight="1"/>
    <row r="47" spans="1:4" ht="12" customHeight="1"/>
    <row r="48" spans="1:4"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sheetData>
  <mergeCells count="2">
    <mergeCell ref="A4:A5"/>
    <mergeCell ref="B5:F5"/>
  </mergeCells>
  <phoneticPr fontId="6" type="noConversion"/>
  <hyperlinks>
    <hyperlink ref="A2:D2" location="Inhaltsverzeichnis!E173" display="3.2.4 Verkaufs-, Transport- und Umverpackungen 2008 – 2012 nach Verpackungsarten"/>
  </hyperlinks>
  <pageMargins left="0.59055118110236227" right="0.59055118110236227" top="0.78740157480314965" bottom="0.59055118110236227" header="0.31496062992125984" footer="0.23622047244094491"/>
  <pageSetup paperSize="9" firstPageNumber="57"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4"/>
  <sheetViews>
    <sheetView workbookViewId="0">
      <selection activeCell="A8" sqref="A8"/>
    </sheetView>
  </sheetViews>
  <sheetFormatPr baseColWidth="10" defaultColWidth="11.44140625" defaultRowHeight="13.2"/>
  <cols>
    <col min="1" max="1" width="6" style="6" customWidth="1"/>
    <col min="2" max="11" width="8.5546875" style="6" customWidth="1"/>
    <col min="12" max="16384" width="11.44140625" style="6"/>
  </cols>
  <sheetData>
    <row r="1" spans="1:13" ht="12" customHeight="1">
      <c r="A1" s="38" t="s">
        <v>560</v>
      </c>
    </row>
    <row r="2" spans="1:13" ht="12" customHeight="1">
      <c r="A2" s="93" t="s">
        <v>1507</v>
      </c>
      <c r="B2" s="93"/>
      <c r="C2" s="93"/>
      <c r="D2" s="93"/>
      <c r="E2" s="93"/>
      <c r="F2" s="93"/>
      <c r="G2" s="93"/>
      <c r="H2" s="93"/>
      <c r="I2"/>
      <c r="J2"/>
      <c r="K2"/>
    </row>
    <row r="3" spans="1:13" ht="12" customHeight="1"/>
    <row r="4" spans="1:13" ht="12" customHeight="1">
      <c r="A4" s="716" t="s">
        <v>172</v>
      </c>
      <c r="B4" s="711" t="s">
        <v>986</v>
      </c>
      <c r="C4" s="712"/>
      <c r="D4" s="712"/>
      <c r="E4" s="712"/>
      <c r="F4" s="712"/>
      <c r="G4" s="712"/>
      <c r="H4" s="78"/>
      <c r="I4" s="78"/>
      <c r="J4" s="78"/>
      <c r="K4" s="78"/>
    </row>
    <row r="5" spans="1:13" ht="12" customHeight="1">
      <c r="A5" s="718"/>
      <c r="B5" s="724" t="s">
        <v>883</v>
      </c>
      <c r="C5" s="711" t="s">
        <v>987</v>
      </c>
      <c r="D5" s="712"/>
      <c r="E5" s="712"/>
      <c r="F5" s="712"/>
      <c r="G5" s="712"/>
      <c r="H5" s="78"/>
      <c r="I5" s="78"/>
      <c r="J5" s="78"/>
      <c r="K5" s="78"/>
    </row>
    <row r="6" spans="1:13" ht="24" customHeight="1">
      <c r="A6" s="718"/>
      <c r="B6" s="760"/>
      <c r="C6" s="341" t="s">
        <v>988</v>
      </c>
      <c r="D6" s="341" t="s">
        <v>989</v>
      </c>
      <c r="E6" s="341" t="s">
        <v>601</v>
      </c>
      <c r="F6" s="731" t="s">
        <v>602</v>
      </c>
      <c r="G6" s="728"/>
      <c r="H6" s="7"/>
      <c r="I6" s="7"/>
      <c r="J6" s="7"/>
      <c r="K6" s="7"/>
    </row>
    <row r="7" spans="1:13" ht="12" customHeight="1">
      <c r="A7" s="720"/>
      <c r="B7" s="727" t="s">
        <v>203</v>
      </c>
      <c r="C7" s="728"/>
      <c r="D7" s="728"/>
      <c r="E7" s="728"/>
      <c r="F7" s="729"/>
      <c r="G7" s="48" t="s">
        <v>48</v>
      </c>
      <c r="H7" s="7"/>
      <c r="I7" s="7"/>
      <c r="J7" s="7"/>
      <c r="K7" s="7"/>
    </row>
    <row r="8" spans="1:13" ht="12" customHeight="1">
      <c r="A8" s="78"/>
      <c r="B8" s="78"/>
      <c r="C8" s="7"/>
      <c r="D8" s="7"/>
      <c r="E8" s="7"/>
      <c r="F8" s="7"/>
      <c r="G8" s="7"/>
      <c r="H8" s="7"/>
      <c r="I8" s="7"/>
      <c r="J8" s="7"/>
      <c r="K8" s="7"/>
    </row>
    <row r="9" spans="1:13" ht="12" customHeight="1">
      <c r="A9" s="14">
        <v>2006</v>
      </c>
      <c r="B9" s="132">
        <v>1452002</v>
      </c>
      <c r="C9" s="132">
        <v>1227074</v>
      </c>
      <c r="D9" s="132">
        <v>221683</v>
      </c>
      <c r="E9" s="132">
        <v>2932</v>
      </c>
      <c r="F9" s="132">
        <v>313</v>
      </c>
      <c r="G9" s="632">
        <v>0.02</v>
      </c>
      <c r="H9" s="132"/>
      <c r="I9" s="355"/>
      <c r="J9" s="132"/>
      <c r="K9" s="132"/>
      <c r="L9" s="218"/>
      <c r="M9" s="403"/>
    </row>
    <row r="10" spans="1:13" ht="12" customHeight="1">
      <c r="A10" s="14">
        <v>2007</v>
      </c>
      <c r="B10" s="132">
        <v>1465417</v>
      </c>
      <c r="C10" s="132">
        <v>1217032</v>
      </c>
      <c r="D10" s="132">
        <v>242044</v>
      </c>
      <c r="E10" s="132">
        <v>5780</v>
      </c>
      <c r="F10" s="132">
        <v>561</v>
      </c>
      <c r="G10" s="632">
        <v>0.04</v>
      </c>
      <c r="H10" s="132"/>
      <c r="I10" s="355"/>
      <c r="J10" s="132"/>
      <c r="K10" s="132"/>
      <c r="L10" s="218"/>
      <c r="M10" s="403"/>
    </row>
    <row r="11" spans="1:13" ht="12" customHeight="1">
      <c r="A11" s="14">
        <v>2008</v>
      </c>
      <c r="B11" s="132">
        <v>1293427</v>
      </c>
      <c r="C11" s="132">
        <v>1054421</v>
      </c>
      <c r="D11" s="132">
        <v>230145</v>
      </c>
      <c r="E11" s="132">
        <v>8081</v>
      </c>
      <c r="F11" s="132">
        <v>780</v>
      </c>
      <c r="G11" s="632">
        <v>0.06</v>
      </c>
      <c r="H11" s="132"/>
      <c r="I11" s="355"/>
      <c r="J11" s="132"/>
      <c r="K11" s="132"/>
      <c r="L11" s="218"/>
      <c r="M11" s="403"/>
    </row>
    <row r="12" spans="1:13" ht="12" customHeight="1">
      <c r="A12" s="14">
        <v>2009</v>
      </c>
      <c r="B12" s="132">
        <v>1295571</v>
      </c>
      <c r="C12" s="132">
        <v>1045735</v>
      </c>
      <c r="D12" s="132">
        <v>235891</v>
      </c>
      <c r="E12" s="132">
        <v>12970</v>
      </c>
      <c r="F12" s="132">
        <v>975</v>
      </c>
      <c r="G12" s="632">
        <v>0.08</v>
      </c>
      <c r="H12" s="132"/>
      <c r="I12" s="355"/>
      <c r="J12" s="132"/>
      <c r="K12" s="132"/>
      <c r="L12" s="218"/>
      <c r="M12" s="403"/>
    </row>
    <row r="13" spans="1:13" ht="12" customHeight="1">
      <c r="A13" s="14">
        <v>2010</v>
      </c>
      <c r="B13" s="132">
        <v>1308910</v>
      </c>
      <c r="C13" s="132">
        <v>1040828</v>
      </c>
      <c r="D13" s="132">
        <v>251752</v>
      </c>
      <c r="E13" s="132">
        <v>15062</v>
      </c>
      <c r="F13" s="132">
        <v>1268</v>
      </c>
      <c r="G13" s="632">
        <v>0.1</v>
      </c>
      <c r="H13" s="132"/>
      <c r="I13" s="355"/>
      <c r="J13" s="132"/>
      <c r="K13" s="132"/>
      <c r="L13" s="218"/>
      <c r="M13" s="403"/>
    </row>
    <row r="14" spans="1:13" ht="12" customHeight="1">
      <c r="A14" s="14">
        <v>2011</v>
      </c>
      <c r="B14" s="132">
        <v>1321092</v>
      </c>
      <c r="C14" s="132">
        <v>1037537</v>
      </c>
      <c r="D14" s="132">
        <v>265298</v>
      </c>
      <c r="E14" s="132">
        <v>16580</v>
      </c>
      <c r="F14" s="132">
        <v>1677</v>
      </c>
      <c r="G14" s="632">
        <v>0.13</v>
      </c>
      <c r="H14" s="132"/>
      <c r="I14" s="355"/>
      <c r="J14" s="132"/>
      <c r="K14" s="132"/>
      <c r="L14" s="218"/>
      <c r="M14" s="403"/>
    </row>
    <row r="15" spans="1:13" ht="12" customHeight="1">
      <c r="A15" s="14">
        <v>2012</v>
      </c>
      <c r="B15" s="132">
        <v>1330774</v>
      </c>
      <c r="C15" s="132">
        <v>1028605</v>
      </c>
      <c r="D15" s="132">
        <v>282233</v>
      </c>
      <c r="E15" s="132">
        <v>17853</v>
      </c>
      <c r="F15" s="132">
        <v>2083</v>
      </c>
      <c r="G15" s="632">
        <v>0.16</v>
      </c>
      <c r="H15" s="132"/>
      <c r="I15" s="355"/>
      <c r="J15" s="132"/>
      <c r="K15" s="132"/>
      <c r="L15" s="218"/>
      <c r="M15" s="403"/>
    </row>
    <row r="16" spans="1:13" s="332" customFormat="1" ht="12" customHeight="1">
      <c r="A16" s="14">
        <v>2013</v>
      </c>
      <c r="B16" s="132">
        <v>1337091</v>
      </c>
      <c r="C16" s="132">
        <v>1014380</v>
      </c>
      <c r="D16" s="132">
        <v>300892</v>
      </c>
      <c r="E16" s="132">
        <v>19097</v>
      </c>
      <c r="F16" s="132">
        <v>2722</v>
      </c>
      <c r="G16" s="632">
        <v>0.2</v>
      </c>
      <c r="H16" s="132"/>
      <c r="I16" s="355"/>
      <c r="J16" s="132"/>
      <c r="K16" s="132"/>
      <c r="L16" s="218"/>
      <c r="M16" s="403"/>
    </row>
    <row r="17" spans="1:13" s="353" customFormat="1" ht="12" customHeight="1">
      <c r="A17" s="14">
        <v>2014</v>
      </c>
      <c r="B17" s="132">
        <v>1343315</v>
      </c>
      <c r="C17" s="132">
        <v>1001077</v>
      </c>
      <c r="D17" s="132">
        <v>319355</v>
      </c>
      <c r="E17" s="132">
        <v>19403</v>
      </c>
      <c r="F17" s="132">
        <v>3480</v>
      </c>
      <c r="G17" s="632">
        <v>0.26</v>
      </c>
      <c r="H17" s="132"/>
      <c r="I17" s="355"/>
      <c r="J17" s="132"/>
      <c r="K17" s="132"/>
      <c r="L17" s="218"/>
      <c r="M17" s="403"/>
    </row>
    <row r="18" spans="1:13" ht="12" customHeight="1">
      <c r="A18" s="14">
        <v>2015</v>
      </c>
      <c r="B18" s="132">
        <v>1353356</v>
      </c>
      <c r="C18" s="132">
        <v>990601</v>
      </c>
      <c r="D18" s="132">
        <v>339186</v>
      </c>
      <c r="E18" s="132">
        <v>19309</v>
      </c>
      <c r="F18" s="132">
        <v>4260</v>
      </c>
      <c r="G18" s="632">
        <v>0.31</v>
      </c>
      <c r="H18" s="132"/>
      <c r="I18" s="355"/>
      <c r="J18" s="132"/>
      <c r="K18" s="132"/>
      <c r="L18" s="218"/>
      <c r="M18" s="403"/>
    </row>
    <row r="19" spans="1:13" s="467" customFormat="1" ht="12" customHeight="1">
      <c r="A19" s="14">
        <v>2016</v>
      </c>
      <c r="B19" s="132">
        <v>1369736</v>
      </c>
      <c r="C19" s="132">
        <v>984288</v>
      </c>
      <c r="D19" s="132">
        <v>361673</v>
      </c>
      <c r="E19" s="132">
        <v>18747</v>
      </c>
      <c r="F19" s="132">
        <v>5028</v>
      </c>
      <c r="G19" s="632">
        <v>0.37</v>
      </c>
      <c r="H19" s="132"/>
      <c r="I19" s="355"/>
      <c r="J19" s="132"/>
      <c r="K19" s="132"/>
      <c r="L19" s="218"/>
      <c r="M19" s="403"/>
    </row>
    <row r="20" spans="1:13" s="556" customFormat="1" ht="12" customHeight="1">
      <c r="A20" s="14">
        <v>2017</v>
      </c>
      <c r="B20" s="132">
        <v>1387847</v>
      </c>
      <c r="C20" s="132">
        <v>982660</v>
      </c>
      <c r="D20" s="132">
        <v>380578</v>
      </c>
      <c r="E20" s="132">
        <v>17744</v>
      </c>
      <c r="F20" s="132">
        <v>6865</v>
      </c>
      <c r="G20" s="632">
        <v>0.49</v>
      </c>
      <c r="H20" s="132"/>
      <c r="I20" s="355"/>
      <c r="J20" s="132"/>
      <c r="K20" s="132"/>
      <c r="L20" s="218"/>
      <c r="M20" s="403"/>
    </row>
    <row r="21" spans="1:13" s="608" customFormat="1" ht="12" customHeight="1">
      <c r="A21" s="14">
        <v>2018</v>
      </c>
      <c r="B21" s="132">
        <v>1407031</v>
      </c>
      <c r="C21" s="132">
        <v>989696</v>
      </c>
      <c r="D21" s="132">
        <v>391203</v>
      </c>
      <c r="E21" s="132">
        <v>16758</v>
      </c>
      <c r="F21" s="132">
        <v>9374</v>
      </c>
      <c r="G21" s="632">
        <v>0.66622554869082484</v>
      </c>
      <c r="H21" s="132"/>
      <c r="I21" s="355"/>
      <c r="J21" s="132"/>
      <c r="K21" s="132"/>
      <c r="L21" s="218"/>
      <c r="M21" s="403"/>
    </row>
    <row r="22" spans="1:13" s="651" customFormat="1" ht="12" customHeight="1">
      <c r="A22" s="14">
        <v>2019</v>
      </c>
      <c r="B22" s="132">
        <v>1423631</v>
      </c>
      <c r="C22" s="132">
        <v>998337</v>
      </c>
      <c r="D22" s="132">
        <v>396588</v>
      </c>
      <c r="E22" s="132">
        <v>15936</v>
      </c>
      <c r="F22" s="132">
        <v>12770</v>
      </c>
      <c r="G22" s="632">
        <v>0.89700210237062838</v>
      </c>
      <c r="H22" s="132"/>
      <c r="I22" s="613"/>
      <c r="J22" s="132"/>
      <c r="K22" s="132"/>
      <c r="L22" s="218"/>
      <c r="M22" s="403"/>
    </row>
    <row r="23" spans="1:13" s="400" customFormat="1" ht="12" customHeight="1">
      <c r="A23" s="14">
        <v>2020</v>
      </c>
      <c r="B23" s="132">
        <v>1439194</v>
      </c>
      <c r="C23" s="132">
        <v>1004325</v>
      </c>
      <c r="D23" s="132">
        <v>401723</v>
      </c>
      <c r="E23" s="132">
        <v>15164</v>
      </c>
      <c r="F23" s="132">
        <v>17982</v>
      </c>
      <c r="G23" s="632">
        <v>1.25</v>
      </c>
      <c r="H23" s="132"/>
      <c r="I23" s="613"/>
      <c r="J23" s="132"/>
      <c r="K23" s="132"/>
      <c r="L23" s="218"/>
      <c r="M23" s="403"/>
    </row>
    <row r="24" spans="1:13" ht="12" customHeight="1">
      <c r="A24" s="29" t="s">
        <v>218</v>
      </c>
      <c r="B24" s="11"/>
      <c r="C24" s="11"/>
      <c r="D24" s="11"/>
      <c r="E24" s="11"/>
      <c r="F24" s="11"/>
      <c r="G24" s="11"/>
      <c r="H24" s="11"/>
      <c r="I24" s="11"/>
      <c r="J24" s="11"/>
      <c r="K24" s="11"/>
    </row>
    <row r="25" spans="1:13" s="29" customFormat="1" ht="12" customHeight="1">
      <c r="A25" s="15" t="s">
        <v>551</v>
      </c>
      <c r="B25" s="8"/>
      <c r="C25" s="8"/>
      <c r="D25" s="8"/>
      <c r="E25" s="8"/>
      <c r="F25" s="8"/>
      <c r="G25" s="8"/>
      <c r="H25" s="11"/>
      <c r="I25" s="11"/>
      <c r="J25" s="11"/>
      <c r="K25" s="11"/>
    </row>
    <row r="26" spans="1:13" s="29" customFormat="1" ht="12" customHeight="1">
      <c r="A26" s="15" t="s">
        <v>603</v>
      </c>
      <c r="B26" s="8"/>
      <c r="C26" s="8"/>
      <c r="D26" s="8"/>
      <c r="E26" s="8"/>
      <c r="F26" s="8"/>
      <c r="G26" s="8"/>
      <c r="H26" s="11"/>
      <c r="I26" s="11"/>
      <c r="J26" s="11"/>
      <c r="K26" s="11"/>
    </row>
    <row r="27" spans="1:13" s="29" customFormat="1" ht="12" customHeight="1">
      <c r="A27" s="15" t="s">
        <v>652</v>
      </c>
      <c r="B27" s="15"/>
      <c r="C27" s="15"/>
      <c r="D27" s="15"/>
      <c r="E27" s="15"/>
      <c r="F27" s="15"/>
      <c r="G27" s="219"/>
      <c r="H27" s="72"/>
      <c r="I27" s="72"/>
      <c r="J27" s="72"/>
      <c r="K27" s="72"/>
    </row>
    <row r="28" spans="1:13" s="29" customFormat="1" ht="12" customHeight="1">
      <c r="A28" s="15" t="s">
        <v>541</v>
      </c>
      <c r="B28" s="31"/>
      <c r="C28" s="31"/>
      <c r="D28" s="31"/>
      <c r="E28" s="31"/>
      <c r="F28" s="31"/>
      <c r="G28" s="31"/>
      <c r="H28" s="31"/>
      <c r="I28" s="31"/>
      <c r="J28" s="31"/>
      <c r="K28" s="31"/>
    </row>
    <row r="29" spans="1:13" ht="12" customHeight="1"/>
    <row r="30" spans="1:13" ht="12" customHeight="1">
      <c r="A30" s="93" t="s">
        <v>1508</v>
      </c>
      <c r="B30" s="93"/>
      <c r="C30" s="93"/>
      <c r="D30" s="93"/>
      <c r="E30" s="93"/>
      <c r="F30" s="93"/>
      <c r="G30" s="93"/>
      <c r="H30" s="93"/>
      <c r="I30" s="93"/>
      <c r="J30" s="93"/>
    </row>
    <row r="31" spans="1:13" ht="12" customHeight="1"/>
    <row r="32" spans="1:13" ht="12" customHeight="1">
      <c r="A32" s="721" t="s">
        <v>172</v>
      </c>
      <c r="B32" s="726" t="s">
        <v>64</v>
      </c>
      <c r="C32" s="714" t="s">
        <v>65</v>
      </c>
      <c r="D32" s="714"/>
      <c r="E32" s="714"/>
      <c r="F32" s="714"/>
      <c r="G32" s="714"/>
      <c r="H32" s="714"/>
      <c r="I32" s="714"/>
      <c r="J32" s="714"/>
      <c r="K32" s="711"/>
    </row>
    <row r="33" spans="1:12" ht="12" customHeight="1">
      <c r="A33" s="721"/>
      <c r="B33" s="726"/>
      <c r="C33" s="726" t="s">
        <v>1019</v>
      </c>
      <c r="D33" s="726"/>
      <c r="E33" s="726" t="s">
        <v>66</v>
      </c>
      <c r="F33" s="726"/>
      <c r="G33" s="726"/>
      <c r="H33" s="726"/>
      <c r="I33" s="726"/>
      <c r="J33" s="726"/>
      <c r="K33" s="727"/>
    </row>
    <row r="34" spans="1:12" ht="30" customHeight="1">
      <c r="A34" s="721"/>
      <c r="B34" s="726"/>
      <c r="C34" s="726"/>
      <c r="D34" s="726"/>
      <c r="E34" s="342" t="s">
        <v>990</v>
      </c>
      <c r="F34" s="342" t="s">
        <v>1060</v>
      </c>
      <c r="G34" s="342" t="s">
        <v>1061</v>
      </c>
      <c r="H34" s="342" t="s">
        <v>1062</v>
      </c>
      <c r="I34" s="342" t="s">
        <v>1168</v>
      </c>
      <c r="J34" s="342" t="s">
        <v>67</v>
      </c>
      <c r="K34" s="343" t="s">
        <v>68</v>
      </c>
    </row>
    <row r="35" spans="1:12" ht="12" customHeight="1">
      <c r="A35" s="721"/>
      <c r="B35" s="726" t="s">
        <v>203</v>
      </c>
      <c r="C35" s="726"/>
      <c r="D35" s="342" t="s">
        <v>48</v>
      </c>
      <c r="E35" s="726" t="s">
        <v>203</v>
      </c>
      <c r="F35" s="726"/>
      <c r="G35" s="726"/>
      <c r="H35" s="726"/>
      <c r="I35" s="726"/>
      <c r="J35" s="726"/>
      <c r="K35" s="727"/>
    </row>
    <row r="36" spans="1:12" ht="12" customHeight="1">
      <c r="A36" s="78"/>
      <c r="B36" s="7"/>
      <c r="C36" s="7"/>
      <c r="D36" s="7"/>
      <c r="E36" s="7"/>
      <c r="F36" s="7"/>
      <c r="G36" s="7"/>
      <c r="H36" s="7"/>
      <c r="I36" s="7"/>
      <c r="J36" s="7"/>
      <c r="K36" s="7"/>
      <c r="L36" s="218"/>
    </row>
    <row r="37" spans="1:12" ht="12" customHeight="1">
      <c r="A37" s="14">
        <v>2006</v>
      </c>
      <c r="B37" s="132">
        <v>1452002</v>
      </c>
      <c r="C37" s="132">
        <v>1420201</v>
      </c>
      <c r="D37" s="632">
        <v>97.80985150158196</v>
      </c>
      <c r="E37" s="133">
        <v>402729</v>
      </c>
      <c r="F37" s="133">
        <v>266167</v>
      </c>
      <c r="G37" s="133">
        <v>505594</v>
      </c>
      <c r="H37" s="133">
        <v>224057</v>
      </c>
      <c r="I37" s="133" t="s">
        <v>868</v>
      </c>
      <c r="J37" s="133" t="s">
        <v>868</v>
      </c>
      <c r="K37" s="133" t="s">
        <v>868</v>
      </c>
      <c r="L37" s="218"/>
    </row>
    <row r="38" spans="1:12" ht="12" customHeight="1">
      <c r="A38" s="14">
        <v>2007</v>
      </c>
      <c r="B38" s="132">
        <v>1465417</v>
      </c>
      <c r="C38" s="132">
        <v>1437749</v>
      </c>
      <c r="D38" s="632">
        <v>98.111936738825875</v>
      </c>
      <c r="E38" s="133">
        <v>337895</v>
      </c>
      <c r="F38" s="133">
        <v>498686</v>
      </c>
      <c r="G38" s="133">
        <v>274834</v>
      </c>
      <c r="H38" s="133">
        <v>308620</v>
      </c>
      <c r="I38" s="133" t="s">
        <v>868</v>
      </c>
      <c r="J38" s="133" t="s">
        <v>868</v>
      </c>
      <c r="K38" s="133" t="s">
        <v>868</v>
      </c>
      <c r="L38" s="218"/>
    </row>
    <row r="39" spans="1:12" ht="12" customHeight="1">
      <c r="A39" s="14">
        <v>2008</v>
      </c>
      <c r="B39" s="132">
        <v>1293427</v>
      </c>
      <c r="C39" s="132">
        <v>1273269</v>
      </c>
      <c r="D39" s="632">
        <v>98.441504622989939</v>
      </c>
      <c r="E39" s="133">
        <v>204398</v>
      </c>
      <c r="F39" s="133">
        <v>434152</v>
      </c>
      <c r="G39" s="133">
        <v>259494</v>
      </c>
      <c r="H39" s="133">
        <v>365726</v>
      </c>
      <c r="I39" s="133" t="s">
        <v>868</v>
      </c>
      <c r="J39" s="133" t="s">
        <v>868</v>
      </c>
      <c r="K39" s="133" t="s">
        <v>868</v>
      </c>
      <c r="L39" s="218"/>
    </row>
    <row r="40" spans="1:12" ht="12" customHeight="1">
      <c r="A40" s="14">
        <v>2009</v>
      </c>
      <c r="B40" s="132">
        <v>1295571</v>
      </c>
      <c r="C40" s="132">
        <v>1276713</v>
      </c>
      <c r="D40" s="632">
        <v>98.544425585321065</v>
      </c>
      <c r="E40" s="133">
        <v>168967</v>
      </c>
      <c r="F40" s="133">
        <v>410679</v>
      </c>
      <c r="G40" s="133">
        <v>255449</v>
      </c>
      <c r="H40" s="133">
        <v>432521</v>
      </c>
      <c r="I40" s="133">
        <v>1346</v>
      </c>
      <c r="J40" s="133" t="s">
        <v>868</v>
      </c>
      <c r="K40" s="133" t="s">
        <v>868</v>
      </c>
      <c r="L40" s="218"/>
    </row>
    <row r="41" spans="1:12" ht="12" customHeight="1">
      <c r="A41" s="14">
        <v>2010</v>
      </c>
      <c r="B41" s="132">
        <v>1308910</v>
      </c>
      <c r="C41" s="132">
        <v>1291163</v>
      </c>
      <c r="D41" s="632">
        <v>98.644139016433527</v>
      </c>
      <c r="E41" s="133">
        <v>124911</v>
      </c>
      <c r="F41" s="133">
        <v>365094</v>
      </c>
      <c r="G41" s="133">
        <v>253434</v>
      </c>
      <c r="H41" s="133">
        <v>517102</v>
      </c>
      <c r="I41" s="133">
        <v>24118</v>
      </c>
      <c r="J41" s="133">
        <v>57</v>
      </c>
      <c r="K41" s="133">
        <v>6447</v>
      </c>
      <c r="L41" s="218"/>
    </row>
    <row r="42" spans="1:12" ht="12" customHeight="1">
      <c r="A42" s="14">
        <v>2011</v>
      </c>
      <c r="B42" s="132">
        <v>1321092</v>
      </c>
      <c r="C42" s="132">
        <v>1304075</v>
      </c>
      <c r="D42" s="632">
        <v>98.711898944206766</v>
      </c>
      <c r="E42" s="133">
        <v>101282</v>
      </c>
      <c r="F42" s="133">
        <v>337755</v>
      </c>
      <c r="G42" s="133">
        <v>246200</v>
      </c>
      <c r="H42" s="133">
        <v>547533</v>
      </c>
      <c r="I42" s="133">
        <v>65482</v>
      </c>
      <c r="J42" s="133">
        <v>143</v>
      </c>
      <c r="K42" s="133">
        <v>5680</v>
      </c>
      <c r="L42" s="218"/>
    </row>
    <row r="43" spans="1:12" ht="12" customHeight="1">
      <c r="A43" s="14">
        <v>2012</v>
      </c>
      <c r="B43" s="132">
        <v>1330774</v>
      </c>
      <c r="C43" s="132">
        <v>1313979</v>
      </c>
      <c r="D43" s="632">
        <v>98.74</v>
      </c>
      <c r="E43" s="133">
        <v>80467</v>
      </c>
      <c r="F43" s="133">
        <v>307598</v>
      </c>
      <c r="G43" s="133">
        <v>235286</v>
      </c>
      <c r="H43" s="133">
        <v>550709</v>
      </c>
      <c r="I43" s="133">
        <v>134496</v>
      </c>
      <c r="J43" s="133">
        <v>259</v>
      </c>
      <c r="K43" s="133">
        <v>5164</v>
      </c>
      <c r="L43" s="218"/>
    </row>
    <row r="44" spans="1:12" s="332" customFormat="1" ht="12" customHeight="1">
      <c r="A44" s="14">
        <v>2013</v>
      </c>
      <c r="B44" s="132">
        <v>1337091</v>
      </c>
      <c r="C44" s="132">
        <v>1320769</v>
      </c>
      <c r="D44" s="632">
        <v>98.78</v>
      </c>
      <c r="E44" s="133">
        <v>63477</v>
      </c>
      <c r="F44" s="133">
        <v>274895</v>
      </c>
      <c r="G44" s="133">
        <v>222222</v>
      </c>
      <c r="H44" s="133">
        <v>547129</v>
      </c>
      <c r="I44" s="133">
        <v>207171</v>
      </c>
      <c r="J44" s="133">
        <v>1198</v>
      </c>
      <c r="K44" s="133">
        <v>4677</v>
      </c>
      <c r="L44" s="218"/>
    </row>
    <row r="45" spans="1:12" s="353" customFormat="1" ht="12" customHeight="1">
      <c r="A45" s="14">
        <v>2014</v>
      </c>
      <c r="B45" s="132">
        <v>1343315</v>
      </c>
      <c r="C45" s="132">
        <v>1326799</v>
      </c>
      <c r="D45" s="632">
        <v>98.77</v>
      </c>
      <c r="E45" s="133">
        <v>50136</v>
      </c>
      <c r="F45" s="133">
        <v>241144</v>
      </c>
      <c r="G45" s="133">
        <v>208241</v>
      </c>
      <c r="H45" s="133">
        <v>541055</v>
      </c>
      <c r="I45" s="133">
        <v>276287</v>
      </c>
      <c r="J45" s="133">
        <v>5550</v>
      </c>
      <c r="K45" s="133">
        <v>4386</v>
      </c>
      <c r="L45" s="218"/>
    </row>
    <row r="46" spans="1:12" s="400" customFormat="1" ht="12" customHeight="1">
      <c r="A46" s="14">
        <v>2015</v>
      </c>
      <c r="B46" s="132">
        <v>1353356</v>
      </c>
      <c r="C46" s="132">
        <v>1336518</v>
      </c>
      <c r="D46" s="632">
        <v>98.76</v>
      </c>
      <c r="E46" s="133">
        <v>40416</v>
      </c>
      <c r="F46" s="133">
        <v>210117</v>
      </c>
      <c r="G46" s="133">
        <v>193111</v>
      </c>
      <c r="H46" s="133">
        <v>528423</v>
      </c>
      <c r="I46" s="133">
        <v>341685</v>
      </c>
      <c r="J46" s="133">
        <v>18479</v>
      </c>
      <c r="K46" s="133">
        <v>4287</v>
      </c>
      <c r="L46" s="218"/>
    </row>
    <row r="47" spans="1:12" s="467" customFormat="1" ht="12" customHeight="1">
      <c r="A47" s="14">
        <v>2016</v>
      </c>
      <c r="B47" s="132">
        <v>1369736</v>
      </c>
      <c r="C47" s="132">
        <v>1352346</v>
      </c>
      <c r="D47" s="632">
        <v>98.73</v>
      </c>
      <c r="E47" s="133">
        <v>33091</v>
      </c>
      <c r="F47" s="133">
        <v>181407</v>
      </c>
      <c r="G47" s="133">
        <v>177559</v>
      </c>
      <c r="H47" s="133">
        <v>511901</v>
      </c>
      <c r="I47" s="133">
        <v>381908</v>
      </c>
      <c r="J47" s="133">
        <v>62095</v>
      </c>
      <c r="K47" s="133">
        <v>4385</v>
      </c>
      <c r="L47" s="218"/>
    </row>
    <row r="48" spans="1:12" s="556" customFormat="1" ht="12" customHeight="1">
      <c r="A48" s="14">
        <v>2017</v>
      </c>
      <c r="B48" s="132">
        <v>1387847</v>
      </c>
      <c r="C48" s="132">
        <v>1369727</v>
      </c>
      <c r="D48" s="632">
        <v>98.69</v>
      </c>
      <c r="E48" s="133">
        <v>27671</v>
      </c>
      <c r="F48" s="133">
        <v>156482</v>
      </c>
      <c r="G48" s="133">
        <v>161246</v>
      </c>
      <c r="H48" s="133">
        <v>489391</v>
      </c>
      <c r="I48" s="133">
        <v>392083</v>
      </c>
      <c r="J48" s="133">
        <v>138265</v>
      </c>
      <c r="K48" s="133">
        <v>4589</v>
      </c>
      <c r="L48" s="218"/>
    </row>
    <row r="49" spans="1:13" s="608" customFormat="1" ht="12" customHeight="1">
      <c r="A49" s="14">
        <v>2018</v>
      </c>
      <c r="B49" s="132">
        <v>1407031</v>
      </c>
      <c r="C49" s="132">
        <v>1388064</v>
      </c>
      <c r="D49" s="632">
        <v>98.65</v>
      </c>
      <c r="E49" s="133">
        <v>23538</v>
      </c>
      <c r="F49" s="133">
        <v>133675</v>
      </c>
      <c r="G49" s="133">
        <v>144071</v>
      </c>
      <c r="H49" s="133">
        <v>462864</v>
      </c>
      <c r="I49" s="133">
        <v>392481</v>
      </c>
      <c r="J49" s="133">
        <v>226333</v>
      </c>
      <c r="K49" s="133">
        <v>5102</v>
      </c>
      <c r="L49" s="218"/>
    </row>
    <row r="50" spans="1:13" s="651" customFormat="1" ht="12" customHeight="1">
      <c r="A50" s="14">
        <v>2019</v>
      </c>
      <c r="B50" s="132">
        <v>1423631</v>
      </c>
      <c r="C50" s="132">
        <v>1403962</v>
      </c>
      <c r="D50" s="632">
        <v>98.618391985001736</v>
      </c>
      <c r="E50" s="133">
        <v>20138</v>
      </c>
      <c r="F50" s="133">
        <v>112965</v>
      </c>
      <c r="G50" s="133">
        <v>127026</v>
      </c>
      <c r="H50" s="133">
        <v>433313</v>
      </c>
      <c r="I50" s="133">
        <v>389788</v>
      </c>
      <c r="J50" s="133">
        <v>314539</v>
      </c>
      <c r="K50" s="133">
        <v>6193</v>
      </c>
      <c r="L50" s="218"/>
      <c r="M50" s="218"/>
    </row>
    <row r="51" spans="1:13" ht="12" customHeight="1">
      <c r="A51" s="14">
        <v>2020</v>
      </c>
      <c r="B51" s="132">
        <v>1439194</v>
      </c>
      <c r="C51" s="132">
        <v>1418425</v>
      </c>
      <c r="D51" s="632">
        <v>98.56</v>
      </c>
      <c r="E51" s="133">
        <v>17429</v>
      </c>
      <c r="F51" s="133">
        <v>95271</v>
      </c>
      <c r="G51" s="133">
        <v>112059</v>
      </c>
      <c r="H51" s="133">
        <v>402572</v>
      </c>
      <c r="I51" s="133">
        <v>382388</v>
      </c>
      <c r="J51" s="133">
        <v>401578</v>
      </c>
      <c r="K51" s="133">
        <v>7128</v>
      </c>
      <c r="L51" s="218"/>
      <c r="M51" s="218"/>
    </row>
    <row r="52" spans="1:13" ht="12" customHeight="1">
      <c r="A52" s="29" t="s">
        <v>218</v>
      </c>
      <c r="B52" s="11"/>
      <c r="C52" s="11"/>
      <c r="D52" s="11"/>
      <c r="E52" s="11"/>
      <c r="F52" s="11"/>
    </row>
    <row r="53" spans="1:13" s="29" customFormat="1" ht="12" customHeight="1">
      <c r="A53" s="15" t="s">
        <v>551</v>
      </c>
      <c r="B53" s="8"/>
      <c r="C53" s="8"/>
      <c r="D53" s="8"/>
      <c r="E53" s="8"/>
      <c r="F53" s="8"/>
    </row>
    <row r="54" spans="1:13" s="29" customFormat="1" ht="20.100000000000001" customHeight="1">
      <c r="A54" s="723" t="s">
        <v>730</v>
      </c>
      <c r="B54" s="723"/>
      <c r="C54" s="723"/>
      <c r="D54" s="723"/>
      <c r="E54" s="723"/>
      <c r="F54" s="723"/>
      <c r="G54" s="723"/>
      <c r="H54" s="723"/>
      <c r="I54" s="723"/>
      <c r="J54" s="723"/>
      <c r="K54" s="723"/>
    </row>
    <row r="55" spans="1:13" s="29" customFormat="1" ht="12" customHeight="1">
      <c r="A55" s="15" t="s">
        <v>652</v>
      </c>
      <c r="B55" s="15"/>
      <c r="C55" s="15"/>
      <c r="D55" s="15"/>
      <c r="E55" s="15"/>
      <c r="F55" s="15"/>
    </row>
    <row r="56" spans="1:13" ht="12" customHeight="1"/>
    <row r="57" spans="1:13" ht="12" customHeight="1"/>
    <row r="58" spans="1:13" ht="12" customHeight="1"/>
    <row r="59" spans="1:13" ht="12" customHeight="1"/>
    <row r="60" spans="1:13" ht="12" customHeight="1"/>
    <row r="61" spans="1:13" ht="12" customHeight="1"/>
    <row r="62" spans="1:13" ht="12" customHeight="1"/>
    <row r="63" spans="1:13" ht="12" customHeight="1"/>
    <row r="64" spans="1:13"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sheetData>
  <mergeCells count="14">
    <mergeCell ref="E35:K35"/>
    <mergeCell ref="A54:K54"/>
    <mergeCell ref="C32:K32"/>
    <mergeCell ref="E33:K33"/>
    <mergeCell ref="C33:D34"/>
    <mergeCell ref="A32:A35"/>
    <mergeCell ref="B32:B34"/>
    <mergeCell ref="B35:C35"/>
    <mergeCell ref="B4:G4"/>
    <mergeCell ref="A4:A7"/>
    <mergeCell ref="C5:G5"/>
    <mergeCell ref="F6:G6"/>
    <mergeCell ref="B5:B6"/>
    <mergeCell ref="B7:F7"/>
  </mergeCells>
  <phoneticPr fontId="6" type="noConversion"/>
  <hyperlinks>
    <hyperlink ref="A2:H2" location="Inhaltsverzeichnis!A187" display="3.3.1 Bestand an Personenkraftwagen 2006 – 2013 nach Kraftstoffarten"/>
    <hyperlink ref="A30:J30" location="Inhaltsverzeichnis!A190" display="3.3.2 Bestand an schadstoffreduzierten Personenkraftwagen 2006 – 2013 nach Emissionsgruppen"/>
  </hyperlinks>
  <pageMargins left="0.59055118110236227" right="0.59055118110236227" top="0.78740157480314965" bottom="0.59055118110236227" header="0.31496062992125984" footer="0.23622047244094491"/>
  <pageSetup paperSize="9" firstPageNumber="58"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workbookViewId="0">
      <selection activeCell="A7" sqref="A7"/>
    </sheetView>
  </sheetViews>
  <sheetFormatPr baseColWidth="10" defaultColWidth="11.44140625" defaultRowHeight="13.2"/>
  <cols>
    <col min="1" max="1" width="6" style="6" customWidth="1"/>
    <col min="2" max="11" width="8.5546875" style="6" customWidth="1"/>
    <col min="12" max="16384" width="11.44140625" style="6"/>
  </cols>
  <sheetData>
    <row r="1" spans="1:11" ht="12" customHeight="1">
      <c r="A1" s="38" t="s">
        <v>560</v>
      </c>
    </row>
    <row r="2" spans="1:11" ht="24" customHeight="1">
      <c r="A2" s="757" t="s">
        <v>1509</v>
      </c>
      <c r="B2" s="757"/>
      <c r="C2" s="757"/>
      <c r="D2" s="757"/>
      <c r="E2" s="757"/>
      <c r="F2" s="757"/>
      <c r="G2" s="757"/>
      <c r="H2" s="757"/>
      <c r="I2" s="757"/>
      <c r="J2" s="757"/>
      <c r="K2" s="757"/>
    </row>
    <row r="3" spans="1:11" ht="12" customHeight="1"/>
    <row r="4" spans="1:11" ht="12" customHeight="1">
      <c r="A4" s="721" t="s">
        <v>806</v>
      </c>
      <c r="B4" s="726" t="s">
        <v>562</v>
      </c>
      <c r="C4" s="726" t="s">
        <v>464</v>
      </c>
      <c r="D4" s="714" t="s">
        <v>314</v>
      </c>
      <c r="E4" s="714"/>
      <c r="F4" s="714"/>
      <c r="G4" s="714"/>
      <c r="H4" s="714"/>
      <c r="I4" s="726" t="s">
        <v>99</v>
      </c>
      <c r="J4" s="714" t="s">
        <v>314</v>
      </c>
      <c r="K4" s="711"/>
    </row>
    <row r="5" spans="1:11" ht="24" customHeight="1">
      <c r="A5" s="721"/>
      <c r="B5" s="726"/>
      <c r="C5" s="726"/>
      <c r="D5" s="726" t="s">
        <v>204</v>
      </c>
      <c r="E5" s="714"/>
      <c r="F5" s="726" t="s">
        <v>465</v>
      </c>
      <c r="G5" s="726" t="s">
        <v>722</v>
      </c>
      <c r="H5" s="726" t="s">
        <v>561</v>
      </c>
      <c r="I5" s="726"/>
      <c r="J5" s="726" t="s">
        <v>649</v>
      </c>
      <c r="K5" s="727" t="s">
        <v>456</v>
      </c>
    </row>
    <row r="6" spans="1:11" ht="60" customHeight="1">
      <c r="A6" s="721"/>
      <c r="B6" s="726"/>
      <c r="C6" s="726"/>
      <c r="D6" s="47" t="s">
        <v>723</v>
      </c>
      <c r="E6" s="47" t="s">
        <v>724</v>
      </c>
      <c r="F6" s="726"/>
      <c r="G6" s="726"/>
      <c r="H6" s="726"/>
      <c r="I6" s="726"/>
      <c r="J6" s="726"/>
      <c r="K6" s="727"/>
    </row>
    <row r="7" spans="1:11" ht="12" customHeight="1">
      <c r="A7" s="77"/>
      <c r="B7" s="7"/>
      <c r="C7" s="7"/>
      <c r="D7" s="7"/>
      <c r="E7" s="7"/>
      <c r="F7" s="7"/>
      <c r="G7" s="7"/>
      <c r="H7" s="7"/>
      <c r="I7" s="7"/>
      <c r="J7" s="7"/>
      <c r="K7" s="7"/>
    </row>
    <row r="8" spans="1:11" ht="12" customHeight="1">
      <c r="A8" s="14">
        <v>2000</v>
      </c>
      <c r="B8" s="517">
        <v>51</v>
      </c>
      <c r="C8" s="517">
        <v>51</v>
      </c>
      <c r="D8" s="517">
        <v>25</v>
      </c>
      <c r="E8" s="517">
        <v>30</v>
      </c>
      <c r="F8" s="517">
        <v>10</v>
      </c>
      <c r="G8" s="517">
        <v>38</v>
      </c>
      <c r="H8" s="517">
        <v>3</v>
      </c>
      <c r="I8" s="517">
        <v>41</v>
      </c>
      <c r="J8" s="517">
        <v>31</v>
      </c>
      <c r="K8" s="517" t="s">
        <v>509</v>
      </c>
    </row>
    <row r="9" spans="1:11" ht="12" customHeight="1">
      <c r="A9" s="14">
        <v>2001</v>
      </c>
      <c r="B9" s="517">
        <v>63</v>
      </c>
      <c r="C9" s="517">
        <v>63</v>
      </c>
      <c r="D9" s="517">
        <v>41</v>
      </c>
      <c r="E9" s="517">
        <v>32</v>
      </c>
      <c r="F9" s="517">
        <v>11</v>
      </c>
      <c r="G9" s="517">
        <v>44</v>
      </c>
      <c r="H9" s="517">
        <v>5</v>
      </c>
      <c r="I9" s="517">
        <v>52</v>
      </c>
      <c r="J9" s="517">
        <v>28</v>
      </c>
      <c r="K9" s="517">
        <v>1</v>
      </c>
    </row>
    <row r="10" spans="1:11" ht="12" customHeight="1">
      <c r="A10" s="14">
        <v>2002</v>
      </c>
      <c r="B10" s="517">
        <v>49</v>
      </c>
      <c r="C10" s="517">
        <v>49</v>
      </c>
      <c r="D10" s="517">
        <v>24</v>
      </c>
      <c r="E10" s="517">
        <v>32</v>
      </c>
      <c r="F10" s="517">
        <v>11</v>
      </c>
      <c r="G10" s="517">
        <v>40</v>
      </c>
      <c r="H10" s="517">
        <v>3</v>
      </c>
      <c r="I10" s="517">
        <v>31</v>
      </c>
      <c r="J10" s="517">
        <v>24</v>
      </c>
      <c r="K10" s="517" t="s">
        <v>509</v>
      </c>
    </row>
    <row r="11" spans="1:11" ht="12" customHeight="1">
      <c r="A11" s="14">
        <v>2003</v>
      </c>
      <c r="B11" s="517">
        <v>44</v>
      </c>
      <c r="C11" s="517">
        <v>44</v>
      </c>
      <c r="D11" s="517">
        <v>27</v>
      </c>
      <c r="E11" s="517">
        <v>27</v>
      </c>
      <c r="F11" s="517">
        <v>8</v>
      </c>
      <c r="G11" s="517">
        <v>33</v>
      </c>
      <c r="H11" s="517">
        <v>3</v>
      </c>
      <c r="I11" s="517">
        <v>38</v>
      </c>
      <c r="J11" s="517">
        <v>32</v>
      </c>
      <c r="K11" s="517" t="s">
        <v>509</v>
      </c>
    </row>
    <row r="12" spans="1:11" ht="12" customHeight="1">
      <c r="A12" s="14">
        <v>2004</v>
      </c>
      <c r="B12" s="517">
        <v>40</v>
      </c>
      <c r="C12" s="517">
        <v>40</v>
      </c>
      <c r="D12" s="517">
        <v>30</v>
      </c>
      <c r="E12" s="517">
        <v>36</v>
      </c>
      <c r="F12" s="517">
        <v>4</v>
      </c>
      <c r="G12" s="517">
        <v>28</v>
      </c>
      <c r="H12" s="517">
        <v>6</v>
      </c>
      <c r="I12" s="517">
        <v>39</v>
      </c>
      <c r="J12" s="517">
        <v>20</v>
      </c>
      <c r="K12" s="517">
        <v>2</v>
      </c>
    </row>
    <row r="13" spans="1:11" ht="12" customHeight="1">
      <c r="A13" s="14">
        <v>2005</v>
      </c>
      <c r="B13" s="517">
        <v>30</v>
      </c>
      <c r="C13" s="517">
        <v>30</v>
      </c>
      <c r="D13" s="517">
        <v>17</v>
      </c>
      <c r="E13" s="517">
        <v>18</v>
      </c>
      <c r="F13" s="517">
        <v>6</v>
      </c>
      <c r="G13" s="517">
        <v>22</v>
      </c>
      <c r="H13" s="517" t="s">
        <v>509</v>
      </c>
      <c r="I13" s="517">
        <v>22</v>
      </c>
      <c r="J13" s="517">
        <v>20</v>
      </c>
      <c r="K13" s="517" t="s">
        <v>509</v>
      </c>
    </row>
    <row r="14" spans="1:11" ht="12" customHeight="1">
      <c r="A14" s="14">
        <v>2006</v>
      </c>
      <c r="B14" s="517">
        <v>28</v>
      </c>
      <c r="C14" s="517">
        <v>28</v>
      </c>
      <c r="D14" s="517">
        <v>19</v>
      </c>
      <c r="E14" s="517">
        <v>24</v>
      </c>
      <c r="F14" s="517">
        <v>6</v>
      </c>
      <c r="G14" s="517">
        <v>17</v>
      </c>
      <c r="H14" s="517">
        <v>4</v>
      </c>
      <c r="I14" s="517">
        <v>27</v>
      </c>
      <c r="J14" s="517">
        <v>26</v>
      </c>
      <c r="K14" s="517" t="s">
        <v>509</v>
      </c>
    </row>
    <row r="15" spans="1:11" ht="12" customHeight="1">
      <c r="A15" s="14">
        <v>2007</v>
      </c>
      <c r="B15" s="110">
        <v>36</v>
      </c>
      <c r="C15" s="110">
        <v>36</v>
      </c>
      <c r="D15" s="110">
        <v>11</v>
      </c>
      <c r="E15" s="110">
        <v>30</v>
      </c>
      <c r="F15" s="110">
        <v>4</v>
      </c>
      <c r="G15" s="110">
        <v>13</v>
      </c>
      <c r="H15" s="110">
        <v>4</v>
      </c>
      <c r="I15" s="110">
        <v>32</v>
      </c>
      <c r="J15" s="110">
        <v>30</v>
      </c>
      <c r="K15" s="110">
        <v>1</v>
      </c>
    </row>
    <row r="16" spans="1:11" ht="12" customHeight="1">
      <c r="A16" s="14">
        <v>2008</v>
      </c>
      <c r="B16" s="110">
        <v>70</v>
      </c>
      <c r="C16" s="110">
        <v>70</v>
      </c>
      <c r="D16" s="110">
        <v>32</v>
      </c>
      <c r="E16" s="110">
        <v>27</v>
      </c>
      <c r="F16" s="110">
        <v>7</v>
      </c>
      <c r="G16" s="110">
        <v>53</v>
      </c>
      <c r="H16" s="110">
        <v>5</v>
      </c>
      <c r="I16" s="110">
        <v>44</v>
      </c>
      <c r="J16" s="110">
        <v>29</v>
      </c>
      <c r="K16" s="110" t="s">
        <v>509</v>
      </c>
    </row>
    <row r="17" spans="1:12" ht="12" customHeight="1">
      <c r="A17" s="14">
        <v>2009</v>
      </c>
      <c r="B17" s="110">
        <v>65</v>
      </c>
      <c r="C17" s="110">
        <v>65</v>
      </c>
      <c r="D17" s="110">
        <v>24</v>
      </c>
      <c r="E17" s="110">
        <v>26</v>
      </c>
      <c r="F17" s="110">
        <v>8</v>
      </c>
      <c r="G17" s="110">
        <v>51</v>
      </c>
      <c r="H17" s="110">
        <v>3</v>
      </c>
      <c r="I17" s="110">
        <v>35</v>
      </c>
      <c r="J17" s="110">
        <v>25</v>
      </c>
      <c r="K17" s="110">
        <v>1</v>
      </c>
    </row>
    <row r="18" spans="1:12" ht="12" customHeight="1">
      <c r="A18" s="14">
        <v>2010</v>
      </c>
      <c r="B18" s="110">
        <v>65</v>
      </c>
      <c r="C18" s="110">
        <v>65</v>
      </c>
      <c r="D18" s="110">
        <v>19</v>
      </c>
      <c r="E18" s="110">
        <v>18</v>
      </c>
      <c r="F18" s="110">
        <v>3</v>
      </c>
      <c r="G18" s="110">
        <v>58</v>
      </c>
      <c r="H18" s="110">
        <v>3</v>
      </c>
      <c r="I18" s="110">
        <v>27</v>
      </c>
      <c r="J18" s="110">
        <v>26</v>
      </c>
      <c r="K18" s="110" t="s">
        <v>509</v>
      </c>
    </row>
    <row r="19" spans="1:12" ht="12" customHeight="1">
      <c r="A19" s="14">
        <v>2011</v>
      </c>
      <c r="B19" s="110">
        <v>59</v>
      </c>
      <c r="C19" s="110">
        <v>59</v>
      </c>
      <c r="D19" s="110">
        <v>22</v>
      </c>
      <c r="E19" s="110">
        <v>18</v>
      </c>
      <c r="F19" s="110">
        <v>8</v>
      </c>
      <c r="G19" s="110">
        <v>40</v>
      </c>
      <c r="H19" s="110">
        <v>4</v>
      </c>
      <c r="I19" s="110">
        <v>58</v>
      </c>
      <c r="J19" s="110">
        <v>28</v>
      </c>
      <c r="K19" s="110">
        <v>1</v>
      </c>
    </row>
    <row r="20" spans="1:12" s="332" customFormat="1" ht="12" customHeight="1">
      <c r="A20" s="14">
        <v>2012</v>
      </c>
      <c r="B20" s="110">
        <v>77</v>
      </c>
      <c r="C20" s="110">
        <v>77</v>
      </c>
      <c r="D20" s="110">
        <v>24</v>
      </c>
      <c r="E20" s="110">
        <v>24</v>
      </c>
      <c r="F20" s="110">
        <v>6</v>
      </c>
      <c r="G20" s="110">
        <v>65</v>
      </c>
      <c r="H20" s="110">
        <v>4</v>
      </c>
      <c r="I20" s="110">
        <v>73</v>
      </c>
      <c r="J20" s="110">
        <v>30</v>
      </c>
      <c r="K20" s="110">
        <v>2</v>
      </c>
    </row>
    <row r="21" spans="1:12" s="353" customFormat="1" ht="12" customHeight="1">
      <c r="A21" s="14">
        <v>2013</v>
      </c>
      <c r="B21" s="110">
        <v>73</v>
      </c>
      <c r="C21" s="110">
        <v>73</v>
      </c>
      <c r="D21" s="110">
        <v>20</v>
      </c>
      <c r="E21" s="110">
        <v>30</v>
      </c>
      <c r="F21" s="110">
        <v>11</v>
      </c>
      <c r="G21" s="110">
        <v>53</v>
      </c>
      <c r="H21" s="110">
        <v>5</v>
      </c>
      <c r="I21" s="110">
        <v>39</v>
      </c>
      <c r="J21" s="110">
        <v>25</v>
      </c>
      <c r="K21" s="110">
        <v>3</v>
      </c>
    </row>
    <row r="22" spans="1:12" s="400" customFormat="1" ht="12" customHeight="1">
      <c r="A22" s="14">
        <v>2014</v>
      </c>
      <c r="B22" s="110">
        <v>73</v>
      </c>
      <c r="C22" s="110">
        <v>73</v>
      </c>
      <c r="D22" s="110">
        <v>27</v>
      </c>
      <c r="E22" s="110">
        <v>36</v>
      </c>
      <c r="F22" s="110">
        <v>10</v>
      </c>
      <c r="G22" s="110">
        <v>52</v>
      </c>
      <c r="H22" s="110">
        <v>5</v>
      </c>
      <c r="I22" s="110">
        <v>41</v>
      </c>
      <c r="J22" s="110">
        <v>36</v>
      </c>
      <c r="K22" s="110" t="s">
        <v>509</v>
      </c>
    </row>
    <row r="23" spans="1:12" s="467" customFormat="1" ht="12" customHeight="1">
      <c r="A23" s="14">
        <v>2015</v>
      </c>
      <c r="B23" s="110">
        <v>54</v>
      </c>
      <c r="C23" s="110">
        <v>54</v>
      </c>
      <c r="D23" s="110">
        <v>24</v>
      </c>
      <c r="E23" s="110">
        <v>22</v>
      </c>
      <c r="F23" s="110">
        <v>4</v>
      </c>
      <c r="G23" s="110">
        <v>39</v>
      </c>
      <c r="H23" s="110">
        <v>1</v>
      </c>
      <c r="I23" s="110">
        <v>31</v>
      </c>
      <c r="J23" s="110">
        <v>28</v>
      </c>
      <c r="K23" s="110">
        <v>1</v>
      </c>
      <c r="L23" s="106"/>
    </row>
    <row r="24" spans="1:12" s="556" customFormat="1" ht="12" customHeight="1">
      <c r="A24" s="14">
        <v>2016</v>
      </c>
      <c r="B24" s="110">
        <v>70</v>
      </c>
      <c r="C24" s="110">
        <v>69</v>
      </c>
      <c r="D24" s="110">
        <v>29</v>
      </c>
      <c r="E24" s="110">
        <v>28</v>
      </c>
      <c r="F24" s="110">
        <v>9</v>
      </c>
      <c r="G24" s="110">
        <v>58</v>
      </c>
      <c r="H24" s="110">
        <v>5</v>
      </c>
      <c r="I24" s="110">
        <v>69</v>
      </c>
      <c r="J24" s="110">
        <v>51</v>
      </c>
      <c r="K24" s="110" t="s">
        <v>509</v>
      </c>
      <c r="L24" s="106"/>
    </row>
    <row r="25" spans="1:12" s="608" customFormat="1" ht="12" customHeight="1">
      <c r="A25" s="14">
        <v>2017</v>
      </c>
      <c r="B25" s="110">
        <v>66</v>
      </c>
      <c r="C25" s="110">
        <v>66</v>
      </c>
      <c r="D25" s="110">
        <v>38</v>
      </c>
      <c r="E25" s="110">
        <v>38</v>
      </c>
      <c r="F25" s="110">
        <v>18</v>
      </c>
      <c r="G25" s="110">
        <v>52</v>
      </c>
      <c r="H25" s="110">
        <v>5</v>
      </c>
      <c r="I25" s="110">
        <v>60</v>
      </c>
      <c r="J25" s="110">
        <v>50</v>
      </c>
      <c r="K25" s="110">
        <v>4</v>
      </c>
      <c r="L25" s="106"/>
    </row>
    <row r="26" spans="1:12" s="651" customFormat="1" ht="12" customHeight="1">
      <c r="A26" s="14">
        <v>2018</v>
      </c>
      <c r="B26" s="110">
        <v>59</v>
      </c>
      <c r="C26" s="110">
        <v>59</v>
      </c>
      <c r="D26" s="110">
        <v>38</v>
      </c>
      <c r="E26" s="110">
        <v>42</v>
      </c>
      <c r="F26" s="110">
        <v>6</v>
      </c>
      <c r="G26" s="110">
        <v>47</v>
      </c>
      <c r="H26" s="110">
        <v>3</v>
      </c>
      <c r="I26" s="110">
        <v>56</v>
      </c>
      <c r="J26" s="110">
        <v>46</v>
      </c>
      <c r="K26" s="110" t="s">
        <v>509</v>
      </c>
      <c r="L26" s="106"/>
    </row>
    <row r="27" spans="1:12" ht="12" customHeight="1">
      <c r="A27" s="14">
        <v>2019</v>
      </c>
      <c r="B27" s="110">
        <v>59</v>
      </c>
      <c r="C27" s="110">
        <v>59</v>
      </c>
      <c r="D27" s="110">
        <v>22</v>
      </c>
      <c r="E27" s="110">
        <v>21</v>
      </c>
      <c r="F27" s="110">
        <v>9</v>
      </c>
      <c r="G27" s="110">
        <v>48</v>
      </c>
      <c r="H27" s="110">
        <v>1</v>
      </c>
      <c r="I27" s="110">
        <v>56</v>
      </c>
      <c r="J27" s="110">
        <v>45</v>
      </c>
      <c r="K27" s="110" t="s">
        <v>509</v>
      </c>
      <c r="L27" s="106"/>
    </row>
    <row r="28" spans="1:12" ht="12" customHeight="1">
      <c r="A28" s="29" t="s">
        <v>218</v>
      </c>
      <c r="B28" s="1"/>
      <c r="C28" s="1"/>
      <c r="D28" s="1"/>
      <c r="E28" s="1"/>
      <c r="F28" s="1"/>
      <c r="G28" s="1"/>
      <c r="H28" s="1"/>
      <c r="I28" s="1"/>
      <c r="J28" s="1"/>
      <c r="K28" s="1"/>
    </row>
    <row r="29" spans="1:12" ht="12" customHeight="1">
      <c r="A29" s="15" t="s">
        <v>955</v>
      </c>
      <c r="B29" s="8"/>
      <c r="C29" s="8"/>
      <c r="D29" s="8"/>
      <c r="E29" s="8"/>
      <c r="F29" s="8"/>
      <c r="G29" s="8"/>
      <c r="H29" s="8"/>
      <c r="I29" s="8"/>
      <c r="J29" s="8"/>
      <c r="K29" s="8"/>
    </row>
    <row r="30" spans="1:12" ht="12" customHeight="1">
      <c r="A30" s="15" t="s">
        <v>1066</v>
      </c>
      <c r="B30" s="8"/>
      <c r="C30" s="8"/>
      <c r="D30" s="8"/>
      <c r="E30" s="8"/>
      <c r="F30" s="8"/>
      <c r="G30" s="8"/>
      <c r="H30" s="8"/>
      <c r="I30" s="8"/>
      <c r="J30" s="8"/>
      <c r="K30" s="8"/>
    </row>
    <row r="31" spans="1:12" ht="12" customHeight="1"/>
    <row r="32" spans="1:1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sheetData>
  <mergeCells count="13">
    <mergeCell ref="A2:K2"/>
    <mergeCell ref="I4:I6"/>
    <mergeCell ref="J4:K4"/>
    <mergeCell ref="D5:E5"/>
    <mergeCell ref="F5:F6"/>
    <mergeCell ref="G5:G6"/>
    <mergeCell ref="H5:H6"/>
    <mergeCell ref="J5:J6"/>
    <mergeCell ref="K5:K6"/>
    <mergeCell ref="A4:A6"/>
    <mergeCell ref="B4:B6"/>
    <mergeCell ref="C4:C6"/>
    <mergeCell ref="D4:H4"/>
  </mergeCells>
  <phoneticPr fontId="6" type="noConversion"/>
  <hyperlinks>
    <hyperlink ref="A2:K2" location="Inhaltsverzeichnis!A194" display="Inhaltsverzeichnis!A194"/>
  </hyperlinks>
  <pageMargins left="0.59055118110236227" right="0.59055118110236227" top="0.78740157480314965" bottom="0.59055118110236227" header="0.31496062992125984" footer="0.23622047244094491"/>
  <pageSetup paperSize="9" firstPageNumber="59"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enableFormatConditionsCalculation="0"/>
  <dimension ref="A1:H85"/>
  <sheetViews>
    <sheetView workbookViewId="0">
      <selection activeCell="A6" sqref="A6"/>
    </sheetView>
  </sheetViews>
  <sheetFormatPr baseColWidth="10" defaultColWidth="11.44140625" defaultRowHeight="13.2"/>
  <cols>
    <col min="1" max="1" width="6" style="6" customWidth="1"/>
    <col min="2" max="5" width="16.6640625" style="6" customWidth="1"/>
    <col min="6" max="16384" width="11.44140625" style="6"/>
  </cols>
  <sheetData>
    <row r="1" spans="1:7" s="39" customFormat="1" ht="12" customHeight="1">
      <c r="A1" s="38" t="s">
        <v>781</v>
      </c>
      <c r="B1" s="38"/>
      <c r="C1" s="38"/>
      <c r="D1" s="38"/>
      <c r="E1" s="38"/>
    </row>
    <row r="2" spans="1:7" s="39" customFormat="1" ht="12" customHeight="1">
      <c r="A2" s="737" t="s">
        <v>1547</v>
      </c>
      <c r="B2" s="737"/>
      <c r="C2" s="737"/>
      <c r="D2" s="737"/>
      <c r="E2" s="737"/>
    </row>
    <row r="3" spans="1:7" ht="12" customHeight="1"/>
    <row r="4" spans="1:7" ht="24" customHeight="1">
      <c r="A4" s="721" t="s">
        <v>806</v>
      </c>
      <c r="B4" s="48" t="s">
        <v>845</v>
      </c>
      <c r="C4" s="47" t="s">
        <v>166</v>
      </c>
      <c r="D4" s="48" t="s">
        <v>168</v>
      </c>
      <c r="E4" s="48" t="s">
        <v>844</v>
      </c>
    </row>
    <row r="5" spans="1:7" ht="12" customHeight="1">
      <c r="A5" s="721"/>
      <c r="B5" s="48" t="s">
        <v>203</v>
      </c>
      <c r="C5" s="727" t="s">
        <v>419</v>
      </c>
      <c r="D5" s="729"/>
      <c r="E5" s="48" t="s">
        <v>48</v>
      </c>
    </row>
    <row r="6" spans="1:7" ht="12" customHeight="1">
      <c r="A6" s="77"/>
      <c r="B6" s="7"/>
      <c r="C6" s="7"/>
      <c r="D6" s="7"/>
      <c r="E6" s="7"/>
    </row>
    <row r="7" spans="1:7" ht="12" customHeight="1">
      <c r="A7" s="14">
        <v>2001</v>
      </c>
      <c r="B7" s="116">
        <v>112</v>
      </c>
      <c r="C7" s="129">
        <v>950213</v>
      </c>
      <c r="D7" s="492">
        <v>8484</v>
      </c>
      <c r="E7" s="251">
        <v>32.200000000000003</v>
      </c>
    </row>
    <row r="8" spans="1:7" ht="12" customHeight="1">
      <c r="A8" s="14">
        <v>2002</v>
      </c>
      <c r="B8" s="116">
        <v>113</v>
      </c>
      <c r="C8" s="129">
        <v>959852</v>
      </c>
      <c r="D8" s="492">
        <v>8494</v>
      </c>
      <c r="E8" s="251">
        <v>32.6</v>
      </c>
    </row>
    <row r="9" spans="1:7" ht="12" customHeight="1">
      <c r="A9" s="14">
        <v>2003</v>
      </c>
      <c r="B9" s="116">
        <v>112</v>
      </c>
      <c r="C9" s="129">
        <v>959333</v>
      </c>
      <c r="D9" s="492">
        <v>8565</v>
      </c>
      <c r="E9" s="251">
        <v>32.5</v>
      </c>
    </row>
    <row r="10" spans="1:7" ht="12" customHeight="1">
      <c r="A10" s="14">
        <v>2004</v>
      </c>
      <c r="B10" s="116">
        <v>114</v>
      </c>
      <c r="C10" s="129">
        <v>946346</v>
      </c>
      <c r="D10" s="492">
        <v>8301</v>
      </c>
      <c r="E10" s="251">
        <v>32.1</v>
      </c>
    </row>
    <row r="11" spans="1:7" ht="12" customHeight="1">
      <c r="A11" s="14">
        <v>2005</v>
      </c>
      <c r="B11" s="116">
        <v>116</v>
      </c>
      <c r="C11" s="195">
        <v>973990</v>
      </c>
      <c r="D11" s="492">
        <v>8396</v>
      </c>
      <c r="E11" s="251">
        <v>33</v>
      </c>
    </row>
    <row r="12" spans="1:7" ht="12" customHeight="1">
      <c r="A12" s="14">
        <v>2006</v>
      </c>
      <c r="B12" s="116">
        <v>116</v>
      </c>
      <c r="C12" s="195">
        <v>975160</v>
      </c>
      <c r="D12" s="492">
        <v>8407</v>
      </c>
      <c r="E12" s="251">
        <v>33.1</v>
      </c>
    </row>
    <row r="13" spans="1:7" s="29" customFormat="1" ht="12" customHeight="1">
      <c r="A13" s="14">
        <v>2007</v>
      </c>
      <c r="B13" s="116">
        <v>116</v>
      </c>
      <c r="C13" s="195">
        <v>972712</v>
      </c>
      <c r="D13" s="492">
        <v>8385</v>
      </c>
      <c r="E13" s="251">
        <v>33</v>
      </c>
      <c r="F13" s="6"/>
    </row>
    <row r="14" spans="1:7" s="29" customFormat="1" ht="12" customHeight="1">
      <c r="A14" s="14">
        <v>2008</v>
      </c>
      <c r="B14" s="116">
        <v>116</v>
      </c>
      <c r="C14" s="195">
        <v>972473</v>
      </c>
      <c r="D14" s="492">
        <v>8383</v>
      </c>
      <c r="E14" s="251">
        <v>33</v>
      </c>
      <c r="F14" s="6"/>
    </row>
    <row r="15" spans="1:7" s="29" customFormat="1" ht="12" customHeight="1">
      <c r="A15" s="14">
        <v>2009</v>
      </c>
      <c r="B15" s="116">
        <v>116</v>
      </c>
      <c r="C15" s="195">
        <v>1014192</v>
      </c>
      <c r="D15" s="492">
        <v>8743</v>
      </c>
      <c r="E15" s="251">
        <v>34.4</v>
      </c>
      <c r="F15" s="6"/>
    </row>
    <row r="16" spans="1:7" s="29" customFormat="1" ht="12" customHeight="1">
      <c r="A16" s="14">
        <v>2010</v>
      </c>
      <c r="B16" s="116">
        <v>116</v>
      </c>
      <c r="C16" s="195">
        <v>1010676</v>
      </c>
      <c r="D16" s="492">
        <v>8713</v>
      </c>
      <c r="E16" s="251">
        <v>34.299999999999997</v>
      </c>
      <c r="F16" s="6"/>
      <c r="G16" s="193"/>
    </row>
    <row r="17" spans="1:8" s="29" customFormat="1" ht="12" customHeight="1">
      <c r="A17" s="14">
        <v>2011</v>
      </c>
      <c r="B17" s="116">
        <v>114</v>
      </c>
      <c r="C17" s="195">
        <v>1007387</v>
      </c>
      <c r="D17" s="492">
        <v>8837</v>
      </c>
      <c r="E17" s="251">
        <v>34.200000000000003</v>
      </c>
      <c r="F17" s="6"/>
      <c r="G17" s="193"/>
    </row>
    <row r="18" spans="1:8" s="29" customFormat="1" ht="12" customHeight="1">
      <c r="A18" s="14">
        <v>2012</v>
      </c>
      <c r="B18" s="116">
        <v>114</v>
      </c>
      <c r="C18" s="195">
        <v>1006278</v>
      </c>
      <c r="D18" s="492">
        <v>8827</v>
      </c>
      <c r="E18" s="251">
        <v>34.1</v>
      </c>
      <c r="F18" s="98"/>
      <c r="G18" s="366"/>
      <c r="H18" s="366"/>
    </row>
    <row r="19" spans="1:8" s="29" customFormat="1" ht="12" customHeight="1">
      <c r="A19" s="14">
        <v>2013</v>
      </c>
      <c r="B19" s="116">
        <v>114</v>
      </c>
      <c r="C19" s="195">
        <v>1018183</v>
      </c>
      <c r="D19" s="492">
        <v>8931</v>
      </c>
      <c r="E19" s="251">
        <v>34.299999999999997</v>
      </c>
      <c r="F19" s="98"/>
      <c r="G19" s="366"/>
      <c r="H19" s="366"/>
    </row>
    <row r="20" spans="1:8" s="29" customFormat="1" ht="12" customHeight="1">
      <c r="A20" s="14">
        <v>2014</v>
      </c>
      <c r="B20" s="116">
        <v>114</v>
      </c>
      <c r="C20" s="195">
        <v>1017949</v>
      </c>
      <c r="D20" s="492">
        <v>8929</v>
      </c>
      <c r="E20" s="251">
        <v>34.299999999999997</v>
      </c>
      <c r="F20" s="98"/>
      <c r="G20" s="366"/>
      <c r="H20" s="366"/>
    </row>
    <row r="21" spans="1:8" s="29" customFormat="1" ht="12" customHeight="1">
      <c r="A21" s="14">
        <v>2015</v>
      </c>
      <c r="B21" s="116">
        <v>114</v>
      </c>
      <c r="C21" s="195">
        <v>1017627</v>
      </c>
      <c r="D21" s="492">
        <v>8927</v>
      </c>
      <c r="E21" s="251">
        <v>34.299999999999997</v>
      </c>
      <c r="F21" s="98"/>
      <c r="G21" s="366"/>
      <c r="H21" s="366"/>
    </row>
    <row r="22" spans="1:8" s="29" customFormat="1" ht="12" customHeight="1">
      <c r="A22" s="14">
        <v>2016</v>
      </c>
      <c r="B22" s="116">
        <v>110</v>
      </c>
      <c r="C22" s="195">
        <v>1006083</v>
      </c>
      <c r="D22" s="492">
        <v>9146</v>
      </c>
      <c r="E22" s="251">
        <v>33.9</v>
      </c>
      <c r="F22" s="98"/>
      <c r="G22" s="366"/>
      <c r="H22" s="366"/>
    </row>
    <row r="23" spans="1:8" s="29" customFormat="1" ht="12" customHeight="1">
      <c r="A23" s="14">
        <v>2017</v>
      </c>
      <c r="B23" s="116">
        <v>111</v>
      </c>
      <c r="C23" s="195">
        <v>1008040</v>
      </c>
      <c r="D23" s="492">
        <v>9081</v>
      </c>
      <c r="E23" s="251">
        <v>34</v>
      </c>
      <c r="F23" s="98"/>
      <c r="G23" s="366"/>
      <c r="H23" s="366"/>
    </row>
    <row r="24" spans="1:8" s="29" customFormat="1" ht="12" customHeight="1">
      <c r="A24" s="14" t="s">
        <v>1550</v>
      </c>
      <c r="B24" s="116">
        <v>111</v>
      </c>
      <c r="C24" s="195">
        <v>1009168</v>
      </c>
      <c r="D24" s="492">
        <v>9092</v>
      </c>
      <c r="E24" s="251">
        <v>34</v>
      </c>
      <c r="F24" s="98"/>
      <c r="G24" s="366"/>
      <c r="H24" s="366"/>
    </row>
    <row r="25" spans="1:8" s="29" customFormat="1" ht="12" customHeight="1">
      <c r="A25" s="14">
        <v>2019</v>
      </c>
      <c r="B25" s="126" t="s">
        <v>677</v>
      </c>
      <c r="C25" s="195" t="s">
        <v>677</v>
      </c>
      <c r="D25" s="492" t="s">
        <v>677</v>
      </c>
      <c r="E25" s="251" t="s">
        <v>677</v>
      </c>
      <c r="F25" s="98"/>
      <c r="G25" s="366"/>
      <c r="H25" s="366"/>
    </row>
    <row r="26" spans="1:8" s="29" customFormat="1" ht="12" customHeight="1">
      <c r="A26" s="14" t="s">
        <v>1551</v>
      </c>
      <c r="B26" s="116">
        <v>110</v>
      </c>
      <c r="C26" s="195">
        <v>1008083</v>
      </c>
      <c r="D26" s="492">
        <v>9164</v>
      </c>
      <c r="E26" s="251">
        <v>34</v>
      </c>
      <c r="F26" s="98"/>
      <c r="G26" s="366"/>
      <c r="H26" s="366"/>
    </row>
    <row r="27" spans="1:8" s="27" customFormat="1" ht="12" customHeight="1">
      <c r="A27" s="29" t="s">
        <v>218</v>
      </c>
      <c r="B27" s="1"/>
      <c r="C27" s="1"/>
      <c r="D27" s="1"/>
      <c r="E27" s="1"/>
      <c r="F27" s="29"/>
    </row>
    <row r="28" spans="1:8" s="27" customFormat="1" ht="12" customHeight="1">
      <c r="A28" s="555" t="s">
        <v>1546</v>
      </c>
      <c r="B28" s="8"/>
      <c r="C28" s="8"/>
      <c r="D28" s="8"/>
      <c r="E28" s="8"/>
      <c r="F28" s="30"/>
    </row>
    <row r="29" spans="1:8" s="27" customFormat="1" ht="20.100000000000001" customHeight="1">
      <c r="A29" s="829" t="s">
        <v>338</v>
      </c>
      <c r="B29" s="829"/>
      <c r="C29" s="829"/>
      <c r="D29" s="829"/>
      <c r="E29" s="829"/>
      <c r="F29" s="30"/>
    </row>
    <row r="30" spans="1:8" s="27" customFormat="1" ht="12" customHeight="1">
      <c r="A30" s="15" t="s">
        <v>1552</v>
      </c>
      <c r="B30" s="8"/>
      <c r="C30" s="8"/>
      <c r="D30" s="8"/>
      <c r="E30" s="8"/>
      <c r="F30" s="30"/>
    </row>
    <row r="31" spans="1:8" s="27" customFormat="1" ht="12" customHeight="1">
      <c r="A31" s="15" t="s">
        <v>1280</v>
      </c>
      <c r="B31" s="8"/>
      <c r="C31" s="8"/>
      <c r="D31" s="8"/>
      <c r="E31" s="8"/>
      <c r="F31" s="30"/>
    </row>
    <row r="32" spans="1:8" s="27" customFormat="1" ht="12" customHeight="1">
      <c r="A32" s="15"/>
      <c r="B32" s="8"/>
      <c r="C32" s="8"/>
      <c r="D32" s="8"/>
      <c r="E32" s="8"/>
      <c r="F32" s="30"/>
    </row>
    <row r="33" spans="1:6" s="28" customFormat="1" ht="12" customHeight="1">
      <c r="A33" s="6"/>
      <c r="B33" s="6"/>
      <c r="C33" s="6"/>
      <c r="D33" s="6"/>
      <c r="E33" s="6"/>
      <c r="F33" s="6"/>
    </row>
    <row r="34" spans="1:6" s="27" customFormat="1" ht="12" customHeight="1">
      <c r="A34" s="737" t="s">
        <v>1548</v>
      </c>
      <c r="B34" s="737"/>
      <c r="C34" s="737"/>
      <c r="D34" s="737"/>
      <c r="E34" s="737"/>
      <c r="F34" s="6"/>
    </row>
    <row r="35" spans="1:6" ht="12" customHeight="1"/>
    <row r="36" spans="1:6" ht="24" customHeight="1">
      <c r="A36" s="721" t="s">
        <v>806</v>
      </c>
      <c r="B36" s="48" t="s">
        <v>546</v>
      </c>
      <c r="C36" s="47" t="s">
        <v>818</v>
      </c>
      <c r="D36" s="48" t="s">
        <v>167</v>
      </c>
      <c r="E36" s="48" t="s">
        <v>844</v>
      </c>
    </row>
    <row r="37" spans="1:6" ht="12" customHeight="1">
      <c r="A37" s="721"/>
      <c r="B37" s="48" t="s">
        <v>203</v>
      </c>
      <c r="C37" s="727" t="s">
        <v>419</v>
      </c>
      <c r="D37" s="729"/>
      <c r="E37" s="48" t="s">
        <v>48</v>
      </c>
    </row>
    <row r="38" spans="1:6" ht="12" customHeight="1">
      <c r="A38" s="77"/>
      <c r="B38" s="7"/>
      <c r="C38" s="7"/>
      <c r="D38" s="7"/>
      <c r="E38" s="7"/>
    </row>
    <row r="39" spans="1:6" ht="12" customHeight="1">
      <c r="A39" s="14">
        <v>2001</v>
      </c>
      <c r="B39" s="116">
        <v>331</v>
      </c>
      <c r="C39" s="129">
        <v>150623</v>
      </c>
      <c r="D39" s="492">
        <v>455</v>
      </c>
      <c r="E39" s="251">
        <v>5.0999999999999996</v>
      </c>
    </row>
    <row r="40" spans="1:6" ht="12" customHeight="1">
      <c r="A40" s="14">
        <v>2002</v>
      </c>
      <c r="B40" s="116">
        <v>354</v>
      </c>
      <c r="C40" s="129">
        <v>162649</v>
      </c>
      <c r="D40" s="492">
        <v>459</v>
      </c>
      <c r="E40" s="251">
        <v>5.5</v>
      </c>
    </row>
    <row r="41" spans="1:6" ht="12" customHeight="1">
      <c r="A41" s="14">
        <v>2003</v>
      </c>
      <c r="B41" s="116">
        <v>397</v>
      </c>
      <c r="C41" s="129">
        <v>176519</v>
      </c>
      <c r="D41" s="492">
        <v>445</v>
      </c>
      <c r="E41" s="251">
        <v>6</v>
      </c>
    </row>
    <row r="42" spans="1:6" ht="12" customHeight="1">
      <c r="A42" s="14">
        <v>2004</v>
      </c>
      <c r="B42" s="116">
        <v>419</v>
      </c>
      <c r="C42" s="129">
        <v>195192</v>
      </c>
      <c r="D42" s="492">
        <v>466</v>
      </c>
      <c r="E42" s="251">
        <v>6.6</v>
      </c>
    </row>
    <row r="43" spans="1:6" ht="12" customHeight="1">
      <c r="A43" s="14">
        <v>2005</v>
      </c>
      <c r="B43" s="116">
        <v>429</v>
      </c>
      <c r="C43" s="195">
        <v>202303</v>
      </c>
      <c r="D43" s="492">
        <v>472</v>
      </c>
      <c r="E43" s="251">
        <v>6.9</v>
      </c>
    </row>
    <row r="44" spans="1:6" ht="12" customHeight="1">
      <c r="A44" s="14">
        <v>2006</v>
      </c>
      <c r="B44" s="116">
        <v>435</v>
      </c>
      <c r="C44" s="195">
        <v>206990</v>
      </c>
      <c r="D44" s="492">
        <v>476</v>
      </c>
      <c r="E44" s="251">
        <v>7</v>
      </c>
    </row>
    <row r="45" spans="1:6" ht="12" customHeight="1">
      <c r="A45" s="14">
        <v>2007</v>
      </c>
      <c r="B45" s="116">
        <v>438</v>
      </c>
      <c r="C45" s="195">
        <v>206991</v>
      </c>
      <c r="D45" s="492">
        <v>473</v>
      </c>
      <c r="E45" s="251">
        <v>7</v>
      </c>
    </row>
    <row r="46" spans="1:6" ht="12" customHeight="1">
      <c r="A46" s="14">
        <v>2008</v>
      </c>
      <c r="B46" s="116">
        <v>444</v>
      </c>
      <c r="C46" s="195">
        <v>209352</v>
      </c>
      <c r="D46" s="492">
        <v>472</v>
      </c>
      <c r="E46" s="251">
        <v>7.1</v>
      </c>
    </row>
    <row r="47" spans="1:6" ht="12" customHeight="1">
      <c r="A47" s="14">
        <v>2009</v>
      </c>
      <c r="B47" s="116">
        <v>453</v>
      </c>
      <c r="C47" s="195">
        <v>221073</v>
      </c>
      <c r="D47" s="492">
        <v>488</v>
      </c>
      <c r="E47" s="251">
        <v>7.5</v>
      </c>
    </row>
    <row r="48" spans="1:6" ht="12" customHeight="1">
      <c r="A48" s="14">
        <v>2010</v>
      </c>
      <c r="B48" s="116">
        <v>456</v>
      </c>
      <c r="C48" s="195">
        <v>221680</v>
      </c>
      <c r="D48" s="492">
        <v>486</v>
      </c>
      <c r="E48" s="251">
        <v>7.5</v>
      </c>
    </row>
    <row r="49" spans="1:8" ht="12" customHeight="1">
      <c r="A49" s="14">
        <v>2011</v>
      </c>
      <c r="B49" s="116">
        <v>461</v>
      </c>
      <c r="C49" s="195">
        <v>222359</v>
      </c>
      <c r="D49" s="492">
        <v>482</v>
      </c>
      <c r="E49" s="251">
        <v>7.5</v>
      </c>
    </row>
    <row r="50" spans="1:8" s="332" customFormat="1" ht="12" customHeight="1">
      <c r="A50" s="14">
        <v>2012</v>
      </c>
      <c r="B50" s="116">
        <v>465</v>
      </c>
      <c r="C50" s="195">
        <v>224868</v>
      </c>
      <c r="D50" s="492">
        <v>484</v>
      </c>
      <c r="E50" s="251">
        <v>7.6</v>
      </c>
      <c r="F50" s="98"/>
      <c r="G50" s="213"/>
      <c r="H50" s="213"/>
    </row>
    <row r="51" spans="1:8" s="353" customFormat="1" ht="12" customHeight="1">
      <c r="A51" s="14">
        <v>2013</v>
      </c>
      <c r="B51" s="116">
        <v>468</v>
      </c>
      <c r="C51" s="195">
        <v>229435</v>
      </c>
      <c r="D51" s="492">
        <v>490</v>
      </c>
      <c r="E51" s="251">
        <v>7.7</v>
      </c>
      <c r="F51" s="98"/>
      <c r="G51" s="213"/>
      <c r="H51" s="213"/>
    </row>
    <row r="52" spans="1:8" s="400" customFormat="1" ht="12" customHeight="1">
      <c r="A52" s="14">
        <v>2014</v>
      </c>
      <c r="B52" s="116">
        <v>466</v>
      </c>
      <c r="C52" s="195">
        <v>236927</v>
      </c>
      <c r="D52" s="492">
        <v>508</v>
      </c>
      <c r="E52" s="251">
        <v>8</v>
      </c>
      <c r="F52" s="98"/>
      <c r="G52" s="213"/>
      <c r="H52" s="213"/>
    </row>
    <row r="53" spans="1:8" s="467" customFormat="1" ht="12" customHeight="1">
      <c r="A53" s="14">
        <v>2015</v>
      </c>
      <c r="B53" s="116">
        <v>466</v>
      </c>
      <c r="C53" s="195">
        <v>236921</v>
      </c>
      <c r="D53" s="492">
        <v>508</v>
      </c>
      <c r="E53" s="251">
        <v>8</v>
      </c>
      <c r="F53" s="98"/>
      <c r="G53" s="213"/>
      <c r="H53" s="213"/>
    </row>
    <row r="54" spans="1:8" s="688" customFormat="1" ht="12" customHeight="1">
      <c r="A54" s="14">
        <v>2016</v>
      </c>
      <c r="B54" s="116">
        <v>467</v>
      </c>
      <c r="C54" s="195">
        <v>237232</v>
      </c>
      <c r="D54" s="492">
        <v>508</v>
      </c>
      <c r="E54" s="251">
        <v>8</v>
      </c>
      <c r="F54" s="98"/>
      <c r="G54" s="213"/>
      <c r="H54" s="213"/>
    </row>
    <row r="55" spans="1:8" s="688" customFormat="1" ht="12" customHeight="1">
      <c r="A55" s="14">
        <v>2017</v>
      </c>
      <c r="B55" s="116">
        <v>475</v>
      </c>
      <c r="C55" s="195">
        <v>240424</v>
      </c>
      <c r="D55" s="492">
        <v>506</v>
      </c>
      <c r="E55" s="251">
        <v>8.1</v>
      </c>
      <c r="F55" s="98"/>
      <c r="G55" s="213"/>
      <c r="H55" s="213"/>
    </row>
    <row r="56" spans="1:8" s="688" customFormat="1" ht="12" customHeight="1">
      <c r="A56" s="14" t="s">
        <v>1554</v>
      </c>
      <c r="B56" s="116">
        <v>479</v>
      </c>
      <c r="C56" s="195">
        <v>242402</v>
      </c>
      <c r="D56" s="492">
        <v>506</v>
      </c>
      <c r="E56" s="251">
        <v>8.1999999999999993</v>
      </c>
      <c r="F56" s="98"/>
      <c r="G56" s="213"/>
      <c r="H56" s="213"/>
    </row>
    <row r="57" spans="1:8" s="688" customFormat="1" ht="12" customHeight="1">
      <c r="A57" s="14">
        <v>2019</v>
      </c>
      <c r="B57" s="126" t="s">
        <v>677</v>
      </c>
      <c r="C57" s="195" t="s">
        <v>677</v>
      </c>
      <c r="D57" s="492" t="s">
        <v>677</v>
      </c>
      <c r="E57" s="251" t="s">
        <v>677</v>
      </c>
      <c r="F57" s="98"/>
      <c r="G57" s="213"/>
      <c r="H57" s="213"/>
    </row>
    <row r="58" spans="1:8" s="556" customFormat="1" ht="12" customHeight="1">
      <c r="A58" s="14" t="s">
        <v>1555</v>
      </c>
      <c r="B58" s="116">
        <v>473</v>
      </c>
      <c r="C58" s="195">
        <v>243288</v>
      </c>
      <c r="D58" s="492">
        <v>514</v>
      </c>
      <c r="E58" s="251">
        <v>8.1999999999999993</v>
      </c>
      <c r="F58" s="98"/>
      <c r="G58" s="213"/>
      <c r="H58" s="213"/>
    </row>
    <row r="59" spans="1:8" ht="12" customHeight="1">
      <c r="A59" s="29" t="s">
        <v>218</v>
      </c>
      <c r="B59" s="1"/>
      <c r="C59" s="1"/>
      <c r="D59" s="1"/>
      <c r="E59" s="1"/>
    </row>
    <row r="60" spans="1:8" ht="12" customHeight="1">
      <c r="A60" s="8" t="s">
        <v>1546</v>
      </c>
      <c r="B60" s="26"/>
      <c r="C60" s="26"/>
      <c r="D60" s="26"/>
      <c r="E60" s="26"/>
    </row>
    <row r="61" spans="1:8" s="27" customFormat="1" ht="20.100000000000001" customHeight="1">
      <c r="A61" s="829" t="s">
        <v>339</v>
      </c>
      <c r="B61" s="829"/>
      <c r="C61" s="829"/>
      <c r="D61" s="829"/>
      <c r="E61" s="829"/>
      <c r="F61" s="30"/>
    </row>
    <row r="62" spans="1:8" s="27" customFormat="1" ht="12" customHeight="1">
      <c r="A62" s="8" t="s">
        <v>1553</v>
      </c>
      <c r="B62" s="689"/>
      <c r="C62" s="689"/>
      <c r="D62" s="689"/>
      <c r="E62" s="689"/>
      <c r="F62" s="379"/>
    </row>
    <row r="63" spans="1:8" ht="12" customHeight="1">
      <c r="A63" s="8" t="s">
        <v>1280</v>
      </c>
      <c r="B63" s="26"/>
      <c r="C63" s="26"/>
      <c r="D63" s="26"/>
      <c r="E63" s="26"/>
    </row>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8">
    <mergeCell ref="A2:E2"/>
    <mergeCell ref="A34:E34"/>
    <mergeCell ref="A29:E29"/>
    <mergeCell ref="A61:E61"/>
    <mergeCell ref="A36:A37"/>
    <mergeCell ref="A4:A5"/>
    <mergeCell ref="C5:D5"/>
    <mergeCell ref="C37:D37"/>
  </mergeCells>
  <phoneticPr fontId="6" type="noConversion"/>
  <hyperlinks>
    <hyperlink ref="A2:E2" location="Inhaltsverzeichnis!A200" display="3.4.1 Zahl und Fläche der Landschaftsschutzgebiete 2000 – 2012¹"/>
    <hyperlink ref="A34:E34" location="Inhaltsverzeichnis!A203" display="3.4.2 Zahl und Fläche der Naturschutzgebiete 2000 – 2012¹"/>
  </hyperlinks>
  <pageMargins left="0.59055118110236227" right="0.59055118110236227" top="0.78740157480314965" bottom="0.59055118110236227" header="0.31496062992125984" footer="0.23622047244094491"/>
  <pageSetup paperSize="9" firstPageNumber="60"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9" enableFormatConditionsCalculation="0"/>
  <dimension ref="A1:E68"/>
  <sheetViews>
    <sheetView zoomScaleNormal="100" workbookViewId="0">
      <selection activeCell="A6" sqref="A6"/>
    </sheetView>
  </sheetViews>
  <sheetFormatPr baseColWidth="10" defaultColWidth="11.44140625" defaultRowHeight="13.2"/>
  <cols>
    <col min="1" max="1" width="30.77734375" style="6" customWidth="1"/>
    <col min="2" max="4" width="14.6640625" style="6" customWidth="1"/>
    <col min="5" max="5" width="12.33203125" style="6" customWidth="1"/>
    <col min="6" max="16384" width="11.44140625" style="6"/>
  </cols>
  <sheetData>
    <row r="1" spans="1:5" s="39" customFormat="1" ht="12" customHeight="1">
      <c r="A1" s="38" t="s">
        <v>781</v>
      </c>
      <c r="B1" s="38"/>
      <c r="C1" s="38"/>
      <c r="D1" s="38"/>
    </row>
    <row r="2" spans="1:5" s="39" customFormat="1" ht="12" customHeight="1">
      <c r="A2" s="93" t="s">
        <v>1549</v>
      </c>
      <c r="B2"/>
      <c r="C2" s="93"/>
      <c r="D2" s="93"/>
    </row>
    <row r="3" spans="1:5" ht="12" customHeight="1"/>
    <row r="4" spans="1:5" ht="24" customHeight="1">
      <c r="A4" s="745" t="s">
        <v>96</v>
      </c>
      <c r="B4" s="726" t="s">
        <v>97</v>
      </c>
      <c r="C4" s="47" t="s">
        <v>818</v>
      </c>
      <c r="D4" s="48" t="s">
        <v>389</v>
      </c>
      <c r="E4" s="13"/>
    </row>
    <row r="5" spans="1:5" ht="12" customHeight="1">
      <c r="A5" s="753"/>
      <c r="B5" s="726"/>
      <c r="C5" s="726" t="s">
        <v>759</v>
      </c>
      <c r="D5" s="727"/>
      <c r="E5" s="17"/>
    </row>
    <row r="6" spans="1:5" ht="12" customHeight="1">
      <c r="A6" s="79"/>
      <c r="B6" s="7"/>
      <c r="C6" s="7"/>
      <c r="D6" s="7"/>
      <c r="E6" s="17"/>
    </row>
    <row r="7" spans="1:5" ht="12" customHeight="1">
      <c r="A7" s="184" t="s">
        <v>384</v>
      </c>
      <c r="B7" s="13"/>
      <c r="C7" s="4"/>
      <c r="D7" s="4"/>
      <c r="E7" s="17"/>
    </row>
    <row r="8" spans="1:5" ht="12" customHeight="1">
      <c r="A8" s="165" t="s">
        <v>385</v>
      </c>
      <c r="B8" s="252">
        <v>1990</v>
      </c>
      <c r="C8" s="195">
        <v>204</v>
      </c>
      <c r="D8" s="195">
        <v>19</v>
      </c>
      <c r="E8" s="183"/>
    </row>
    <row r="9" spans="1:5" ht="12" customHeight="1">
      <c r="A9" s="165" t="s">
        <v>386</v>
      </c>
      <c r="B9" s="252">
        <v>1997</v>
      </c>
      <c r="C9" s="195">
        <v>896</v>
      </c>
      <c r="D9" s="195">
        <v>231</v>
      </c>
      <c r="E9" s="17"/>
    </row>
    <row r="10" spans="1:5" ht="12" customHeight="1">
      <c r="A10" s="165" t="s">
        <v>851</v>
      </c>
      <c r="B10" s="252">
        <v>1996</v>
      </c>
      <c r="C10" s="195">
        <v>489</v>
      </c>
      <c r="D10" s="195">
        <v>78</v>
      </c>
      <c r="E10" s="17"/>
    </row>
    <row r="11" spans="1:5" ht="12" customHeight="1">
      <c r="A11" s="165" t="s">
        <v>963</v>
      </c>
      <c r="B11" s="252">
        <v>1995</v>
      </c>
      <c r="C11" s="195">
        <v>227</v>
      </c>
      <c r="D11" s="195">
        <v>73</v>
      </c>
      <c r="E11" s="17"/>
    </row>
    <row r="12" spans="1:5" ht="12" customHeight="1">
      <c r="A12" s="165" t="s">
        <v>964</v>
      </c>
      <c r="B12" s="252">
        <v>1997</v>
      </c>
      <c r="C12" s="195">
        <v>586</v>
      </c>
      <c r="D12" s="195">
        <v>70</v>
      </c>
      <c r="E12" s="17"/>
    </row>
    <row r="13" spans="1:5" ht="12" customHeight="1">
      <c r="A13" s="165" t="s">
        <v>439</v>
      </c>
      <c r="B13" s="252">
        <v>1997</v>
      </c>
      <c r="C13" s="195">
        <v>827</v>
      </c>
      <c r="D13" s="195">
        <v>52</v>
      </c>
      <c r="E13" s="17"/>
    </row>
    <row r="14" spans="1:5" ht="12" customHeight="1">
      <c r="A14" s="165" t="s">
        <v>420</v>
      </c>
      <c r="B14" s="252">
        <v>1998</v>
      </c>
      <c r="C14" s="195">
        <v>591</v>
      </c>
      <c r="D14" s="195">
        <v>66</v>
      </c>
      <c r="E14" s="17"/>
    </row>
    <row r="15" spans="1:5" ht="12" customHeight="1">
      <c r="A15" s="165" t="s">
        <v>83</v>
      </c>
      <c r="B15" s="252">
        <v>1998</v>
      </c>
      <c r="C15" s="195">
        <v>1294</v>
      </c>
      <c r="D15" s="195">
        <v>189</v>
      </c>
      <c r="E15" s="17"/>
    </row>
    <row r="16" spans="1:5" ht="12" customHeight="1">
      <c r="A16" s="165" t="s">
        <v>395</v>
      </c>
      <c r="B16" s="252">
        <v>1998</v>
      </c>
      <c r="C16" s="195">
        <v>733</v>
      </c>
      <c r="D16" s="195">
        <v>60</v>
      </c>
      <c r="E16" s="17"/>
    </row>
    <row r="17" spans="1:5" ht="12" customHeight="1">
      <c r="A17" s="165" t="s">
        <v>118</v>
      </c>
      <c r="B17" s="252">
        <v>1999</v>
      </c>
      <c r="C17" s="195">
        <v>623</v>
      </c>
      <c r="D17" s="195">
        <v>133</v>
      </c>
      <c r="E17" s="17"/>
    </row>
    <row r="18" spans="1:5" ht="12" customHeight="1">
      <c r="A18" s="165" t="s">
        <v>856</v>
      </c>
      <c r="B18" s="252">
        <v>2001</v>
      </c>
      <c r="C18" s="195">
        <v>681</v>
      </c>
      <c r="D18" s="195">
        <v>103</v>
      </c>
      <c r="E18" s="17"/>
    </row>
    <row r="19" spans="1:5" ht="12" customHeight="1">
      <c r="A19" s="10"/>
      <c r="B19" s="252"/>
      <c r="C19" s="195"/>
      <c r="D19" s="195"/>
      <c r="E19" s="17"/>
    </row>
    <row r="20" spans="1:5" ht="12" customHeight="1">
      <c r="A20" s="184" t="s">
        <v>119</v>
      </c>
      <c r="B20" s="252"/>
      <c r="C20" s="477"/>
      <c r="D20" s="195"/>
      <c r="E20" s="17"/>
    </row>
    <row r="21" spans="1:5" ht="12" customHeight="1">
      <c r="A21" s="165" t="s">
        <v>962</v>
      </c>
      <c r="B21" s="252">
        <v>1995</v>
      </c>
      <c r="C21" s="195">
        <v>104</v>
      </c>
      <c r="D21" s="195">
        <v>104</v>
      </c>
      <c r="E21" s="17"/>
    </row>
    <row r="22" spans="1:5" ht="12" customHeight="1">
      <c r="A22" s="10"/>
      <c r="B22" s="252"/>
      <c r="C22" s="195"/>
      <c r="D22" s="195"/>
      <c r="E22" s="17"/>
    </row>
    <row r="23" spans="1:5" ht="12" customHeight="1">
      <c r="A23" s="184" t="s">
        <v>293</v>
      </c>
      <c r="B23" s="252"/>
      <c r="C23" s="478"/>
      <c r="D23" s="195"/>
      <c r="E23" s="17"/>
    </row>
    <row r="24" spans="1:5" ht="12" customHeight="1">
      <c r="A24" s="165" t="s">
        <v>15</v>
      </c>
      <c r="B24" s="252">
        <v>1990</v>
      </c>
      <c r="C24" s="195">
        <v>1292</v>
      </c>
      <c r="D24" s="195">
        <v>283</v>
      </c>
      <c r="E24" s="17"/>
    </row>
    <row r="25" spans="1:5" ht="12" customHeight="1">
      <c r="A25" s="165" t="s">
        <v>533</v>
      </c>
      <c r="B25" s="252">
        <v>1990</v>
      </c>
      <c r="C25" s="195">
        <v>474</v>
      </c>
      <c r="D25" s="195">
        <v>108</v>
      </c>
      <c r="E25" s="17"/>
    </row>
    <row r="26" spans="1:5" ht="12" customHeight="1">
      <c r="A26" s="165" t="s">
        <v>826</v>
      </c>
      <c r="B26" s="252">
        <v>1999</v>
      </c>
      <c r="C26" s="195">
        <v>533</v>
      </c>
      <c r="D26" s="195">
        <v>72</v>
      </c>
      <c r="E26" s="17"/>
    </row>
    <row r="27" spans="1:5" s="29" customFormat="1" ht="12" customHeight="1">
      <c r="A27" s="1" t="s">
        <v>218</v>
      </c>
      <c r="B27" s="1"/>
      <c r="C27" s="1"/>
      <c r="D27" s="1"/>
    </row>
    <row r="28" spans="1:5" s="30" customFormat="1" ht="12" customHeight="1">
      <c r="A28" s="11" t="s">
        <v>1032</v>
      </c>
      <c r="B28" s="11"/>
      <c r="C28" s="11"/>
      <c r="D28" s="11"/>
    </row>
    <row r="29" spans="1:5" s="30" customFormat="1" ht="12" customHeight="1">
      <c r="A29" s="11" t="s">
        <v>1280</v>
      </c>
      <c r="B29" s="11"/>
      <c r="C29" s="11"/>
      <c r="D29" s="11"/>
    </row>
    <row r="30" spans="1:5" s="30" customFormat="1" ht="12" customHeight="1">
      <c r="A30" s="11"/>
      <c r="B30" s="11"/>
      <c r="C30" s="11"/>
      <c r="D30" s="11"/>
    </row>
    <row r="31" spans="1:5" ht="12" customHeight="1"/>
    <row r="32" spans="1:5" ht="12" customHeight="1">
      <c r="A32" s="93" t="s">
        <v>375</v>
      </c>
      <c r="B32" s="93"/>
    </row>
    <row r="33" spans="1:5" ht="12" customHeight="1"/>
    <row r="34" spans="1:5" ht="12" customHeight="1">
      <c r="A34" s="71" t="s">
        <v>1117</v>
      </c>
      <c r="B34" s="48" t="s">
        <v>1160</v>
      </c>
    </row>
    <row r="35" spans="1:5" ht="12" customHeight="1">
      <c r="A35" s="79"/>
      <c r="B35" s="7"/>
    </row>
    <row r="36" spans="1:5" ht="12" customHeight="1">
      <c r="A36" s="161" t="s">
        <v>1118</v>
      </c>
      <c r="B36" s="252">
        <v>54</v>
      </c>
      <c r="E36" s="183"/>
    </row>
    <row r="37" spans="1:5" ht="12" customHeight="1">
      <c r="A37" s="161" t="s">
        <v>757</v>
      </c>
      <c r="B37" s="252">
        <v>11</v>
      </c>
    </row>
    <row r="38" spans="1:5" ht="12" customHeight="1">
      <c r="A38" s="161" t="s">
        <v>827</v>
      </c>
      <c r="B38" s="252">
        <v>58</v>
      </c>
    </row>
    <row r="39" spans="1:5" ht="12" customHeight="1">
      <c r="A39" s="1" t="s">
        <v>218</v>
      </c>
      <c r="B39" s="1"/>
    </row>
    <row r="40" spans="1:5" ht="24" customHeight="1">
      <c r="A40" s="795" t="s">
        <v>1655</v>
      </c>
      <c r="B40" s="795"/>
    </row>
    <row r="41" spans="1:5" ht="12" customHeight="1">
      <c r="A41" s="11" t="s">
        <v>1159</v>
      </c>
      <c r="B41" s="11"/>
    </row>
    <row r="42" spans="1:5" ht="12" customHeight="1"/>
    <row r="43" spans="1:5" ht="12" customHeight="1"/>
    <row r="44" spans="1:5" ht="12" customHeight="1"/>
    <row r="45" spans="1:5" ht="12" customHeight="1"/>
    <row r="46" spans="1:5" ht="12" customHeight="1"/>
    <row r="47" spans="1:5" ht="12" customHeight="1"/>
    <row r="48" spans="1:5"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sheetData>
  <mergeCells count="4">
    <mergeCell ref="A4:A5"/>
    <mergeCell ref="C5:D5"/>
    <mergeCell ref="B4:B5"/>
    <mergeCell ref="A40:B40"/>
  </mergeCells>
  <phoneticPr fontId="6" type="noConversion"/>
  <hyperlinks>
    <hyperlink ref="A2" location="Inhaltsverzeichnis!A206" display="3.4.3 Großschutzgebiete 31.12.2012"/>
    <hyperlink ref="A32" location="Inhaltsverzeichnis!A208" display="3.4.4 Feuchtgebiete¹"/>
  </hyperlinks>
  <pageMargins left="0.59055118110236227" right="0.59055118110236227" top="0.78740157480314965" bottom="0.59055118110236227" header="0.31496062992125984" footer="0.23622047244094491"/>
  <pageSetup paperSize="9" firstPageNumber="61"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workbookViewId="0">
      <selection activeCell="A6" sqref="A6"/>
    </sheetView>
  </sheetViews>
  <sheetFormatPr baseColWidth="10" defaultColWidth="11.44140625" defaultRowHeight="13.2"/>
  <cols>
    <col min="1" max="1" width="19.77734375" style="6" customWidth="1"/>
    <col min="2" max="4" width="18.6640625" style="6" customWidth="1"/>
    <col min="5" max="16384" width="11.44140625" style="6"/>
  </cols>
  <sheetData>
    <row r="1" spans="1:4" s="39" customFormat="1" ht="12" customHeight="1">
      <c r="A1" s="38" t="s">
        <v>781</v>
      </c>
      <c r="B1" s="38"/>
      <c r="C1" s="38"/>
      <c r="D1" s="38"/>
    </row>
    <row r="2" spans="1:4" s="39" customFormat="1" ht="12" customHeight="1">
      <c r="A2" s="93" t="s">
        <v>1510</v>
      </c>
      <c r="B2" s="93"/>
      <c r="C2"/>
      <c r="D2"/>
    </row>
    <row r="3" spans="1:4" ht="12" customHeight="1"/>
    <row r="4" spans="1:4" s="32" customFormat="1" ht="24" customHeight="1">
      <c r="A4" s="831" t="s">
        <v>898</v>
      </c>
      <c r="B4" s="249" t="s">
        <v>892</v>
      </c>
    </row>
    <row r="5" spans="1:4" s="32" customFormat="1" ht="12" customHeight="1">
      <c r="A5" s="832"/>
      <c r="B5" s="246" t="s">
        <v>1039</v>
      </c>
    </row>
    <row r="6" spans="1:4" s="32" customFormat="1" ht="12" customHeight="1"/>
    <row r="7" spans="1:4" s="32" customFormat="1" ht="12" customHeight="1">
      <c r="A7" s="164" t="s">
        <v>899</v>
      </c>
      <c r="B7" s="126">
        <v>1737</v>
      </c>
    </row>
    <row r="8" spans="1:4" s="32" customFormat="1" ht="12" customHeight="1">
      <c r="A8" s="164" t="s">
        <v>1536</v>
      </c>
      <c r="B8" s="126">
        <v>928</v>
      </c>
    </row>
    <row r="9" spans="1:4" s="32" customFormat="1" ht="12" customHeight="1">
      <c r="A9" s="164" t="s">
        <v>1532</v>
      </c>
      <c r="B9" s="126">
        <v>1042</v>
      </c>
    </row>
    <row r="10" spans="1:4" s="32" customFormat="1" ht="12" customHeight="1">
      <c r="A10" s="164" t="s">
        <v>900</v>
      </c>
      <c r="B10" s="126">
        <v>431</v>
      </c>
    </row>
    <row r="11" spans="1:4" s="32" customFormat="1" ht="12" customHeight="1">
      <c r="A11" s="164" t="s">
        <v>850</v>
      </c>
      <c r="B11" s="126">
        <v>2167</v>
      </c>
    </row>
    <row r="12" spans="1:4" s="32" customFormat="1" ht="12" customHeight="1">
      <c r="A12" s="245" t="s">
        <v>139</v>
      </c>
      <c r="B12" s="248">
        <v>6305</v>
      </c>
      <c r="C12" s="216"/>
    </row>
    <row r="13" spans="1:4" s="29" customFormat="1" ht="12" customHeight="1">
      <c r="A13" s="1" t="s">
        <v>218</v>
      </c>
      <c r="B13" s="137"/>
      <c r="C13" s="1"/>
      <c r="D13" s="1"/>
    </row>
    <row r="14" spans="1:4" s="32" customFormat="1" ht="12" customHeight="1">
      <c r="A14" s="470" t="s">
        <v>1531</v>
      </c>
      <c r="B14" s="185"/>
    </row>
    <row r="15" spans="1:4" s="32" customFormat="1" ht="12" customHeight="1">
      <c r="A15" s="186" t="s">
        <v>876</v>
      </c>
      <c r="B15" s="185"/>
    </row>
    <row r="16" spans="1:4" s="32" customFormat="1" ht="12" customHeight="1"/>
    <row r="17" spans="1:4" s="32" customFormat="1" ht="12" customHeight="1"/>
    <row r="18" spans="1:4" s="32" customFormat="1" ht="12" customHeight="1">
      <c r="A18" s="93" t="s">
        <v>1511</v>
      </c>
      <c r="B18" s="93"/>
      <c r="C18" s="93"/>
      <c r="D18" s="93"/>
    </row>
    <row r="19" spans="1:4" s="32" customFormat="1" ht="12" customHeight="1"/>
    <row r="20" spans="1:4" s="32" customFormat="1" ht="24" customHeight="1">
      <c r="A20" s="721" t="s">
        <v>784</v>
      </c>
      <c r="B20" s="247" t="s">
        <v>232</v>
      </c>
      <c r="C20" s="247" t="s">
        <v>233</v>
      </c>
      <c r="D20" s="566" t="s">
        <v>1360</v>
      </c>
    </row>
    <row r="21" spans="1:4" s="32" customFormat="1" ht="12" customHeight="1">
      <c r="A21" s="833"/>
      <c r="B21" s="714" t="s">
        <v>203</v>
      </c>
      <c r="C21" s="834"/>
      <c r="D21" s="246" t="s">
        <v>350</v>
      </c>
    </row>
    <row r="22" spans="1:4" s="32" customFormat="1" ht="12" customHeight="1"/>
    <row r="23" spans="1:4" s="32" customFormat="1" ht="12" customHeight="1">
      <c r="B23" s="830" t="s">
        <v>583</v>
      </c>
      <c r="C23" s="830"/>
      <c r="D23" s="830"/>
    </row>
    <row r="24" spans="1:4" s="32" customFormat="1" ht="12" customHeight="1">
      <c r="A24" s="473" t="s">
        <v>756</v>
      </c>
      <c r="B24" s="116">
        <v>1064</v>
      </c>
      <c r="C24" s="116">
        <v>1032</v>
      </c>
      <c r="D24" s="116">
        <v>4047</v>
      </c>
    </row>
    <row r="25" spans="1:4" s="32" customFormat="1" ht="12" customHeight="1">
      <c r="A25" s="473" t="s">
        <v>1228</v>
      </c>
      <c r="B25" s="116">
        <v>1014</v>
      </c>
      <c r="C25" s="116">
        <v>440</v>
      </c>
      <c r="D25" s="116">
        <v>770</v>
      </c>
    </row>
    <row r="26" spans="1:4" s="32" customFormat="1" ht="12" customHeight="1">
      <c r="A26" s="473" t="s">
        <v>1238</v>
      </c>
      <c r="B26" s="116">
        <v>1234</v>
      </c>
      <c r="C26" s="116">
        <v>1112</v>
      </c>
      <c r="D26" s="116">
        <v>5775</v>
      </c>
    </row>
    <row r="27" spans="1:4" s="32" customFormat="1" ht="12" customHeight="1">
      <c r="A27" s="553" t="s">
        <v>1283</v>
      </c>
      <c r="B27" s="116">
        <v>1655</v>
      </c>
      <c r="C27" s="116">
        <v>475</v>
      </c>
      <c r="D27" s="116">
        <v>2155</v>
      </c>
    </row>
    <row r="28" spans="1:4" s="32" customFormat="1" ht="12" customHeight="1">
      <c r="A28" s="606" t="s">
        <v>1343</v>
      </c>
      <c r="B28" s="116">
        <v>1801</v>
      </c>
      <c r="C28" s="116">
        <v>590</v>
      </c>
      <c r="D28" s="116">
        <v>3780</v>
      </c>
    </row>
    <row r="29" spans="1:4" s="32" customFormat="1" ht="12" customHeight="1">
      <c r="A29" s="649" t="s">
        <v>1420</v>
      </c>
      <c r="B29" s="116">
        <v>1599</v>
      </c>
      <c r="C29" s="116">
        <v>219</v>
      </c>
      <c r="D29" s="116">
        <v>2270</v>
      </c>
    </row>
    <row r="30" spans="1:4" s="32" customFormat="1" ht="12" customHeight="1">
      <c r="A30" s="164" t="s">
        <v>1468</v>
      </c>
      <c r="B30" s="116">
        <v>1230</v>
      </c>
      <c r="C30" s="116">
        <v>502</v>
      </c>
      <c r="D30" s="116">
        <v>2300</v>
      </c>
    </row>
    <row r="31" spans="1:4" s="32" customFormat="1" ht="12" customHeight="1"/>
    <row r="32" spans="1:4" s="32" customFormat="1" ht="12" customHeight="1">
      <c r="B32" s="830" t="s">
        <v>525</v>
      </c>
      <c r="C32" s="830"/>
      <c r="D32" s="830"/>
    </row>
    <row r="33" spans="1:6" s="32" customFormat="1" ht="12" customHeight="1">
      <c r="A33" s="553" t="s">
        <v>756</v>
      </c>
      <c r="B33" s="116">
        <v>2172</v>
      </c>
      <c r="C33" s="116">
        <v>2611</v>
      </c>
      <c r="D33" s="116">
        <v>18615</v>
      </c>
    </row>
    <row r="34" spans="1:6" s="32" customFormat="1" ht="12" customHeight="1">
      <c r="A34" s="553" t="s">
        <v>1228</v>
      </c>
      <c r="B34" s="116">
        <v>2027</v>
      </c>
      <c r="C34" s="116">
        <v>1400</v>
      </c>
      <c r="D34" s="116">
        <v>6973</v>
      </c>
    </row>
    <row r="35" spans="1:6" s="32" customFormat="1" ht="12" customHeight="1">
      <c r="A35" s="553" t="s">
        <v>1238</v>
      </c>
      <c r="B35" s="116">
        <v>1913</v>
      </c>
      <c r="C35" s="116">
        <v>1721</v>
      </c>
      <c r="D35" s="116">
        <v>11855</v>
      </c>
    </row>
    <row r="36" spans="1:6" s="32" customFormat="1" ht="12" customHeight="1">
      <c r="A36" s="553" t="s">
        <v>1283</v>
      </c>
      <c r="B36" s="116">
        <v>2346</v>
      </c>
      <c r="C36" s="116">
        <v>2140</v>
      </c>
      <c r="D36" s="116">
        <v>9985</v>
      </c>
    </row>
    <row r="37" spans="1:6" s="32" customFormat="1" ht="12" customHeight="1">
      <c r="A37" s="606" t="s">
        <v>1343</v>
      </c>
      <c r="B37" s="116">
        <v>4206</v>
      </c>
      <c r="C37" s="116">
        <v>2499</v>
      </c>
      <c r="D37" s="116">
        <v>17635</v>
      </c>
      <c r="F37" s="216"/>
    </row>
    <row r="38" spans="1:6" s="32" customFormat="1" ht="12" customHeight="1">
      <c r="A38" s="649" t="s">
        <v>1420</v>
      </c>
      <c r="B38" s="116">
        <v>3402</v>
      </c>
      <c r="C38" s="116">
        <v>1631</v>
      </c>
      <c r="D38" s="116">
        <v>8165</v>
      </c>
      <c r="F38" s="216"/>
    </row>
    <row r="39" spans="1:6" s="32" customFormat="1" ht="12" customHeight="1">
      <c r="A39" s="553" t="s">
        <v>1468</v>
      </c>
      <c r="B39" s="116">
        <v>4008</v>
      </c>
      <c r="C39" s="116">
        <v>529</v>
      </c>
      <c r="D39" s="116">
        <v>3100</v>
      </c>
      <c r="F39" s="216"/>
    </row>
    <row r="40" spans="1:6" s="32" customFormat="1" ht="12" customHeight="1"/>
    <row r="41" spans="1:6" s="32" customFormat="1" ht="12" customHeight="1">
      <c r="B41" s="830" t="s">
        <v>351</v>
      </c>
      <c r="C41" s="830"/>
      <c r="D41" s="830"/>
    </row>
    <row r="42" spans="1:6" s="32" customFormat="1" ht="12" customHeight="1">
      <c r="A42" s="553" t="s">
        <v>756</v>
      </c>
      <c r="B42" s="126" t="s">
        <v>509</v>
      </c>
      <c r="C42" s="116">
        <v>43</v>
      </c>
      <c r="D42" s="126" t="s">
        <v>509</v>
      </c>
    </row>
    <row r="43" spans="1:6" s="32" customFormat="1" ht="12" customHeight="1">
      <c r="A43" s="553" t="s">
        <v>1228</v>
      </c>
      <c r="B43" s="126" t="s">
        <v>509</v>
      </c>
      <c r="C43" s="116">
        <v>30</v>
      </c>
      <c r="D43" s="126" t="s">
        <v>509</v>
      </c>
    </row>
    <row r="44" spans="1:6" s="32" customFormat="1" ht="12" customHeight="1">
      <c r="A44" s="553" t="s">
        <v>1238</v>
      </c>
      <c r="B44" s="126" t="s">
        <v>509</v>
      </c>
      <c r="C44" s="126" t="s">
        <v>509</v>
      </c>
      <c r="D44" s="126" t="s">
        <v>509</v>
      </c>
    </row>
    <row r="45" spans="1:6" s="32" customFormat="1" ht="12" customHeight="1">
      <c r="A45" s="553" t="s">
        <v>1283</v>
      </c>
      <c r="B45" s="126">
        <v>78</v>
      </c>
      <c r="C45" s="126">
        <v>230</v>
      </c>
      <c r="D45" s="126">
        <v>2790</v>
      </c>
    </row>
    <row r="46" spans="1:6" s="32" customFormat="1" ht="12" customHeight="1">
      <c r="A46" s="606" t="s">
        <v>1343</v>
      </c>
      <c r="B46" s="126" t="s">
        <v>509</v>
      </c>
      <c r="C46" s="126" t="s">
        <v>509</v>
      </c>
      <c r="D46" s="126" t="s">
        <v>509</v>
      </c>
      <c r="F46" s="216"/>
    </row>
    <row r="47" spans="1:6" s="32" customFormat="1" ht="12" customHeight="1">
      <c r="A47" s="649" t="s">
        <v>1420</v>
      </c>
      <c r="B47" s="126" t="s">
        <v>509</v>
      </c>
      <c r="C47" s="126">
        <v>278</v>
      </c>
      <c r="D47" s="126">
        <v>3994</v>
      </c>
      <c r="F47" s="216"/>
    </row>
    <row r="48" spans="1:6" s="32" customFormat="1" ht="12" customHeight="1">
      <c r="A48" s="553" t="s">
        <v>1468</v>
      </c>
      <c r="B48" s="126" t="s">
        <v>509</v>
      </c>
      <c r="C48" s="126">
        <v>47</v>
      </c>
      <c r="D48" s="126" t="s">
        <v>509</v>
      </c>
      <c r="F48" s="216"/>
    </row>
    <row r="49" spans="1:8" s="32" customFormat="1" ht="12" customHeight="1"/>
    <row r="50" spans="1:8" s="32" customFormat="1" ht="12" customHeight="1">
      <c r="B50" s="830" t="s">
        <v>139</v>
      </c>
      <c r="C50" s="830"/>
      <c r="D50" s="830"/>
    </row>
    <row r="51" spans="1:8" s="32" customFormat="1" ht="12" customHeight="1">
      <c r="A51" s="553" t="s">
        <v>756</v>
      </c>
      <c r="B51" s="116">
        <v>3236</v>
      </c>
      <c r="C51" s="116">
        <v>3686</v>
      </c>
      <c r="D51" s="116">
        <v>22662</v>
      </c>
    </row>
    <row r="52" spans="1:8" s="32" customFormat="1" ht="12" customHeight="1">
      <c r="A52" s="553" t="s">
        <v>1228</v>
      </c>
      <c r="B52" s="116">
        <v>3041</v>
      </c>
      <c r="C52" s="116">
        <v>1870</v>
      </c>
      <c r="D52" s="116">
        <v>7743</v>
      </c>
    </row>
    <row r="53" spans="1:8" s="32" customFormat="1" ht="12" customHeight="1">
      <c r="A53" s="553" t="s">
        <v>1238</v>
      </c>
      <c r="B53" s="116">
        <v>3147</v>
      </c>
      <c r="C53" s="116">
        <v>2833</v>
      </c>
      <c r="D53" s="116">
        <v>17630</v>
      </c>
    </row>
    <row r="54" spans="1:8" s="32" customFormat="1" ht="12" customHeight="1">
      <c r="A54" s="553" t="s">
        <v>1283</v>
      </c>
      <c r="B54" s="116">
        <v>4079</v>
      </c>
      <c r="C54" s="116">
        <v>2845</v>
      </c>
      <c r="D54" s="116">
        <v>14930</v>
      </c>
    </row>
    <row r="55" spans="1:8" s="32" customFormat="1" ht="12" customHeight="1">
      <c r="A55" s="606" t="s">
        <v>1343</v>
      </c>
      <c r="B55" s="116">
        <v>6007</v>
      </c>
      <c r="C55" s="116">
        <v>3089</v>
      </c>
      <c r="D55" s="116">
        <v>21415</v>
      </c>
      <c r="F55" s="216"/>
    </row>
    <row r="56" spans="1:8" s="32" customFormat="1" ht="12" customHeight="1">
      <c r="A56" s="649" t="s">
        <v>1420</v>
      </c>
      <c r="B56" s="116">
        <v>5001</v>
      </c>
      <c r="C56" s="116">
        <v>2128</v>
      </c>
      <c r="D56" s="116">
        <v>14429</v>
      </c>
      <c r="F56" s="216"/>
      <c r="G56" s="216"/>
      <c r="H56" s="216"/>
    </row>
    <row r="57" spans="1:8" s="32" customFormat="1" ht="12" customHeight="1">
      <c r="A57" s="553" t="s">
        <v>1468</v>
      </c>
      <c r="B57" s="116">
        <v>5238</v>
      </c>
      <c r="C57" s="116">
        <v>1078</v>
      </c>
      <c r="D57" s="116">
        <v>5100</v>
      </c>
      <c r="F57" s="216"/>
      <c r="G57" s="216"/>
      <c r="H57" s="216"/>
    </row>
    <row r="58" spans="1:8" s="29" customFormat="1" ht="12" customHeight="1">
      <c r="A58" s="1" t="s">
        <v>218</v>
      </c>
      <c r="B58" s="137"/>
      <c r="C58" s="137"/>
      <c r="D58" s="137"/>
    </row>
    <row r="59" spans="1:8" s="32" customFormat="1" ht="12" customHeight="1">
      <c r="A59" s="470" t="s">
        <v>1427</v>
      </c>
      <c r="B59" s="185"/>
    </row>
    <row r="60" spans="1:8" s="32" customFormat="1" ht="20.100000000000001" customHeight="1">
      <c r="A60" s="829" t="s">
        <v>1656</v>
      </c>
      <c r="B60" s="829"/>
      <c r="C60" s="829"/>
      <c r="D60" s="829"/>
    </row>
    <row r="61" spans="1:8" s="32" customFormat="1" ht="12" customHeight="1">
      <c r="A61" s="470" t="s">
        <v>1428</v>
      </c>
      <c r="B61" s="185"/>
    </row>
    <row r="62" spans="1:8" s="32" customFormat="1" ht="12" customHeight="1">
      <c r="A62" s="115" t="s">
        <v>877</v>
      </c>
    </row>
    <row r="63" spans="1:8" s="32" customFormat="1" ht="12" customHeight="1"/>
    <row r="64" spans="1:8" s="32" customFormat="1" ht="12" customHeight="1"/>
    <row r="65" s="32" customFormat="1" ht="12" customHeight="1"/>
    <row r="66" s="32" customFormat="1" ht="12" customHeight="1"/>
    <row r="67" s="32" customFormat="1" ht="12" customHeight="1"/>
    <row r="68" s="32" customFormat="1" ht="12" customHeight="1"/>
    <row r="69" s="32" customFormat="1" ht="12" customHeight="1"/>
    <row r="70" s="32" customFormat="1" ht="12" customHeight="1"/>
    <row r="71" s="32" customFormat="1" ht="12" customHeight="1"/>
    <row r="72" s="32" customFormat="1" ht="12" customHeight="1"/>
    <row r="73" s="32" customFormat="1" ht="12" customHeight="1"/>
    <row r="74" s="32" customFormat="1" ht="12" customHeight="1"/>
    <row r="75" s="32" customFormat="1" ht="12" customHeight="1"/>
    <row r="76" s="32" customFormat="1" ht="12" customHeight="1"/>
  </sheetData>
  <mergeCells count="8">
    <mergeCell ref="A60:D60"/>
    <mergeCell ref="B32:D32"/>
    <mergeCell ref="B41:D41"/>
    <mergeCell ref="B50:D50"/>
    <mergeCell ref="A4:A5"/>
    <mergeCell ref="A20:A21"/>
    <mergeCell ref="B21:C21"/>
    <mergeCell ref="B23:D23"/>
  </mergeCells>
  <phoneticPr fontId="6" type="noConversion"/>
  <hyperlinks>
    <hyperlink ref="A2:B2" location="Inhaltsverzeichnis!A210" display="3.4.5 Alleen und Straßenbegleitgrün 2009¹"/>
    <hyperlink ref="A18:D18" location="Inhaltsverzeichnis!A212" display="3.4.6 Gefällte und nachgepflanzte Alleebäume sowie neugepflanzte Alleeabschnitte¹ 2008 – 2012"/>
  </hyperlinks>
  <pageMargins left="0.59055118110236227" right="0.59055118110236227" top="0.78740157480314965" bottom="0.59055118110236227" header="0.31496062992125984" footer="0.23622047244094491"/>
  <pageSetup paperSize="9" firstPageNumber="62"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ignoredErrors>
    <ignoredError sqref="A24:A55 A56:A57" numberStoredAsText="1"/>
  </ignoredErrors>
  <legacyDrawingHF r:id="rId2"/>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0" enableFormatConditionsCalculation="0"/>
  <dimension ref="A1:M33"/>
  <sheetViews>
    <sheetView workbookViewId="0">
      <selection activeCell="A7" sqref="A7"/>
    </sheetView>
  </sheetViews>
  <sheetFormatPr baseColWidth="10" defaultColWidth="11.44140625" defaultRowHeight="13.2"/>
  <cols>
    <col min="1" max="1" width="22.6640625" style="6" customWidth="1"/>
    <col min="2" max="8" width="9.6640625" style="6" customWidth="1"/>
    <col min="9" max="10" width="7.88671875" style="6" customWidth="1"/>
    <col min="11" max="16384" width="11.44140625" style="6"/>
  </cols>
  <sheetData>
    <row r="1" spans="1:12" s="39" customFormat="1" ht="12" customHeight="1">
      <c r="A1" s="38" t="s">
        <v>781</v>
      </c>
      <c r="B1" s="38"/>
      <c r="C1" s="38"/>
      <c r="D1" s="38"/>
      <c r="E1" s="38"/>
      <c r="F1" s="38"/>
      <c r="G1" s="38"/>
      <c r="H1" s="38"/>
      <c r="I1" s="38"/>
      <c r="J1" s="38"/>
    </row>
    <row r="2" spans="1:12" ht="12" customHeight="1">
      <c r="A2" s="93" t="s">
        <v>1513</v>
      </c>
      <c r="B2" s="93"/>
      <c r="C2" s="93"/>
      <c r="D2" s="93"/>
      <c r="E2" s="93"/>
      <c r="F2" s="93"/>
      <c r="G2"/>
      <c r="H2"/>
    </row>
    <row r="3" spans="1:12" ht="12" customHeight="1">
      <c r="A3" s="5"/>
      <c r="B3" s="10"/>
      <c r="C3" s="9"/>
      <c r="D3" s="9"/>
      <c r="E3" s="9"/>
      <c r="F3" s="9"/>
    </row>
    <row r="4" spans="1:12" ht="12" customHeight="1">
      <c r="A4" s="715" t="s">
        <v>766</v>
      </c>
      <c r="B4" s="727" t="s">
        <v>767</v>
      </c>
      <c r="C4" s="728"/>
      <c r="D4" s="728"/>
      <c r="E4" s="728"/>
      <c r="F4" s="728"/>
      <c r="G4" s="728"/>
      <c r="H4" s="728"/>
    </row>
    <row r="5" spans="1:12" ht="12" customHeight="1">
      <c r="A5" s="785"/>
      <c r="B5" s="471" t="s">
        <v>1229</v>
      </c>
      <c r="C5" s="472" t="s">
        <v>1239</v>
      </c>
      <c r="D5" s="472" t="s">
        <v>1274</v>
      </c>
      <c r="E5" s="472" t="s">
        <v>1285</v>
      </c>
      <c r="F5" s="472" t="s">
        <v>1347</v>
      </c>
      <c r="G5" s="603" t="s">
        <v>1424</v>
      </c>
      <c r="H5" s="48" t="s">
        <v>1512</v>
      </c>
    </row>
    <row r="6" spans="1:12" ht="12" customHeight="1">
      <c r="A6" s="780"/>
      <c r="B6" s="727" t="s">
        <v>132</v>
      </c>
      <c r="C6" s="728"/>
      <c r="D6" s="728"/>
      <c r="E6" s="728"/>
      <c r="F6" s="728"/>
      <c r="G6" s="728"/>
      <c r="H6" s="728"/>
    </row>
    <row r="7" spans="1:12" ht="12" customHeight="1">
      <c r="A7" s="79"/>
      <c r="B7" s="23"/>
      <c r="C7" s="23"/>
      <c r="D7" s="23"/>
      <c r="E7" s="23"/>
      <c r="F7" s="23"/>
    </row>
    <row r="8" spans="1:12" ht="12" customHeight="1">
      <c r="A8" s="164" t="s">
        <v>247</v>
      </c>
      <c r="B8" s="377">
        <v>9964</v>
      </c>
      <c r="C8" s="377">
        <v>9936</v>
      </c>
      <c r="D8" s="377">
        <v>10488</v>
      </c>
      <c r="E8" s="377">
        <v>10272</v>
      </c>
      <c r="F8" s="377">
        <v>10677</v>
      </c>
      <c r="G8" s="377">
        <v>8901</v>
      </c>
      <c r="H8" s="100">
        <v>8599</v>
      </c>
      <c r="J8" s="106"/>
      <c r="K8" s="106"/>
      <c r="L8" s="106"/>
    </row>
    <row r="9" spans="1:12" ht="12" customHeight="1">
      <c r="A9" s="165" t="s">
        <v>1101</v>
      </c>
      <c r="B9" s="377">
        <v>2180</v>
      </c>
      <c r="C9" s="377">
        <v>2232</v>
      </c>
      <c r="D9" s="377">
        <v>2277</v>
      </c>
      <c r="E9" s="377">
        <v>2262</v>
      </c>
      <c r="F9" s="377">
        <v>2049</v>
      </c>
      <c r="G9" s="377">
        <v>1582</v>
      </c>
      <c r="H9" s="100">
        <v>1599</v>
      </c>
      <c r="K9" s="106"/>
      <c r="L9" s="106"/>
    </row>
    <row r="10" spans="1:12" ht="12" customHeight="1">
      <c r="A10" s="165" t="s">
        <v>587</v>
      </c>
      <c r="B10" s="377">
        <v>7784</v>
      </c>
      <c r="C10" s="377">
        <v>7704</v>
      </c>
      <c r="D10" s="377">
        <v>8211</v>
      </c>
      <c r="E10" s="377">
        <v>8010</v>
      </c>
      <c r="F10" s="377">
        <v>8628</v>
      </c>
      <c r="G10" s="377">
        <v>7319</v>
      </c>
      <c r="H10" s="100">
        <v>7000</v>
      </c>
      <c r="I10" s="106"/>
      <c r="J10" s="106"/>
      <c r="K10" s="106"/>
      <c r="L10" s="106"/>
    </row>
    <row r="11" spans="1:12" ht="24" customHeight="1">
      <c r="A11" s="164" t="s">
        <v>248</v>
      </c>
      <c r="B11" s="377">
        <v>14357</v>
      </c>
      <c r="C11" s="377">
        <v>12986</v>
      </c>
      <c r="D11" s="377">
        <v>12377</v>
      </c>
      <c r="E11" s="377">
        <v>12451</v>
      </c>
      <c r="F11" s="377">
        <v>12399</v>
      </c>
      <c r="G11" s="377">
        <v>10735</v>
      </c>
      <c r="H11" s="100">
        <v>10466</v>
      </c>
      <c r="J11" s="106"/>
      <c r="K11" s="106"/>
      <c r="L11" s="106"/>
    </row>
    <row r="12" spans="1:12" ht="12" customHeight="1">
      <c r="A12" s="165" t="s">
        <v>1101</v>
      </c>
      <c r="B12" s="377">
        <v>2948</v>
      </c>
      <c r="C12" s="377">
        <v>2647</v>
      </c>
      <c r="D12" s="377">
        <v>2485</v>
      </c>
      <c r="E12" s="377">
        <v>2601</v>
      </c>
      <c r="F12" s="377">
        <v>2381</v>
      </c>
      <c r="G12" s="377">
        <v>2078</v>
      </c>
      <c r="H12" s="100">
        <v>2424</v>
      </c>
      <c r="K12" s="106"/>
      <c r="L12" s="106"/>
    </row>
    <row r="13" spans="1:12" ht="12" customHeight="1">
      <c r="A13" s="165" t="s">
        <v>587</v>
      </c>
      <c r="B13" s="377">
        <v>11409</v>
      </c>
      <c r="C13" s="377">
        <v>10339</v>
      </c>
      <c r="D13" s="377">
        <v>9892</v>
      </c>
      <c r="E13" s="377">
        <v>9850</v>
      </c>
      <c r="F13" s="377">
        <v>10018</v>
      </c>
      <c r="G13" s="377">
        <v>8657</v>
      </c>
      <c r="H13" s="100">
        <v>8042</v>
      </c>
      <c r="I13" s="106"/>
      <c r="J13" s="106"/>
      <c r="K13" s="106"/>
      <c r="L13" s="106"/>
    </row>
    <row r="14" spans="1:12" ht="24" customHeight="1">
      <c r="A14" s="164" t="s">
        <v>842</v>
      </c>
      <c r="B14" s="377">
        <v>751</v>
      </c>
      <c r="C14" s="377">
        <v>750</v>
      </c>
      <c r="D14" s="377">
        <v>839</v>
      </c>
      <c r="E14" s="377">
        <v>825</v>
      </c>
      <c r="F14" s="377">
        <v>628</v>
      </c>
      <c r="G14" s="377">
        <v>523</v>
      </c>
      <c r="H14" s="100">
        <v>413</v>
      </c>
      <c r="J14" s="106"/>
      <c r="K14" s="106"/>
      <c r="L14" s="106"/>
    </row>
    <row r="15" spans="1:12" ht="12" customHeight="1">
      <c r="A15" s="165" t="s">
        <v>1101</v>
      </c>
      <c r="B15" s="377">
        <v>133</v>
      </c>
      <c r="C15" s="377">
        <v>68</v>
      </c>
      <c r="D15" s="377">
        <v>73</v>
      </c>
      <c r="E15" s="113">
        <v>66</v>
      </c>
      <c r="F15" s="113">
        <v>34</v>
      </c>
      <c r="G15" s="377">
        <v>41</v>
      </c>
      <c r="H15" s="113">
        <v>16</v>
      </c>
      <c r="K15" s="106"/>
      <c r="L15" s="106"/>
    </row>
    <row r="16" spans="1:12" ht="12" customHeight="1">
      <c r="A16" s="165" t="s">
        <v>587</v>
      </c>
      <c r="B16" s="377">
        <v>618</v>
      </c>
      <c r="C16" s="377">
        <v>682</v>
      </c>
      <c r="D16" s="377">
        <v>766</v>
      </c>
      <c r="E16" s="377">
        <v>759</v>
      </c>
      <c r="F16" s="377">
        <v>594</v>
      </c>
      <c r="G16" s="377">
        <v>482</v>
      </c>
      <c r="H16" s="100">
        <v>397</v>
      </c>
      <c r="I16" s="106"/>
      <c r="J16" s="106"/>
      <c r="K16" s="106"/>
      <c r="L16" s="106"/>
    </row>
    <row r="17" spans="1:13" ht="24" customHeight="1">
      <c r="A17" s="164" t="s">
        <v>843</v>
      </c>
      <c r="B17" s="377">
        <v>73875</v>
      </c>
      <c r="C17" s="377">
        <v>73106</v>
      </c>
      <c r="D17" s="377">
        <v>69401</v>
      </c>
      <c r="E17" s="377">
        <v>67863</v>
      </c>
      <c r="F17" s="377">
        <v>68550</v>
      </c>
      <c r="G17" s="377">
        <v>61373</v>
      </c>
      <c r="H17" s="100">
        <v>58960</v>
      </c>
      <c r="J17" s="106"/>
      <c r="K17" s="106"/>
      <c r="L17" s="106"/>
    </row>
    <row r="18" spans="1:13" ht="12" customHeight="1">
      <c r="A18" s="165" t="s">
        <v>1101</v>
      </c>
      <c r="B18" s="377">
        <v>10503</v>
      </c>
      <c r="C18" s="377">
        <v>9947</v>
      </c>
      <c r="D18" s="377">
        <v>9613</v>
      </c>
      <c r="E18" s="377">
        <v>11271</v>
      </c>
      <c r="F18" s="377">
        <v>11006</v>
      </c>
      <c r="G18" s="377">
        <v>8961</v>
      </c>
      <c r="H18" s="100">
        <v>10085</v>
      </c>
      <c r="K18" s="106"/>
      <c r="L18" s="106"/>
    </row>
    <row r="19" spans="1:13" ht="12" customHeight="1">
      <c r="A19" s="165" t="s">
        <v>587</v>
      </c>
      <c r="B19" s="377">
        <v>63372</v>
      </c>
      <c r="C19" s="377">
        <v>63159</v>
      </c>
      <c r="D19" s="377">
        <v>59788</v>
      </c>
      <c r="E19" s="377">
        <v>56592</v>
      </c>
      <c r="F19" s="377">
        <v>57544</v>
      </c>
      <c r="G19" s="377">
        <v>52412</v>
      </c>
      <c r="H19" s="100">
        <v>48875</v>
      </c>
      <c r="I19" s="106"/>
      <c r="J19" s="106"/>
      <c r="K19" s="106"/>
      <c r="L19" s="106"/>
    </row>
    <row r="20" spans="1:13" ht="24" customHeight="1">
      <c r="A20" s="164" t="s">
        <v>771</v>
      </c>
      <c r="B20" s="377">
        <v>71837</v>
      </c>
      <c r="C20" s="377">
        <v>63254</v>
      </c>
      <c r="D20" s="377">
        <v>70857</v>
      </c>
      <c r="E20" s="377">
        <v>70916</v>
      </c>
      <c r="F20" s="377">
        <v>76512</v>
      </c>
      <c r="G20" s="377">
        <v>89819</v>
      </c>
      <c r="H20" s="100">
        <v>71119</v>
      </c>
      <c r="J20" s="106"/>
      <c r="K20" s="106"/>
      <c r="L20" s="106"/>
    </row>
    <row r="21" spans="1:13" ht="12" customHeight="1">
      <c r="A21" s="165" t="s">
        <v>1101</v>
      </c>
      <c r="B21" s="377">
        <v>7011</v>
      </c>
      <c r="C21" s="377">
        <v>6096</v>
      </c>
      <c r="D21" s="377">
        <v>7292</v>
      </c>
      <c r="E21" s="377">
        <v>7708</v>
      </c>
      <c r="F21" s="377">
        <v>8023</v>
      </c>
      <c r="G21" s="377">
        <v>9280</v>
      </c>
      <c r="H21" s="100">
        <v>6483</v>
      </c>
      <c r="K21" s="106"/>
      <c r="L21" s="106"/>
    </row>
    <row r="22" spans="1:13" ht="12" customHeight="1">
      <c r="A22" s="165" t="s">
        <v>587</v>
      </c>
      <c r="B22" s="377">
        <v>64826</v>
      </c>
      <c r="C22" s="377">
        <v>57158</v>
      </c>
      <c r="D22" s="377">
        <v>63565</v>
      </c>
      <c r="E22" s="377">
        <v>63208</v>
      </c>
      <c r="F22" s="377">
        <v>68489</v>
      </c>
      <c r="G22" s="377">
        <v>80539</v>
      </c>
      <c r="H22" s="100">
        <v>64636</v>
      </c>
      <c r="I22" s="106"/>
      <c r="J22" s="106"/>
      <c r="K22" s="106"/>
      <c r="L22" s="106"/>
    </row>
    <row r="23" spans="1:13" ht="24" customHeight="1">
      <c r="A23" s="164" t="s">
        <v>95</v>
      </c>
      <c r="B23" s="377">
        <v>170784</v>
      </c>
      <c r="C23" s="377">
        <v>160032</v>
      </c>
      <c r="D23" s="377">
        <v>163962</v>
      </c>
      <c r="E23" s="377">
        <v>162327</v>
      </c>
      <c r="F23" s="113">
        <v>168766</v>
      </c>
      <c r="G23" s="377">
        <v>171351</v>
      </c>
      <c r="H23" s="113">
        <v>149557</v>
      </c>
      <c r="J23" s="106"/>
      <c r="K23" s="106"/>
      <c r="L23" s="106"/>
      <c r="M23" s="106"/>
    </row>
    <row r="24" spans="1:13" ht="12" customHeight="1">
      <c r="A24" s="165" t="s">
        <v>1101</v>
      </c>
      <c r="B24" s="377">
        <v>22775</v>
      </c>
      <c r="C24" s="377">
        <v>20990</v>
      </c>
      <c r="D24" s="377">
        <v>21740</v>
      </c>
      <c r="E24" s="377">
        <v>23908</v>
      </c>
      <c r="F24" s="377">
        <v>23493</v>
      </c>
      <c r="G24" s="377">
        <v>21942</v>
      </c>
      <c r="H24" s="100">
        <v>20607</v>
      </c>
      <c r="J24" s="106"/>
      <c r="K24" s="106"/>
      <c r="L24" s="106"/>
      <c r="M24" s="106"/>
    </row>
    <row r="25" spans="1:13" ht="12" customHeight="1">
      <c r="A25" s="165" t="s">
        <v>587</v>
      </c>
      <c r="B25" s="377">
        <v>148009</v>
      </c>
      <c r="C25" s="377">
        <v>139042</v>
      </c>
      <c r="D25" s="377">
        <v>142222</v>
      </c>
      <c r="E25" s="377">
        <v>138419</v>
      </c>
      <c r="F25" s="113">
        <v>145273</v>
      </c>
      <c r="G25" s="377">
        <v>149409</v>
      </c>
      <c r="H25" s="113">
        <v>128950</v>
      </c>
      <c r="I25" s="106"/>
      <c r="J25" s="106"/>
      <c r="K25" s="106"/>
      <c r="L25" s="106"/>
      <c r="M25" s="106"/>
    </row>
    <row r="26" spans="1:13" ht="12" customHeight="1">
      <c r="A26" s="5" t="s">
        <v>218</v>
      </c>
      <c r="B26" s="1"/>
      <c r="C26" s="29"/>
      <c r="D26" s="29"/>
      <c r="E26" s="29"/>
      <c r="F26" s="29"/>
      <c r="G26" s="29"/>
    </row>
    <row r="27" spans="1:13" ht="12" customHeight="1">
      <c r="A27" s="11" t="s">
        <v>1243</v>
      </c>
      <c r="B27" s="45"/>
      <c r="C27" s="46"/>
      <c r="D27" s="46"/>
      <c r="E27" s="46"/>
      <c r="F27" s="46"/>
      <c r="G27" s="30"/>
      <c r="H27" s="106"/>
    </row>
    <row r="28" spans="1:13">
      <c r="A28" s="10"/>
      <c r="B28" s="10"/>
      <c r="C28" s="12"/>
      <c r="D28" s="12"/>
      <c r="E28" s="12"/>
      <c r="F28" s="12"/>
      <c r="H28" s="106"/>
    </row>
    <row r="29" spans="1:13">
      <c r="A29" s="10"/>
      <c r="B29" s="10"/>
      <c r="C29" s="12"/>
      <c r="D29" s="12"/>
      <c r="E29" s="12"/>
      <c r="F29" s="12"/>
      <c r="H29" s="106"/>
    </row>
    <row r="30" spans="1:13">
      <c r="A30" s="10"/>
      <c r="B30" s="10"/>
      <c r="C30" s="12"/>
      <c r="D30" s="12"/>
      <c r="E30" s="12"/>
      <c r="F30" s="12"/>
    </row>
    <row r="31" spans="1:13">
      <c r="H31" s="106"/>
    </row>
    <row r="32" spans="1:13">
      <c r="H32" s="106"/>
    </row>
    <row r="33" spans="8:8">
      <c r="H33" s="106"/>
    </row>
  </sheetData>
  <mergeCells count="3">
    <mergeCell ref="B4:H4"/>
    <mergeCell ref="B6:H6"/>
    <mergeCell ref="A4:A6"/>
  </mergeCells>
  <phoneticPr fontId="6" type="noConversion"/>
  <hyperlinks>
    <hyperlink ref="A2:F2" location="Inhaltsverzeichnis!A216" display="3.4.7 Streckenergebnisse an Schalenwild der Jagdjahre 2005/2006 – 2011/2012"/>
  </hyperlinks>
  <pageMargins left="0.59055118110236227" right="0.59055118110236227" top="0.78740157480314965" bottom="0.59055118110236227" header="0.31496062992125984" footer="0.23622047244094491"/>
  <pageSetup paperSize="9" firstPageNumber="63"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workbookViewId="0">
      <selection activeCell="A5" sqref="A5"/>
    </sheetView>
  </sheetViews>
  <sheetFormatPr baseColWidth="10" defaultRowHeight="13.2"/>
  <cols>
    <col min="1" max="1" width="34.6640625" customWidth="1"/>
    <col min="2" max="6" width="11.33203125" customWidth="1"/>
  </cols>
  <sheetData>
    <row r="1" spans="1:10" ht="12" customHeight="1">
      <c r="A1" s="380" t="s">
        <v>954</v>
      </c>
    </row>
    <row r="2" spans="1:10" ht="12" customHeight="1">
      <c r="A2" s="828" t="s">
        <v>1520</v>
      </c>
      <c r="B2" s="737"/>
      <c r="C2" s="737"/>
      <c r="D2" s="737"/>
      <c r="E2" s="737"/>
      <c r="F2" s="737"/>
    </row>
    <row r="3" spans="1:10" ht="12" customHeight="1">
      <c r="A3" s="432"/>
      <c r="B3" s="432"/>
      <c r="C3" s="432"/>
      <c r="D3" s="432"/>
      <c r="E3" s="432"/>
      <c r="F3" s="432"/>
    </row>
    <row r="4" spans="1:10" ht="12" customHeight="1">
      <c r="A4" s="420" t="s">
        <v>105</v>
      </c>
      <c r="B4" s="418" t="s">
        <v>106</v>
      </c>
      <c r="C4" s="472">
        <v>2007</v>
      </c>
      <c r="D4" s="471">
        <v>2010</v>
      </c>
      <c r="E4" s="472">
        <v>2013</v>
      </c>
      <c r="F4" s="419">
        <v>2016</v>
      </c>
    </row>
    <row r="6" spans="1:10" ht="12" customHeight="1">
      <c r="A6" s="441" t="s">
        <v>591</v>
      </c>
      <c r="B6" s="442" t="s">
        <v>203</v>
      </c>
      <c r="C6" s="443">
        <v>6704</v>
      </c>
      <c r="D6" s="443">
        <v>5566</v>
      </c>
      <c r="E6" s="443">
        <v>5400</v>
      </c>
      <c r="F6" s="443">
        <v>5318</v>
      </c>
    </row>
    <row r="7" spans="1:10" ht="12" customHeight="1">
      <c r="A7" s="444" t="s">
        <v>1069</v>
      </c>
      <c r="B7" s="442" t="s">
        <v>419</v>
      </c>
      <c r="C7" s="443">
        <v>1328124</v>
      </c>
      <c r="D7" s="443">
        <v>1323691</v>
      </c>
      <c r="E7" s="443">
        <v>1313800</v>
      </c>
      <c r="F7" s="443">
        <v>1315469</v>
      </c>
    </row>
    <row r="8" spans="1:10" ht="12" customHeight="1">
      <c r="A8" s="445" t="s">
        <v>6</v>
      </c>
      <c r="B8" s="442"/>
      <c r="C8" s="443"/>
      <c r="D8" s="443"/>
      <c r="E8" s="443"/>
      <c r="F8" s="443"/>
    </row>
    <row r="9" spans="1:10" ht="12" customHeight="1">
      <c r="A9" s="402" t="s">
        <v>1287</v>
      </c>
      <c r="B9" s="442" t="s">
        <v>203</v>
      </c>
      <c r="C9" s="443">
        <v>613</v>
      </c>
      <c r="D9" s="443">
        <v>690</v>
      </c>
      <c r="E9" s="443">
        <v>650</v>
      </c>
      <c r="F9" s="443">
        <v>666</v>
      </c>
      <c r="G9" s="486"/>
      <c r="H9" s="486"/>
      <c r="I9" s="486"/>
      <c r="J9" s="486"/>
    </row>
    <row r="10" spans="1:10" ht="12" customHeight="1">
      <c r="A10" s="445" t="s">
        <v>220</v>
      </c>
      <c r="B10" s="442"/>
      <c r="C10" s="443"/>
      <c r="D10" s="443"/>
      <c r="E10" s="443"/>
      <c r="F10" s="443"/>
    </row>
    <row r="11" spans="1:10" ht="12" customHeight="1">
      <c r="A11" s="446" t="s">
        <v>1286</v>
      </c>
      <c r="B11" s="442" t="s">
        <v>419</v>
      </c>
      <c r="C11" s="443">
        <v>133805</v>
      </c>
      <c r="D11" s="443">
        <v>140795</v>
      </c>
      <c r="E11" s="443">
        <v>137656</v>
      </c>
      <c r="F11" s="443">
        <v>137643</v>
      </c>
      <c r="G11" s="486"/>
      <c r="H11" s="486"/>
      <c r="I11" s="486"/>
      <c r="J11" s="486"/>
    </row>
    <row r="12" spans="1:10" ht="12" customHeight="1">
      <c r="A12" s="446" t="s">
        <v>6</v>
      </c>
      <c r="B12" s="442"/>
      <c r="C12" s="443"/>
      <c r="D12" s="443"/>
      <c r="E12" s="443"/>
      <c r="F12" s="443"/>
    </row>
    <row r="13" spans="1:10" ht="12" customHeight="1">
      <c r="A13" s="447" t="s">
        <v>592</v>
      </c>
      <c r="B13" s="442" t="s">
        <v>203</v>
      </c>
      <c r="C13" s="443">
        <v>547</v>
      </c>
      <c r="D13" s="443">
        <v>601</v>
      </c>
      <c r="E13" s="443">
        <v>584</v>
      </c>
      <c r="F13" s="443">
        <v>572</v>
      </c>
    </row>
    <row r="14" spans="1:10" ht="12" customHeight="1">
      <c r="A14" s="447" t="s">
        <v>404</v>
      </c>
      <c r="B14" s="442" t="s">
        <v>419</v>
      </c>
      <c r="C14" s="443">
        <v>88183</v>
      </c>
      <c r="D14" s="443">
        <v>90090</v>
      </c>
      <c r="E14" s="443">
        <v>88932</v>
      </c>
      <c r="F14" s="443">
        <v>83437</v>
      </c>
    </row>
    <row r="15" spans="1:10" ht="12" customHeight="1">
      <c r="A15" s="447" t="s">
        <v>593</v>
      </c>
      <c r="B15" s="442" t="s">
        <v>203</v>
      </c>
      <c r="C15" s="443">
        <v>91</v>
      </c>
      <c r="D15" s="443">
        <v>87</v>
      </c>
      <c r="E15" s="443">
        <v>81</v>
      </c>
      <c r="F15" s="443">
        <v>87</v>
      </c>
    </row>
    <row r="16" spans="1:10" ht="12" customHeight="1">
      <c r="A16" s="447" t="s">
        <v>983</v>
      </c>
      <c r="B16" s="442" t="s">
        <v>419</v>
      </c>
      <c r="C16" s="443">
        <v>614</v>
      </c>
      <c r="D16" s="443">
        <v>737</v>
      </c>
      <c r="E16" s="443">
        <v>707</v>
      </c>
      <c r="F16" s="443">
        <v>979</v>
      </c>
    </row>
    <row r="17" spans="1:6" ht="12" customHeight="1">
      <c r="A17" s="447" t="s">
        <v>984</v>
      </c>
      <c r="B17" s="442" t="s">
        <v>203</v>
      </c>
      <c r="C17" s="443">
        <v>505</v>
      </c>
      <c r="D17" s="443">
        <v>555</v>
      </c>
      <c r="E17" s="443">
        <v>511</v>
      </c>
      <c r="F17" s="443">
        <v>570</v>
      </c>
    </row>
    <row r="18" spans="1:6" ht="12" customHeight="1">
      <c r="A18" s="447" t="s">
        <v>985</v>
      </c>
      <c r="B18" s="442" t="s">
        <v>419</v>
      </c>
      <c r="C18" s="443">
        <v>44994</v>
      </c>
      <c r="D18" s="443">
        <v>46359</v>
      </c>
      <c r="E18" s="443">
        <v>45658</v>
      </c>
      <c r="F18" s="443">
        <v>52579</v>
      </c>
    </row>
    <row r="19" spans="1:6" ht="12" customHeight="1">
      <c r="A19" s="423" t="s">
        <v>218</v>
      </c>
      <c r="B19" s="63"/>
      <c r="C19" s="448"/>
      <c r="D19" s="448"/>
      <c r="E19" s="448"/>
      <c r="F19" s="448"/>
    </row>
    <row r="20" spans="1:6" ht="20.100000000000001" customHeight="1">
      <c r="A20" s="723" t="s">
        <v>1288</v>
      </c>
      <c r="B20" s="723"/>
      <c r="C20" s="723"/>
      <c r="D20" s="723"/>
      <c r="E20" s="723"/>
      <c r="F20" s="723"/>
    </row>
    <row r="21" spans="1:6" ht="20.100000000000001" customHeight="1">
      <c r="A21" s="723" t="s">
        <v>1289</v>
      </c>
      <c r="B21" s="723"/>
      <c r="C21" s="723"/>
      <c r="D21" s="723"/>
      <c r="E21" s="723"/>
      <c r="F21" s="723"/>
    </row>
    <row r="22" spans="1:6" ht="12" customHeight="1">
      <c r="A22" s="16" t="s">
        <v>570</v>
      </c>
      <c r="B22" s="63"/>
      <c r="C22" s="63"/>
      <c r="D22" s="63"/>
      <c r="E22" s="63"/>
      <c r="F22" s="63"/>
    </row>
    <row r="23" spans="1:6" ht="12" customHeight="1">
      <c r="A23" s="63"/>
      <c r="B23" s="63"/>
      <c r="C23" s="63"/>
      <c r="D23" s="63"/>
      <c r="E23" s="63"/>
      <c r="F23" s="63"/>
    </row>
    <row r="24" spans="1:6" ht="12" customHeight="1">
      <c r="A24" s="63"/>
      <c r="B24" s="63"/>
      <c r="C24" s="63"/>
      <c r="D24" s="63"/>
      <c r="E24" s="63"/>
      <c r="F24" s="63"/>
    </row>
    <row r="25" spans="1:6" ht="12" customHeight="1"/>
    <row r="26" spans="1:6" ht="12" customHeight="1"/>
    <row r="27" spans="1:6" ht="12" customHeight="1"/>
    <row r="28" spans="1:6" ht="12" customHeight="1"/>
    <row r="29" spans="1:6" ht="12" customHeight="1"/>
    <row r="30" spans="1:6" ht="12" customHeight="1"/>
    <row r="31" spans="1:6" ht="12" customHeight="1"/>
    <row r="32" spans="1: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sheetData>
  <mergeCells count="3">
    <mergeCell ref="A2:F2"/>
    <mergeCell ref="A20:F20"/>
    <mergeCell ref="A21:F21"/>
  </mergeCells>
  <hyperlinks>
    <hyperlink ref="A2:F2" location="Inhaltsverzeichnis!E187" display="3.5.1 Betriebe mit ökologischem Landbau und ihre landwirtschaftlich genutzte Fläche 2003 – 2010¹"/>
  </hyperlinks>
  <pageMargins left="0.59055118110236227" right="0.59055118110236227" top="0.78740157480314965" bottom="0.59055118110236227" header="0.31496062992125984" footer="0.23622047244094491"/>
  <pageSetup paperSize="9" firstPageNumber="64"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activeCell="A7" sqref="A7"/>
    </sheetView>
  </sheetViews>
  <sheetFormatPr baseColWidth="10" defaultColWidth="11.44140625" defaultRowHeight="13.2"/>
  <cols>
    <col min="1" max="1" width="6" style="2" customWidth="1"/>
    <col min="2" max="2" width="15" style="2" customWidth="1"/>
    <col min="3" max="10" width="8.88671875" style="2" customWidth="1"/>
    <col min="11" max="16384" width="11.44140625" style="2"/>
  </cols>
  <sheetData>
    <row r="1" spans="1:11" s="41" customFormat="1" ht="12" customHeight="1">
      <c r="A1" s="38" t="s">
        <v>801</v>
      </c>
      <c r="B1" s="157"/>
      <c r="F1" s="40"/>
      <c r="G1" s="40"/>
      <c r="H1" s="40"/>
      <c r="I1" s="40"/>
      <c r="J1" s="40"/>
    </row>
    <row r="2" spans="1:11" s="41" customFormat="1" ht="12" customHeight="1">
      <c r="A2" s="94" t="s">
        <v>1449</v>
      </c>
      <c r="B2" s="93"/>
      <c r="C2" s="93"/>
      <c r="D2" s="93"/>
      <c r="E2" s="93"/>
      <c r="F2" s="93"/>
      <c r="G2" s="93"/>
      <c r="H2" s="198"/>
      <c r="I2" s="2"/>
      <c r="J2" s="2"/>
    </row>
    <row r="3" spans="1:11" ht="12" customHeight="1">
      <c r="A3" s="20"/>
      <c r="B3" s="29"/>
      <c r="C3" s="1"/>
      <c r="D3" s="1"/>
      <c r="E3" s="1"/>
      <c r="F3" s="1"/>
      <c r="G3" s="1"/>
      <c r="H3" s="1"/>
      <c r="I3" s="1"/>
      <c r="J3" s="1"/>
    </row>
    <row r="4" spans="1:11" ht="24" customHeight="1">
      <c r="A4" s="715" t="s">
        <v>657</v>
      </c>
      <c r="B4" s="716"/>
      <c r="C4" s="711" t="s">
        <v>376</v>
      </c>
      <c r="D4" s="712"/>
      <c r="E4" s="712"/>
      <c r="F4" s="712"/>
      <c r="G4" s="712"/>
      <c r="H4" s="721"/>
      <c r="I4" s="50" t="s">
        <v>758</v>
      </c>
      <c r="J4" s="48" t="s">
        <v>61</v>
      </c>
    </row>
    <row r="5" spans="1:11" ht="12" customHeight="1">
      <c r="A5" s="717"/>
      <c r="B5" s="718"/>
      <c r="C5" s="522">
        <v>2014</v>
      </c>
      <c r="D5" s="522">
        <v>2015</v>
      </c>
      <c r="E5" s="522">
        <v>2016</v>
      </c>
      <c r="F5" s="522">
        <v>2017</v>
      </c>
      <c r="G5" s="522">
        <v>2018</v>
      </c>
      <c r="H5" s="50">
        <v>2019</v>
      </c>
      <c r="I5" s="711">
        <v>2019</v>
      </c>
      <c r="J5" s="712"/>
    </row>
    <row r="6" spans="1:11" ht="12" customHeight="1">
      <c r="A6" s="719"/>
      <c r="B6" s="720"/>
      <c r="C6" s="714" t="s">
        <v>203</v>
      </c>
      <c r="D6" s="714"/>
      <c r="E6" s="714"/>
      <c r="F6" s="714"/>
      <c r="G6" s="714"/>
      <c r="H6" s="714"/>
      <c r="I6" s="50" t="s">
        <v>759</v>
      </c>
      <c r="J6" s="49" t="s">
        <v>62</v>
      </c>
    </row>
    <row r="7" spans="1:11" ht="12" customHeight="1">
      <c r="A7" s="158"/>
      <c r="B7" s="158"/>
      <c r="C7" s="14"/>
      <c r="D7" s="14"/>
      <c r="E7" s="14"/>
      <c r="F7" s="14"/>
      <c r="G7" s="14"/>
      <c r="H7" s="14"/>
      <c r="I7" s="14"/>
      <c r="J7" s="14"/>
    </row>
    <row r="8" spans="1:11" ht="12" customHeight="1">
      <c r="A8" s="713" t="s">
        <v>669</v>
      </c>
      <c r="B8" s="713"/>
      <c r="C8" s="98">
        <v>71032</v>
      </c>
      <c r="D8" s="98">
        <v>71574</v>
      </c>
      <c r="E8" s="98">
        <v>71664</v>
      </c>
      <c r="F8" s="98">
        <v>71886</v>
      </c>
      <c r="G8" s="98">
        <v>72124</v>
      </c>
      <c r="H8" s="98">
        <v>72184</v>
      </c>
      <c r="I8" s="113">
        <v>229.71</v>
      </c>
      <c r="J8" s="628">
        <v>314.2396935266205</v>
      </c>
      <c r="K8" s="336"/>
    </row>
    <row r="9" spans="1:11" ht="12" customHeight="1">
      <c r="A9" s="713" t="s">
        <v>670</v>
      </c>
      <c r="B9" s="713"/>
      <c r="C9" s="98">
        <v>99491</v>
      </c>
      <c r="D9" s="98">
        <v>99687</v>
      </c>
      <c r="E9" s="98">
        <v>100416</v>
      </c>
      <c r="F9" s="98">
        <v>101036</v>
      </c>
      <c r="G9" s="98">
        <v>100219</v>
      </c>
      <c r="H9" s="98">
        <v>99678</v>
      </c>
      <c r="I9" s="113">
        <v>165.63</v>
      </c>
      <c r="J9" s="628">
        <v>601.81126607498641</v>
      </c>
      <c r="K9" s="336"/>
    </row>
    <row r="10" spans="1:11" ht="12" customHeight="1">
      <c r="A10" s="713" t="s">
        <v>671</v>
      </c>
      <c r="B10" s="713"/>
      <c r="C10" s="98">
        <v>57649</v>
      </c>
      <c r="D10" s="98">
        <v>58092</v>
      </c>
      <c r="E10" s="98">
        <v>58193</v>
      </c>
      <c r="F10" s="98">
        <v>58237</v>
      </c>
      <c r="G10" s="98">
        <v>57873</v>
      </c>
      <c r="H10" s="98">
        <v>57751</v>
      </c>
      <c r="I10" s="113">
        <v>147.85</v>
      </c>
      <c r="J10" s="628">
        <v>390.60534325329729</v>
      </c>
      <c r="K10" s="336"/>
    </row>
    <row r="11" spans="1:11" ht="12" customHeight="1">
      <c r="A11" s="713" t="s">
        <v>402</v>
      </c>
      <c r="B11" s="713"/>
      <c r="C11" s="98">
        <v>164042</v>
      </c>
      <c r="D11" s="98">
        <v>167745</v>
      </c>
      <c r="E11" s="98">
        <v>171810</v>
      </c>
      <c r="F11" s="98">
        <v>175710</v>
      </c>
      <c r="G11" s="98">
        <v>178089</v>
      </c>
      <c r="H11" s="98">
        <v>180334</v>
      </c>
      <c r="I11" s="113">
        <v>188.25</v>
      </c>
      <c r="J11" s="628">
        <v>957.94953519256308</v>
      </c>
      <c r="K11" s="336"/>
    </row>
    <row r="12" spans="1:11" s="584" customFormat="1" ht="12" customHeight="1">
      <c r="A12" s="583"/>
      <c r="B12" s="583"/>
      <c r="C12" s="98"/>
      <c r="D12" s="98"/>
      <c r="E12" s="98"/>
      <c r="F12" s="98"/>
      <c r="G12" s="98"/>
      <c r="H12" s="98"/>
      <c r="I12" s="113"/>
      <c r="J12" s="628"/>
      <c r="K12" s="336"/>
    </row>
    <row r="13" spans="1:11" ht="12" customHeight="1">
      <c r="A13" s="713" t="s">
        <v>395</v>
      </c>
      <c r="B13" s="713"/>
      <c r="C13" s="98">
        <v>174981</v>
      </c>
      <c r="D13" s="98">
        <v>177411</v>
      </c>
      <c r="E13" s="98">
        <v>179365</v>
      </c>
      <c r="F13" s="98">
        <v>180864</v>
      </c>
      <c r="G13" s="98">
        <v>182760</v>
      </c>
      <c r="H13" s="98">
        <v>185244</v>
      </c>
      <c r="I13" s="113">
        <v>1479.58</v>
      </c>
      <c r="J13" s="628">
        <v>125.20039470660593</v>
      </c>
      <c r="K13" s="336"/>
    </row>
    <row r="14" spans="1:11" ht="12" customHeight="1">
      <c r="A14" s="713" t="s">
        <v>363</v>
      </c>
      <c r="B14" s="713"/>
      <c r="C14" s="98">
        <v>161952</v>
      </c>
      <c r="D14" s="98">
        <v>164528</v>
      </c>
      <c r="E14" s="98">
        <v>166074</v>
      </c>
      <c r="F14" s="98">
        <v>167319</v>
      </c>
      <c r="G14" s="98">
        <v>169067</v>
      </c>
      <c r="H14" s="98">
        <v>170791</v>
      </c>
      <c r="I14" s="113">
        <v>2274.5</v>
      </c>
      <c r="J14" s="628">
        <v>75.089470213233682</v>
      </c>
      <c r="K14" s="336"/>
    </row>
    <row r="15" spans="1:11" ht="12" customHeight="1">
      <c r="A15" s="713" t="s">
        <v>319</v>
      </c>
      <c r="B15" s="713"/>
      <c r="C15" s="98">
        <v>104997</v>
      </c>
      <c r="D15" s="98">
        <v>104673</v>
      </c>
      <c r="E15" s="98">
        <v>104397</v>
      </c>
      <c r="F15" s="98">
        <v>103455</v>
      </c>
      <c r="G15" s="98">
        <v>102638</v>
      </c>
      <c r="H15" s="98">
        <v>101827</v>
      </c>
      <c r="I15" s="113">
        <v>1899.19</v>
      </c>
      <c r="J15" s="628">
        <v>53.616015248605983</v>
      </c>
      <c r="K15" s="336"/>
    </row>
    <row r="16" spans="1:11" ht="12" customHeight="1">
      <c r="A16" s="713" t="s">
        <v>320</v>
      </c>
      <c r="B16" s="713"/>
      <c r="C16" s="98">
        <v>155408</v>
      </c>
      <c r="D16" s="98">
        <v>158236</v>
      </c>
      <c r="E16" s="98">
        <v>159685</v>
      </c>
      <c r="F16" s="98">
        <v>160710</v>
      </c>
      <c r="G16" s="98">
        <v>161909</v>
      </c>
      <c r="H16" s="98">
        <v>162996</v>
      </c>
      <c r="I16" s="113">
        <v>1727.31</v>
      </c>
      <c r="J16" s="628">
        <v>94.364068985879783</v>
      </c>
      <c r="K16" s="336"/>
    </row>
    <row r="17" spans="1:11" ht="12" customHeight="1">
      <c r="A17" s="713" t="s">
        <v>321</v>
      </c>
      <c r="B17" s="713"/>
      <c r="C17" s="98">
        <v>188422</v>
      </c>
      <c r="D17" s="98">
        <v>190714</v>
      </c>
      <c r="E17" s="98">
        <v>191685</v>
      </c>
      <c r="F17" s="98">
        <v>192921</v>
      </c>
      <c r="G17" s="98">
        <v>194328</v>
      </c>
      <c r="H17" s="98">
        <v>195751</v>
      </c>
      <c r="I17" s="113">
        <v>2158.65</v>
      </c>
      <c r="J17" s="628">
        <v>90.682139300025469</v>
      </c>
      <c r="K17" s="336"/>
    </row>
    <row r="18" spans="1:11" ht="12" customHeight="1">
      <c r="A18" s="713" t="s">
        <v>322</v>
      </c>
      <c r="B18" s="713"/>
      <c r="C18" s="98">
        <v>204898</v>
      </c>
      <c r="D18" s="98">
        <v>207524</v>
      </c>
      <c r="E18" s="98">
        <v>208639</v>
      </c>
      <c r="F18" s="98">
        <v>209893</v>
      </c>
      <c r="G18" s="98">
        <v>211249</v>
      </c>
      <c r="H18" s="98">
        <v>212914</v>
      </c>
      <c r="I18" s="113">
        <v>1808.19</v>
      </c>
      <c r="J18" s="628">
        <v>117.74979399288792</v>
      </c>
      <c r="K18" s="336"/>
    </row>
    <row r="19" spans="1:11" ht="12" customHeight="1">
      <c r="A19" s="713" t="s">
        <v>200</v>
      </c>
      <c r="B19" s="713"/>
      <c r="C19" s="98">
        <v>112896</v>
      </c>
      <c r="D19" s="98">
        <v>112450</v>
      </c>
      <c r="E19" s="98">
        <v>111962</v>
      </c>
      <c r="F19" s="98">
        <v>111122</v>
      </c>
      <c r="G19" s="98">
        <v>110476</v>
      </c>
      <c r="H19" s="98">
        <v>109371</v>
      </c>
      <c r="I19" s="113">
        <v>1223.48</v>
      </c>
      <c r="J19" s="628">
        <v>89.393369732239179</v>
      </c>
      <c r="K19" s="336"/>
    </row>
    <row r="20" spans="1:11" ht="12" customHeight="1">
      <c r="A20" s="713" t="s">
        <v>323</v>
      </c>
      <c r="B20" s="713"/>
      <c r="C20" s="98">
        <v>177823</v>
      </c>
      <c r="D20" s="98">
        <v>182397</v>
      </c>
      <c r="E20" s="98">
        <v>178849</v>
      </c>
      <c r="F20" s="98">
        <v>178347</v>
      </c>
      <c r="G20" s="98">
        <v>178658</v>
      </c>
      <c r="H20" s="98">
        <v>178803</v>
      </c>
      <c r="I20" s="113">
        <v>2256.75</v>
      </c>
      <c r="J20" s="628">
        <v>79.230309072781651</v>
      </c>
      <c r="K20" s="336"/>
    </row>
    <row r="21" spans="1:11" ht="12" customHeight="1">
      <c r="A21" s="713" t="s">
        <v>324</v>
      </c>
      <c r="B21" s="713"/>
      <c r="C21" s="98">
        <v>98886</v>
      </c>
      <c r="D21" s="98">
        <v>99110</v>
      </c>
      <c r="E21" s="98">
        <v>99414</v>
      </c>
      <c r="F21" s="98">
        <v>99368</v>
      </c>
      <c r="G21" s="98">
        <v>99078</v>
      </c>
      <c r="H21" s="98">
        <v>98861</v>
      </c>
      <c r="I21" s="113">
        <v>2526.5500000000002</v>
      </c>
      <c r="J21" s="628">
        <v>39.128851596049948</v>
      </c>
      <c r="K21" s="336"/>
    </row>
    <row r="22" spans="1:11" ht="12" customHeight="1">
      <c r="A22" s="713" t="s">
        <v>325</v>
      </c>
      <c r="B22" s="713"/>
      <c r="C22" s="98">
        <v>207498</v>
      </c>
      <c r="D22" s="98">
        <v>210910</v>
      </c>
      <c r="E22" s="98">
        <v>212207</v>
      </c>
      <c r="F22" s="98">
        <v>213214</v>
      </c>
      <c r="G22" s="98">
        <v>214664</v>
      </c>
      <c r="H22" s="98">
        <v>216566</v>
      </c>
      <c r="I22" s="113">
        <v>2592.02</v>
      </c>
      <c r="J22" s="628">
        <v>83.551052846814457</v>
      </c>
      <c r="K22" s="336"/>
    </row>
    <row r="23" spans="1:11" ht="12" customHeight="1">
      <c r="A23" s="713" t="s">
        <v>201</v>
      </c>
      <c r="B23" s="713"/>
      <c r="C23" s="98">
        <v>77550</v>
      </c>
      <c r="D23" s="98">
        <v>77573</v>
      </c>
      <c r="E23" s="98">
        <v>77813</v>
      </c>
      <c r="F23" s="98">
        <v>77263</v>
      </c>
      <c r="G23" s="98">
        <v>76508</v>
      </c>
      <c r="H23" s="98">
        <v>76158</v>
      </c>
      <c r="I23" s="113">
        <v>2138.5500000000002</v>
      </c>
      <c r="J23" s="628">
        <v>35.611980079960716</v>
      </c>
      <c r="K23" s="336"/>
    </row>
    <row r="24" spans="1:11" ht="12" customHeight="1">
      <c r="A24" s="713" t="s">
        <v>202</v>
      </c>
      <c r="B24" s="713"/>
      <c r="C24" s="98">
        <v>118030</v>
      </c>
      <c r="D24" s="98">
        <v>117635</v>
      </c>
      <c r="E24" s="98">
        <v>116826</v>
      </c>
      <c r="F24" s="98">
        <v>115456</v>
      </c>
      <c r="G24" s="98">
        <v>114429</v>
      </c>
      <c r="H24" s="98">
        <v>113720</v>
      </c>
      <c r="I24" s="113">
        <v>1656.98</v>
      </c>
      <c r="J24" s="628">
        <v>68.630882690195421</v>
      </c>
      <c r="K24" s="336"/>
    </row>
    <row r="25" spans="1:11" ht="12" customHeight="1">
      <c r="A25" s="713" t="s">
        <v>326</v>
      </c>
      <c r="B25" s="713"/>
      <c r="C25" s="98">
        <v>161488</v>
      </c>
      <c r="D25" s="98">
        <v>163553</v>
      </c>
      <c r="E25" s="98">
        <v>164771</v>
      </c>
      <c r="F25" s="98">
        <v>166890</v>
      </c>
      <c r="G25" s="98">
        <v>168296</v>
      </c>
      <c r="H25" s="98">
        <v>169997</v>
      </c>
      <c r="I25" s="113">
        <v>2104.21</v>
      </c>
      <c r="J25" s="628">
        <v>80.788989692093466</v>
      </c>
      <c r="K25" s="336"/>
    </row>
    <row r="26" spans="1:11" ht="12" customHeight="1">
      <c r="A26" s="713" t="s">
        <v>186</v>
      </c>
      <c r="B26" s="713"/>
      <c r="C26" s="98">
        <v>120829</v>
      </c>
      <c r="D26" s="98">
        <v>121014</v>
      </c>
      <c r="E26" s="98">
        <v>120878</v>
      </c>
      <c r="F26" s="98">
        <v>120349</v>
      </c>
      <c r="G26" s="98">
        <v>119552</v>
      </c>
      <c r="H26" s="98">
        <v>118947</v>
      </c>
      <c r="I26" s="113">
        <v>3077.03</v>
      </c>
      <c r="J26" s="628">
        <v>38.656431688998808</v>
      </c>
      <c r="K26" s="336"/>
    </row>
    <row r="27" spans="1:11" ht="12" customHeight="1">
      <c r="A27" s="722" t="s">
        <v>73</v>
      </c>
      <c r="B27" s="722"/>
      <c r="C27" s="99">
        <v>2457872</v>
      </c>
      <c r="D27" s="99">
        <v>2484826</v>
      </c>
      <c r="E27" s="99">
        <v>2494648</v>
      </c>
      <c r="F27" s="99">
        <v>2504040</v>
      </c>
      <c r="G27" s="99">
        <v>2511917</v>
      </c>
      <c r="H27" s="99">
        <v>2521893</v>
      </c>
      <c r="I27" s="101">
        <v>29654.43</v>
      </c>
      <c r="J27" s="640">
        <v>85.042706941256327</v>
      </c>
      <c r="K27" s="336"/>
    </row>
    <row r="28" spans="1:11" s="31" customFormat="1" ht="12" customHeight="1">
      <c r="A28" s="22" t="s">
        <v>218</v>
      </c>
      <c r="C28" s="141"/>
      <c r="D28" s="141"/>
      <c r="E28" s="141"/>
      <c r="F28" s="141"/>
      <c r="G28" s="141"/>
      <c r="H28" s="141"/>
      <c r="I28" s="141"/>
    </row>
    <row r="29" spans="1:11" s="8" customFormat="1" ht="12" customHeight="1">
      <c r="A29" s="15" t="s">
        <v>1387</v>
      </c>
    </row>
    <row r="30" spans="1:11" s="8" customFormat="1" ht="12" customHeight="1">
      <c r="A30" s="15" t="s">
        <v>184</v>
      </c>
    </row>
    <row r="31" spans="1:11" s="8" customFormat="1" ht="12" customHeight="1">
      <c r="A31" s="15" t="s">
        <v>1178</v>
      </c>
    </row>
    <row r="32" spans="1:11" s="8" customFormat="1" ht="12" customHeight="1">
      <c r="A32" s="15" t="s">
        <v>84</v>
      </c>
    </row>
    <row r="33" spans="1:8" s="8" customFormat="1" ht="12" customHeight="1">
      <c r="A33" s="15"/>
    </row>
    <row r="34" spans="1:8" ht="12" customHeight="1"/>
    <row r="35" spans="1:8" ht="24" customHeight="1">
      <c r="A35" s="710" t="s">
        <v>1636</v>
      </c>
      <c r="B35" s="710"/>
      <c r="C35" s="710"/>
      <c r="D35" s="710"/>
      <c r="E35" s="710"/>
      <c r="F35" s="710"/>
      <c r="G35" s="93"/>
      <c r="H35" s="93"/>
    </row>
    <row r="36" spans="1:8" ht="12" customHeight="1">
      <c r="A36" s="6"/>
      <c r="B36" s="29"/>
      <c r="C36" s="1"/>
      <c r="D36" s="1"/>
      <c r="E36" s="1"/>
      <c r="F36" s="1"/>
    </row>
    <row r="37" spans="1:8" ht="12" customHeight="1">
      <c r="A37" s="716" t="s">
        <v>172</v>
      </c>
      <c r="B37" s="724" t="s">
        <v>71</v>
      </c>
      <c r="C37" s="726" t="s">
        <v>161</v>
      </c>
      <c r="D37" s="726"/>
      <c r="E37" s="726"/>
      <c r="F37" s="727"/>
    </row>
    <row r="38" spans="1:8" ht="24" customHeight="1">
      <c r="A38" s="718"/>
      <c r="B38" s="725"/>
      <c r="C38" s="47" t="s">
        <v>24</v>
      </c>
      <c r="D38" s="47" t="s">
        <v>25</v>
      </c>
      <c r="E38" s="47" t="s">
        <v>387</v>
      </c>
      <c r="F38" s="48" t="s">
        <v>1172</v>
      </c>
    </row>
    <row r="39" spans="1:8" ht="12" customHeight="1">
      <c r="A39" s="720"/>
      <c r="B39" s="727" t="s">
        <v>805</v>
      </c>
      <c r="C39" s="728"/>
      <c r="D39" s="728"/>
      <c r="E39" s="728"/>
      <c r="F39" s="728"/>
    </row>
    <row r="40" spans="1:8" ht="12" customHeight="1">
      <c r="A40" s="158"/>
      <c r="B40" s="13"/>
      <c r="C40" s="13"/>
      <c r="D40" s="13"/>
      <c r="E40" s="13"/>
      <c r="F40" s="13"/>
    </row>
    <row r="41" spans="1:8" ht="12" customHeight="1">
      <c r="A41" s="13">
        <v>2000</v>
      </c>
      <c r="B41" s="102">
        <v>2602.3493120002004</v>
      </c>
      <c r="C41" s="103">
        <v>714.91856099998381</v>
      </c>
      <c r="D41" s="103">
        <v>756.73059599999033</v>
      </c>
      <c r="E41" s="103">
        <v>744.52898499999139</v>
      </c>
      <c r="F41" s="103">
        <v>386.17117000000138</v>
      </c>
      <c r="G41" s="208"/>
      <c r="H41" s="296"/>
    </row>
    <row r="42" spans="1:8" ht="12" customHeight="1">
      <c r="A42" s="13">
        <v>2001</v>
      </c>
      <c r="B42" s="102">
        <v>2600.125465999995</v>
      </c>
      <c r="C42" s="103">
        <v>694.63318699999934</v>
      </c>
      <c r="D42" s="103">
        <v>750.77579300000593</v>
      </c>
      <c r="E42" s="103">
        <v>739.84959500000423</v>
      </c>
      <c r="F42" s="103">
        <v>414.86689100000223</v>
      </c>
      <c r="G42" s="208"/>
      <c r="H42" s="296"/>
    </row>
    <row r="43" spans="1:8" ht="12" customHeight="1">
      <c r="A43" s="13">
        <v>2002</v>
      </c>
      <c r="B43" s="102">
        <v>2586.4385860000348</v>
      </c>
      <c r="C43" s="103">
        <v>664.52654199999824</v>
      </c>
      <c r="D43" s="103">
        <v>729.70245200000329</v>
      </c>
      <c r="E43" s="103">
        <v>746.12927399999353</v>
      </c>
      <c r="F43" s="103">
        <v>446.0803180000043</v>
      </c>
      <c r="G43" s="208"/>
      <c r="H43" s="296"/>
    </row>
    <row r="44" spans="1:8" ht="12" customHeight="1">
      <c r="A44" s="13">
        <v>2003</v>
      </c>
      <c r="B44" s="102">
        <v>2578.9754649999891</v>
      </c>
      <c r="C44" s="103">
        <v>644.15584499999261</v>
      </c>
      <c r="D44" s="103">
        <v>713.01786699999866</v>
      </c>
      <c r="E44" s="103">
        <v>751.46167800000364</v>
      </c>
      <c r="F44" s="103">
        <v>470.34007499999791</v>
      </c>
      <c r="G44" s="208"/>
      <c r="H44" s="296"/>
    </row>
    <row r="45" spans="1:8" ht="12" customHeight="1">
      <c r="A45" s="13">
        <v>2004</v>
      </c>
      <c r="B45" s="102">
        <v>2572.3354300000342</v>
      </c>
      <c r="C45" s="103">
        <v>627.8529779999991</v>
      </c>
      <c r="D45" s="103">
        <v>706.30803799999671</v>
      </c>
      <c r="E45" s="103">
        <v>744.38175799999681</v>
      </c>
      <c r="F45" s="103">
        <v>493.79265600000281</v>
      </c>
      <c r="G45" s="208"/>
      <c r="H45" s="296"/>
    </row>
    <row r="46" spans="1:8" ht="12" customHeight="1">
      <c r="A46" s="13">
        <v>2005</v>
      </c>
      <c r="B46" s="102">
        <v>2550.3594370000042</v>
      </c>
      <c r="C46" s="103">
        <v>623.03046300000165</v>
      </c>
      <c r="D46" s="103">
        <v>715.74374800000101</v>
      </c>
      <c r="E46" s="103">
        <v>723.04198300000371</v>
      </c>
      <c r="F46" s="103">
        <v>488.54324299999763</v>
      </c>
      <c r="G46" s="208"/>
      <c r="H46" s="296"/>
    </row>
    <row r="47" spans="1:8" ht="12" customHeight="1">
      <c r="A47" s="13">
        <v>2006</v>
      </c>
      <c r="B47" s="102">
        <v>2550.0368240000071</v>
      </c>
      <c r="C47" s="103">
        <v>602.92583200000081</v>
      </c>
      <c r="D47" s="103">
        <v>704.17478000000165</v>
      </c>
      <c r="E47" s="103">
        <v>735.01669200000345</v>
      </c>
      <c r="F47" s="103">
        <v>507.91952000000128</v>
      </c>
      <c r="G47" s="208"/>
      <c r="H47" s="296"/>
    </row>
    <row r="48" spans="1:8" ht="12" customHeight="1">
      <c r="A48" s="13">
        <v>2007</v>
      </c>
      <c r="B48" s="102">
        <v>2537.2040099999922</v>
      </c>
      <c r="C48" s="103">
        <v>579.59266099999797</v>
      </c>
      <c r="D48" s="103">
        <v>690.1261159999957</v>
      </c>
      <c r="E48" s="103">
        <v>735.40719599999704</v>
      </c>
      <c r="F48" s="103">
        <v>532.07803700000136</v>
      </c>
      <c r="G48" s="208"/>
      <c r="H48" s="296"/>
    </row>
    <row r="49" spans="1:10" ht="12" customHeight="1">
      <c r="A49" s="13">
        <v>2008</v>
      </c>
      <c r="B49" s="102">
        <v>2529.3893859999957</v>
      </c>
      <c r="C49" s="103">
        <v>561.51547199999789</v>
      </c>
      <c r="D49" s="103">
        <v>670.5382869999994</v>
      </c>
      <c r="E49" s="103">
        <v>761.84311199999718</v>
      </c>
      <c r="F49" s="103">
        <v>535.49251500000128</v>
      </c>
      <c r="G49" s="208"/>
      <c r="H49" s="296"/>
    </row>
    <row r="50" spans="1:10" ht="12" customHeight="1">
      <c r="A50" s="13">
        <v>2009</v>
      </c>
      <c r="B50" s="102">
        <v>2511.2102329999966</v>
      </c>
      <c r="C50" s="103">
        <v>541.3921320000004</v>
      </c>
      <c r="D50" s="103">
        <v>651.82827100000054</v>
      </c>
      <c r="E50" s="103">
        <v>783.69634299999564</v>
      </c>
      <c r="F50" s="103">
        <v>534.29348699999991</v>
      </c>
      <c r="G50" s="208"/>
      <c r="H50" s="296"/>
    </row>
    <row r="51" spans="1:10" ht="12" customHeight="1">
      <c r="A51" s="13">
        <v>2010</v>
      </c>
      <c r="B51" s="102">
        <v>2501.3640819999973</v>
      </c>
      <c r="C51" s="103">
        <v>526.89070300000049</v>
      </c>
      <c r="D51" s="103">
        <v>630.36265800000263</v>
      </c>
      <c r="E51" s="103">
        <v>804.62511099999563</v>
      </c>
      <c r="F51" s="103">
        <v>539.48560999999813</v>
      </c>
      <c r="G51" s="208"/>
      <c r="H51" s="296"/>
    </row>
    <row r="52" spans="1:10" ht="12" customHeight="1">
      <c r="A52" s="13">
        <v>2011</v>
      </c>
      <c r="B52" s="102">
        <v>2454.2703120000024</v>
      </c>
      <c r="C52" s="103">
        <v>515.99366100000123</v>
      </c>
      <c r="D52" s="103">
        <v>591.37984899999879</v>
      </c>
      <c r="E52" s="103">
        <v>802.43316300000367</v>
      </c>
      <c r="F52" s="103">
        <v>544.46363899999892</v>
      </c>
      <c r="G52" s="208"/>
      <c r="H52" s="296"/>
    </row>
    <row r="53" spans="1:10" s="316" customFormat="1" ht="12" customHeight="1">
      <c r="A53" s="320">
        <v>2012</v>
      </c>
      <c r="B53" s="102">
        <v>2446.9145999999969</v>
      </c>
      <c r="C53" s="103">
        <v>501.63968099999835</v>
      </c>
      <c r="D53" s="103">
        <v>577.55503700000031</v>
      </c>
      <c r="E53" s="103">
        <v>832.94476400000167</v>
      </c>
      <c r="F53" s="103">
        <v>534.7751179999965</v>
      </c>
      <c r="G53" s="208"/>
      <c r="H53" s="296"/>
      <c r="I53" s="296"/>
    </row>
    <row r="54" spans="1:10" s="345" customFormat="1" ht="12" customHeight="1">
      <c r="A54" s="351">
        <v>2013</v>
      </c>
      <c r="B54" s="102">
        <v>2440.3873250000006</v>
      </c>
      <c r="C54" s="103">
        <v>488.04214499999989</v>
      </c>
      <c r="D54" s="103">
        <v>569.06340999999975</v>
      </c>
      <c r="E54" s="103">
        <v>832.24266299999874</v>
      </c>
      <c r="F54" s="103">
        <v>551.03910700000256</v>
      </c>
      <c r="G54" s="208"/>
      <c r="H54" s="296"/>
      <c r="I54" s="296"/>
    </row>
    <row r="55" spans="1:10" s="383" customFormat="1" ht="12" customHeight="1">
      <c r="A55" s="386">
        <v>2014</v>
      </c>
      <c r="B55" s="102">
        <v>2433.5891809999998</v>
      </c>
      <c r="C55" s="103">
        <v>477.50531699999999</v>
      </c>
      <c r="D55" s="103">
        <v>570.25735199999997</v>
      </c>
      <c r="E55" s="103">
        <v>837.07935799999996</v>
      </c>
      <c r="F55" s="103">
        <v>548.74715400000002</v>
      </c>
      <c r="G55" s="208"/>
      <c r="H55" s="296"/>
      <c r="I55" s="296"/>
    </row>
    <row r="56" spans="1:10" s="449" customFormat="1" ht="12" customHeight="1">
      <c r="A56" s="452">
        <v>2015</v>
      </c>
      <c r="B56" s="102">
        <v>2444.0093350000002</v>
      </c>
      <c r="C56" s="103">
        <v>469.01568200000003</v>
      </c>
      <c r="D56" s="103">
        <v>574.30599299999994</v>
      </c>
      <c r="E56" s="103">
        <v>837.93671900000004</v>
      </c>
      <c r="F56" s="103">
        <v>562.75094100000001</v>
      </c>
      <c r="G56" s="208"/>
      <c r="H56" s="296"/>
      <c r="I56" s="296"/>
    </row>
    <row r="57" spans="1:10" s="523" customFormat="1" ht="12" customHeight="1">
      <c r="A57" s="524">
        <v>2016</v>
      </c>
      <c r="B57" s="102">
        <v>2477.6</v>
      </c>
      <c r="C57" s="103">
        <v>495.1</v>
      </c>
      <c r="D57" s="103">
        <v>567.6</v>
      </c>
      <c r="E57" s="103">
        <v>852.6</v>
      </c>
      <c r="F57" s="103">
        <v>562.29999999999995</v>
      </c>
      <c r="G57" s="208"/>
      <c r="H57" s="296"/>
      <c r="I57" s="296"/>
    </row>
    <row r="58" spans="1:10" s="586" customFormat="1" ht="12" customHeight="1">
      <c r="A58" s="587">
        <v>2017</v>
      </c>
      <c r="B58" s="102">
        <v>2474.1854509999998</v>
      </c>
      <c r="C58" s="103">
        <v>502.2</v>
      </c>
      <c r="D58" s="103">
        <v>554.1</v>
      </c>
      <c r="E58" s="103">
        <v>851.2</v>
      </c>
      <c r="F58" s="103">
        <v>566.70000000000005</v>
      </c>
      <c r="G58" s="208"/>
      <c r="H58" s="296"/>
      <c r="I58" s="296"/>
    </row>
    <row r="59" spans="1:10" s="643" customFormat="1" ht="12" customHeight="1">
      <c r="A59" s="644">
        <v>2018</v>
      </c>
      <c r="B59" s="102">
        <v>2481.496819</v>
      </c>
      <c r="C59" s="103">
        <v>507.88205100000198</v>
      </c>
      <c r="D59" s="103">
        <v>549.33844399999998</v>
      </c>
      <c r="E59" s="103">
        <v>846.31274800000006</v>
      </c>
      <c r="F59" s="103">
        <v>577.96357599999897</v>
      </c>
      <c r="G59" s="208"/>
      <c r="H59" s="296"/>
      <c r="I59" s="296"/>
    </row>
    <row r="60" spans="1:10" ht="12" customHeight="1">
      <c r="A60" s="13">
        <v>2019</v>
      </c>
      <c r="B60" s="102">
        <v>2483.591707</v>
      </c>
      <c r="C60" s="103">
        <v>516.83600800000102</v>
      </c>
      <c r="D60" s="103">
        <v>559.31475399999999</v>
      </c>
      <c r="E60" s="103">
        <v>817.47822699999995</v>
      </c>
      <c r="F60" s="103">
        <v>589.962718</v>
      </c>
      <c r="G60" s="208"/>
      <c r="H60" s="296"/>
      <c r="I60" s="296"/>
    </row>
    <row r="61" spans="1:10" ht="12" customHeight="1">
      <c r="A61" s="22" t="s">
        <v>218</v>
      </c>
      <c r="B61" s="31"/>
      <c r="C61" s="31"/>
      <c r="D61" s="31"/>
      <c r="E61" s="31"/>
      <c r="F61" s="31"/>
    </row>
    <row r="62" spans="1:10" ht="30" customHeight="1">
      <c r="A62" s="723" t="s">
        <v>1637</v>
      </c>
      <c r="B62" s="723"/>
      <c r="C62" s="723"/>
      <c r="D62" s="723"/>
      <c r="E62" s="723"/>
      <c r="F62" s="723"/>
      <c r="G62" s="723"/>
      <c r="H62" s="723"/>
      <c r="I62" s="338"/>
      <c r="J62" s="338"/>
    </row>
    <row r="63" spans="1:10" ht="12" customHeight="1">
      <c r="A63" s="15" t="s">
        <v>183</v>
      </c>
      <c r="B63" s="8"/>
      <c r="C63" s="8"/>
      <c r="D63" s="8"/>
      <c r="E63" s="8"/>
      <c r="F63" s="8"/>
    </row>
    <row r="64" spans="1:10" ht="12" customHeight="1"/>
  </sheetData>
  <mergeCells count="29">
    <mergeCell ref="A62:H62"/>
    <mergeCell ref="A37:A39"/>
    <mergeCell ref="B37:B38"/>
    <mergeCell ref="C37:F37"/>
    <mergeCell ref="B39:F39"/>
    <mergeCell ref="A27:B27"/>
    <mergeCell ref="A26:B26"/>
    <mergeCell ref="A19:B19"/>
    <mergeCell ref="A20:B20"/>
    <mergeCell ref="A21:B21"/>
    <mergeCell ref="A23:B23"/>
    <mergeCell ref="A24:B24"/>
    <mergeCell ref="A25:B25"/>
    <mergeCell ref="A35:F35"/>
    <mergeCell ref="I5:J5"/>
    <mergeCell ref="A11:B11"/>
    <mergeCell ref="A8:B8"/>
    <mergeCell ref="A9:B9"/>
    <mergeCell ref="A10:B10"/>
    <mergeCell ref="C6:H6"/>
    <mergeCell ref="A4:B6"/>
    <mergeCell ref="C4:H4"/>
    <mergeCell ref="A13:B13"/>
    <mergeCell ref="A14:B14"/>
    <mergeCell ref="A15:B15"/>
    <mergeCell ref="A22:B22"/>
    <mergeCell ref="A16:B16"/>
    <mergeCell ref="A17:B17"/>
    <mergeCell ref="A18:B18"/>
  </mergeCells>
  <phoneticPr fontId="6" type="noConversion"/>
  <hyperlinks>
    <hyperlink ref="A2:G2" location="Inhaltsverzeichnis!E12" display="1.1.1 Fläche und Bevölkerung 2006 – 2011¹ nach Verwaltungsbezirken"/>
  </hyperlinks>
  <pageMargins left="0.59055118110236227" right="0.59055118110236227" top="0.78740157480314965" bottom="0.39370078740157483" header="0.31496062992125984" footer="0.23622047244094491"/>
  <pageSetup paperSize="9" firstPageNumber="11"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ignoredErrors>
    <ignoredError sqref="B39" numberStoredAsText="1"/>
  </ignoredErrors>
  <legacyDrawingHF r:id="rId2"/>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4"/>
  <sheetViews>
    <sheetView workbookViewId="0">
      <selection activeCell="A7" sqref="A7"/>
    </sheetView>
  </sheetViews>
  <sheetFormatPr baseColWidth="10" defaultRowHeight="13.2"/>
  <cols>
    <col min="1" max="1" width="6.6640625" customWidth="1"/>
    <col min="2" max="8" width="12.109375" customWidth="1"/>
    <col min="9" max="9" width="4.6640625" customWidth="1"/>
    <col min="10" max="10" width="11.6640625" customWidth="1"/>
    <col min="11" max="17" width="10.6640625" customWidth="1"/>
  </cols>
  <sheetData>
    <row r="1" spans="1:11" ht="12" customHeight="1">
      <c r="A1" s="38" t="s">
        <v>954</v>
      </c>
      <c r="B1" s="38"/>
      <c r="C1" s="38"/>
    </row>
    <row r="2" spans="1:11" ht="12" customHeight="1">
      <c r="A2" s="94" t="s">
        <v>1514</v>
      </c>
      <c r="B2" s="93"/>
      <c r="C2" s="93"/>
      <c r="D2" s="93"/>
      <c r="E2" s="93"/>
      <c r="F2" s="93"/>
      <c r="H2" s="39"/>
      <c r="I2" s="39"/>
    </row>
    <row r="3" spans="1:11" ht="12" customHeight="1">
      <c r="A3" s="6"/>
      <c r="H3" s="6"/>
      <c r="I3" s="6"/>
    </row>
    <row r="4" spans="1:11" ht="12" customHeight="1">
      <c r="A4" s="729" t="s">
        <v>806</v>
      </c>
      <c r="B4" s="726" t="s">
        <v>139</v>
      </c>
      <c r="C4" s="727" t="s">
        <v>405</v>
      </c>
      <c r="D4" s="728"/>
      <c r="E4" s="728"/>
      <c r="F4" s="728"/>
      <c r="G4" s="728"/>
      <c r="H4" s="731" t="s">
        <v>406</v>
      </c>
      <c r="I4" s="7"/>
    </row>
    <row r="5" spans="1:11" ht="36" customHeight="1">
      <c r="A5" s="729"/>
      <c r="B5" s="726"/>
      <c r="C5" s="47" t="s">
        <v>407</v>
      </c>
      <c r="D5" s="47" t="s">
        <v>408</v>
      </c>
      <c r="E5" s="47" t="s">
        <v>409</v>
      </c>
      <c r="F5" s="47" t="s">
        <v>410</v>
      </c>
      <c r="G5" s="48" t="s">
        <v>832</v>
      </c>
      <c r="H5" s="835"/>
      <c r="I5" s="254"/>
    </row>
    <row r="6" spans="1:11" ht="12" customHeight="1">
      <c r="A6" s="729"/>
      <c r="B6" s="727" t="s">
        <v>411</v>
      </c>
      <c r="C6" s="728"/>
      <c r="D6" s="728"/>
      <c r="E6" s="728"/>
      <c r="F6" s="728"/>
      <c r="G6" s="728"/>
      <c r="H6" s="187" t="s">
        <v>48</v>
      </c>
      <c r="I6" s="250"/>
    </row>
    <row r="7" spans="1:11" ht="12" customHeight="1">
      <c r="A7" s="79"/>
      <c r="B7" s="7"/>
      <c r="C7" s="100"/>
      <c r="D7" s="7"/>
      <c r="E7" s="7"/>
      <c r="F7" s="7"/>
      <c r="G7" s="7"/>
      <c r="H7" s="6"/>
      <c r="I7" s="6"/>
    </row>
    <row r="8" spans="1:11" ht="12" customHeight="1">
      <c r="A8" s="13">
        <v>2004</v>
      </c>
      <c r="B8" s="110">
        <v>4184</v>
      </c>
      <c r="C8" s="110">
        <v>12</v>
      </c>
      <c r="D8" s="110">
        <v>3085</v>
      </c>
      <c r="E8" s="110">
        <v>3</v>
      </c>
      <c r="F8" s="110">
        <v>1027</v>
      </c>
      <c r="G8" s="110">
        <v>58</v>
      </c>
      <c r="H8" s="205">
        <v>9.3000000000000007</v>
      </c>
      <c r="I8" s="205"/>
      <c r="K8" s="212"/>
    </row>
    <row r="9" spans="1:11" ht="12" customHeight="1">
      <c r="A9" s="13">
        <v>2005</v>
      </c>
      <c r="B9" s="110">
        <v>4975</v>
      </c>
      <c r="C9" s="110">
        <v>15</v>
      </c>
      <c r="D9" s="110">
        <v>3459</v>
      </c>
      <c r="E9" s="110">
        <v>7</v>
      </c>
      <c r="F9" s="110">
        <v>1298</v>
      </c>
      <c r="G9" s="110">
        <v>196</v>
      </c>
      <c r="H9" s="205">
        <v>10.8</v>
      </c>
      <c r="I9" s="205"/>
      <c r="K9" s="212"/>
    </row>
    <row r="10" spans="1:11" ht="12" customHeight="1">
      <c r="A10" s="13">
        <v>2006</v>
      </c>
      <c r="B10" s="110">
        <v>6111</v>
      </c>
      <c r="C10" s="110">
        <v>15</v>
      </c>
      <c r="D10" s="110">
        <v>4124</v>
      </c>
      <c r="E10" s="110">
        <v>13</v>
      </c>
      <c r="F10" s="110">
        <v>1742</v>
      </c>
      <c r="G10" s="110">
        <v>217</v>
      </c>
      <c r="H10" s="205">
        <v>13.5</v>
      </c>
      <c r="I10" s="205"/>
      <c r="K10" s="212"/>
    </row>
    <row r="11" spans="1:11" ht="12" customHeight="1">
      <c r="A11" s="13">
        <v>2007</v>
      </c>
      <c r="B11" s="110">
        <v>8466</v>
      </c>
      <c r="C11" s="110">
        <v>15</v>
      </c>
      <c r="D11" s="110">
        <v>6104</v>
      </c>
      <c r="E11" s="110">
        <v>23</v>
      </c>
      <c r="F11" s="110">
        <v>2110</v>
      </c>
      <c r="G11" s="110">
        <v>214</v>
      </c>
      <c r="H11" s="205">
        <v>17</v>
      </c>
      <c r="I11" s="205"/>
      <c r="K11" s="212"/>
    </row>
    <row r="12" spans="1:11" ht="12" customHeight="1">
      <c r="A12" s="13">
        <v>2008</v>
      </c>
      <c r="B12" s="110">
        <v>8343</v>
      </c>
      <c r="C12" s="110">
        <v>13</v>
      </c>
      <c r="D12" s="110">
        <v>6112</v>
      </c>
      <c r="E12" s="110">
        <v>61</v>
      </c>
      <c r="F12" s="110">
        <v>1955</v>
      </c>
      <c r="G12" s="110">
        <v>202</v>
      </c>
      <c r="H12" s="205">
        <v>17</v>
      </c>
      <c r="I12" s="205"/>
      <c r="K12" s="212"/>
    </row>
    <row r="13" spans="1:11" ht="12" customHeight="1">
      <c r="A13" s="13">
        <v>2009</v>
      </c>
      <c r="B13" s="110">
        <v>8745</v>
      </c>
      <c r="C13" s="110">
        <v>11</v>
      </c>
      <c r="D13" s="110">
        <v>6061</v>
      </c>
      <c r="E13" s="110">
        <v>107</v>
      </c>
      <c r="F13" s="110">
        <v>2370</v>
      </c>
      <c r="G13" s="110">
        <v>196</v>
      </c>
      <c r="H13" s="205">
        <v>18.600000000000001</v>
      </c>
      <c r="I13" s="205"/>
      <c r="K13" s="212"/>
    </row>
    <row r="14" spans="1:11" ht="12" customHeight="1">
      <c r="A14" s="335">
        <v>2010</v>
      </c>
      <c r="B14" s="110">
        <v>9790</v>
      </c>
      <c r="C14" s="110">
        <v>15</v>
      </c>
      <c r="D14" s="110">
        <v>6215</v>
      </c>
      <c r="E14" s="110">
        <v>288</v>
      </c>
      <c r="F14" s="110">
        <v>3082</v>
      </c>
      <c r="G14" s="110">
        <v>191</v>
      </c>
      <c r="H14" s="205">
        <v>19.899999999999999</v>
      </c>
      <c r="I14" s="205"/>
      <c r="K14" s="212"/>
    </row>
    <row r="15" spans="1:11" ht="12" customHeight="1">
      <c r="A15" s="354">
        <v>2011</v>
      </c>
      <c r="B15" s="110">
        <v>12118</v>
      </c>
      <c r="C15" s="110">
        <v>12</v>
      </c>
      <c r="D15" s="110">
        <v>7772</v>
      </c>
      <c r="E15" s="110">
        <v>766</v>
      </c>
      <c r="F15" s="110">
        <v>3381</v>
      </c>
      <c r="G15" s="110">
        <v>187</v>
      </c>
      <c r="H15" s="205">
        <v>23.1</v>
      </c>
      <c r="I15" s="205"/>
      <c r="K15" s="212"/>
    </row>
    <row r="16" spans="1:11" ht="12" customHeight="1">
      <c r="A16" s="401">
        <v>2012</v>
      </c>
      <c r="B16" s="110">
        <v>12725</v>
      </c>
      <c r="C16" s="110">
        <v>22</v>
      </c>
      <c r="D16" s="110">
        <v>7506</v>
      </c>
      <c r="E16" s="110">
        <v>1629</v>
      </c>
      <c r="F16" s="110">
        <v>3388</v>
      </c>
      <c r="G16" s="110">
        <v>180</v>
      </c>
      <c r="H16" s="205">
        <v>23.2</v>
      </c>
      <c r="I16" s="205"/>
      <c r="K16" s="212"/>
    </row>
    <row r="17" spans="1:19" ht="12" customHeight="1">
      <c r="A17" s="476">
        <v>2013</v>
      </c>
      <c r="B17" s="114">
        <v>13214</v>
      </c>
      <c r="C17" s="110">
        <v>20</v>
      </c>
      <c r="D17" s="110">
        <v>7494</v>
      </c>
      <c r="E17" s="110">
        <v>2272</v>
      </c>
      <c r="F17" s="110">
        <v>3256</v>
      </c>
      <c r="G17" s="110">
        <v>171</v>
      </c>
      <c r="H17" s="205">
        <v>24.3</v>
      </c>
      <c r="I17" s="205"/>
      <c r="K17" s="212"/>
    </row>
    <row r="18" spans="1:19" ht="12" customHeight="1">
      <c r="A18" s="557">
        <v>2014</v>
      </c>
      <c r="B18" s="114">
        <v>14421</v>
      </c>
      <c r="C18" s="110">
        <v>19</v>
      </c>
      <c r="D18" s="110">
        <v>7962</v>
      </c>
      <c r="E18" s="110">
        <v>2657</v>
      </c>
      <c r="F18" s="110">
        <v>3617</v>
      </c>
      <c r="G18" s="110">
        <v>166</v>
      </c>
      <c r="H18" s="205">
        <v>26.5</v>
      </c>
      <c r="I18" s="205"/>
      <c r="K18" s="212"/>
    </row>
    <row r="19" spans="1:19" ht="12" customHeight="1">
      <c r="A19" s="611">
        <v>2015</v>
      </c>
      <c r="B19" s="114">
        <v>16165</v>
      </c>
      <c r="C19" s="110">
        <v>18</v>
      </c>
      <c r="D19" s="110">
        <v>9476</v>
      </c>
      <c r="E19" s="110">
        <v>2905</v>
      </c>
      <c r="F19" s="110">
        <v>3617</v>
      </c>
      <c r="G19" s="110">
        <v>149</v>
      </c>
      <c r="H19" s="205">
        <v>29.1</v>
      </c>
      <c r="I19" s="205"/>
      <c r="K19" s="212"/>
    </row>
    <row r="20" spans="1:19" ht="12" customHeight="1">
      <c r="A20" s="618">
        <v>2016</v>
      </c>
      <c r="B20" s="114">
        <v>15677</v>
      </c>
      <c r="C20" s="110">
        <v>19</v>
      </c>
      <c r="D20" s="110">
        <v>8932</v>
      </c>
      <c r="E20" s="110">
        <v>2866</v>
      </c>
      <c r="F20" s="110">
        <v>3712</v>
      </c>
      <c r="G20" s="110">
        <v>147</v>
      </c>
      <c r="H20" s="205">
        <v>28.5</v>
      </c>
      <c r="I20" s="205"/>
      <c r="K20" s="212"/>
    </row>
    <row r="21" spans="1:19" ht="12" customHeight="1">
      <c r="A21" s="654">
        <v>2017</v>
      </c>
      <c r="B21" s="114">
        <v>18376</v>
      </c>
      <c r="C21" s="110">
        <v>22</v>
      </c>
      <c r="D21" s="110">
        <v>11605</v>
      </c>
      <c r="E21" s="110">
        <v>2918</v>
      </c>
      <c r="F21" s="110">
        <v>3687</v>
      </c>
      <c r="G21" s="110">
        <v>145</v>
      </c>
      <c r="H21" s="205">
        <v>32.4</v>
      </c>
      <c r="I21" s="205"/>
      <c r="K21" s="212"/>
    </row>
    <row r="22" spans="1:19" ht="12" customHeight="1">
      <c r="A22" s="13">
        <v>2018</v>
      </c>
      <c r="B22" s="114">
        <v>18456</v>
      </c>
      <c r="C22" s="110">
        <v>16</v>
      </c>
      <c r="D22" s="110">
        <v>11671</v>
      </c>
      <c r="E22" s="110">
        <v>3616</v>
      </c>
      <c r="F22" s="110">
        <v>3082</v>
      </c>
      <c r="G22" s="110">
        <v>72</v>
      </c>
      <c r="H22" s="205">
        <v>32</v>
      </c>
      <c r="I22" s="205"/>
      <c r="K22" s="212"/>
    </row>
    <row r="23" spans="1:19" ht="12" customHeight="1">
      <c r="A23" s="1" t="s">
        <v>218</v>
      </c>
      <c r="B23" s="6"/>
      <c r="C23" s="6"/>
      <c r="D23" s="6"/>
      <c r="E23" s="6"/>
      <c r="F23" s="6"/>
      <c r="G23" s="6"/>
      <c r="H23" s="6"/>
      <c r="I23" s="6"/>
    </row>
    <row r="24" spans="1:19" ht="12" customHeight="1">
      <c r="A24" s="115" t="s">
        <v>831</v>
      </c>
      <c r="B24" s="6"/>
      <c r="C24" s="6"/>
      <c r="D24" s="6"/>
      <c r="E24" s="6"/>
      <c r="F24" s="6"/>
      <c r="G24" s="6"/>
      <c r="H24" s="6"/>
      <c r="I24" s="6"/>
    </row>
    <row r="25" spans="1:19" s="39" customFormat="1" ht="12" customHeight="1">
      <c r="A25" s="30" t="s">
        <v>307</v>
      </c>
      <c r="B25" s="72"/>
      <c r="C25" s="72"/>
      <c r="D25" s="72"/>
      <c r="E25" s="72"/>
      <c r="F25" s="72"/>
      <c r="G25" s="72"/>
      <c r="H25" s="72"/>
      <c r="I25" s="72"/>
    </row>
    <row r="26" spans="1:19" s="39" customFormat="1" ht="12" customHeight="1">
      <c r="A26" s="30"/>
      <c r="B26" s="72"/>
      <c r="C26" s="72"/>
      <c r="D26" s="72"/>
      <c r="E26" s="72"/>
      <c r="F26" s="72"/>
      <c r="G26" s="72"/>
      <c r="H26" s="72"/>
      <c r="I26" s="72"/>
    </row>
    <row r="27" spans="1:19" ht="12" customHeight="1"/>
    <row r="28" spans="1:19" ht="12" customHeight="1">
      <c r="A28" s="94" t="s">
        <v>1515</v>
      </c>
      <c r="B28" s="93"/>
      <c r="C28" s="93"/>
      <c r="D28" s="93"/>
      <c r="E28" s="93"/>
      <c r="F28" s="93"/>
    </row>
    <row r="29" spans="1:19" ht="12" customHeight="1">
      <c r="J29" s="6"/>
      <c r="K29" s="557">
        <v>2010</v>
      </c>
      <c r="L29" s="557">
        <v>2011</v>
      </c>
      <c r="M29" s="357">
        <v>2012</v>
      </c>
      <c r="N29" s="357">
        <v>2013</v>
      </c>
      <c r="O29" s="357">
        <v>2014</v>
      </c>
      <c r="P29" s="357">
        <v>2015</v>
      </c>
      <c r="Q29" s="357">
        <v>2016</v>
      </c>
      <c r="R29" s="357">
        <v>2017</v>
      </c>
      <c r="S29" s="357">
        <v>2018</v>
      </c>
    </row>
    <row r="30" spans="1:19" ht="12" customHeight="1">
      <c r="J30" s="253" t="s">
        <v>408</v>
      </c>
      <c r="K30" s="114">
        <v>6215</v>
      </c>
      <c r="L30" s="114">
        <v>7772</v>
      </c>
      <c r="M30" s="114">
        <v>7506</v>
      </c>
      <c r="N30" s="114">
        <v>7494</v>
      </c>
      <c r="O30" s="114">
        <v>7962</v>
      </c>
      <c r="P30" s="114">
        <v>9476</v>
      </c>
      <c r="Q30" s="114">
        <v>8932</v>
      </c>
      <c r="R30" s="114">
        <v>11605</v>
      </c>
      <c r="S30" s="114">
        <v>11671</v>
      </c>
    </row>
    <row r="31" spans="1:19" ht="12" customHeight="1">
      <c r="J31" s="253" t="s">
        <v>410</v>
      </c>
      <c r="K31" s="114">
        <v>3082</v>
      </c>
      <c r="L31" s="114">
        <v>3381</v>
      </c>
      <c r="M31" s="114">
        <v>3388</v>
      </c>
      <c r="N31" s="114">
        <v>3256</v>
      </c>
      <c r="O31" s="114">
        <v>3617</v>
      </c>
      <c r="P31" s="114">
        <v>3617</v>
      </c>
      <c r="Q31" s="114">
        <v>3712</v>
      </c>
      <c r="R31" s="114">
        <v>3687</v>
      </c>
      <c r="S31" s="114">
        <v>3082</v>
      </c>
    </row>
    <row r="32" spans="1:19" ht="12" customHeight="1">
      <c r="J32" s="253" t="s">
        <v>409</v>
      </c>
      <c r="K32" s="114">
        <v>288</v>
      </c>
      <c r="L32" s="114">
        <v>766</v>
      </c>
      <c r="M32" s="358">
        <v>1629</v>
      </c>
      <c r="N32" s="358">
        <v>2272</v>
      </c>
      <c r="O32" s="358">
        <v>2657</v>
      </c>
      <c r="P32" s="358">
        <v>2905</v>
      </c>
      <c r="Q32" s="358">
        <v>2866</v>
      </c>
      <c r="R32" s="358">
        <v>2918</v>
      </c>
      <c r="S32" s="358">
        <v>3616</v>
      </c>
    </row>
    <row r="33" spans="10:19" ht="12" customHeight="1">
      <c r="J33" s="253" t="s">
        <v>678</v>
      </c>
      <c r="K33" s="114">
        <v>206</v>
      </c>
      <c r="L33" s="114">
        <v>199</v>
      </c>
      <c r="M33" s="358">
        <v>202</v>
      </c>
      <c r="N33" s="358">
        <v>191</v>
      </c>
      <c r="O33" s="358">
        <v>185</v>
      </c>
      <c r="P33" s="358">
        <v>167</v>
      </c>
      <c r="Q33" s="358">
        <v>166</v>
      </c>
      <c r="R33" s="358">
        <v>167</v>
      </c>
      <c r="S33" s="358">
        <v>88</v>
      </c>
    </row>
    <row r="34" spans="10:19" ht="12" customHeight="1">
      <c r="J34" s="241"/>
      <c r="K34" s="110"/>
      <c r="L34" s="110"/>
      <c r="M34" s="110"/>
      <c r="N34" s="110"/>
      <c r="O34" s="110"/>
      <c r="P34" s="110"/>
      <c r="Q34" s="110"/>
    </row>
    <row r="35" spans="10:19" ht="12" customHeight="1">
      <c r="J35" s="241"/>
      <c r="K35" s="110"/>
      <c r="L35" s="110"/>
      <c r="M35" s="110"/>
      <c r="N35" s="110"/>
      <c r="O35" s="110"/>
      <c r="P35" s="110"/>
      <c r="Q35" s="110"/>
    </row>
    <row r="36" spans="10:19" ht="12" customHeight="1">
      <c r="J36" s="115"/>
      <c r="K36" s="212"/>
      <c r="L36" s="212"/>
      <c r="M36" s="212"/>
      <c r="N36" s="212"/>
      <c r="O36" s="212"/>
      <c r="P36" s="212"/>
      <c r="Q36" s="212"/>
    </row>
    <row r="37" spans="10:19" ht="12" customHeight="1"/>
    <row r="38" spans="10:19" ht="12" customHeight="1">
      <c r="K38" s="212"/>
      <c r="L38" s="212"/>
      <c r="M38" s="212"/>
      <c r="N38" s="212"/>
      <c r="O38" s="212"/>
      <c r="P38" s="212"/>
      <c r="Q38" s="212"/>
    </row>
    <row r="39" spans="10:19" ht="12" customHeight="1"/>
    <row r="40" spans="10:19" ht="12" customHeight="1"/>
    <row r="41" spans="10:19" ht="12" customHeight="1"/>
    <row r="42" spans="10:19" ht="12" customHeight="1"/>
    <row r="43" spans="10:19" ht="12" customHeight="1"/>
    <row r="44" spans="10:19" ht="12" customHeight="1"/>
    <row r="45" spans="10:19" ht="12" customHeight="1"/>
    <row r="46" spans="10:19" ht="12" customHeight="1"/>
    <row r="47" spans="10:19" ht="12" customHeight="1"/>
    <row r="48" spans="10:19"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sheetData>
  <mergeCells count="5">
    <mergeCell ref="A4:A6"/>
    <mergeCell ref="B4:B5"/>
    <mergeCell ref="C4:G4"/>
    <mergeCell ref="H4:H5"/>
    <mergeCell ref="B6:G6"/>
  </mergeCells>
  <phoneticPr fontId="6" type="noConversion"/>
  <hyperlinks>
    <hyperlink ref="A28:F28" location="Inhaltsverzeichnis!A48" display="12 Elektrizitätserzeugung aus erneuerbaren Energieträgern 2003 - 2009"/>
    <hyperlink ref="A2:F2" location="Inhaltsverzeichnis!E191" display="3.5.2 Elektrizitätserzeugung aus erneuerbaren Energieträgern 1999 – 2009"/>
  </hyperlinks>
  <pageMargins left="0.59055118110236227" right="0.59055118110236227" top="0.78740157480314965" bottom="0.59055118110236227" header="0.31496062992125984" footer="0.23622047244094491"/>
  <pageSetup paperSize="9" firstPageNumber="65"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drawing r:id="rId2"/>
  <legacyDrawingHF r:id="rId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1" enableFormatConditionsCalculation="0"/>
  <dimension ref="A1:R67"/>
  <sheetViews>
    <sheetView workbookViewId="0">
      <pane ySplit="7" topLeftCell="A8" activePane="bottomLeft" state="frozen"/>
      <selection pane="bottomLeft" activeCell="A8" sqref="A8"/>
    </sheetView>
  </sheetViews>
  <sheetFormatPr baseColWidth="10" defaultColWidth="11.44140625" defaultRowHeight="13.2"/>
  <cols>
    <col min="1" max="1" width="6" style="696" customWidth="1"/>
    <col min="2" max="10" width="8.88671875" style="6" customWidth="1"/>
    <col min="11" max="16384" width="11.44140625" style="6"/>
  </cols>
  <sheetData>
    <row r="1" spans="1:13" s="39" customFormat="1" ht="12" customHeight="1">
      <c r="A1" s="42" t="s">
        <v>954</v>
      </c>
      <c r="C1" s="38"/>
      <c r="D1" s="38"/>
      <c r="E1" s="38"/>
      <c r="F1" s="38"/>
      <c r="G1" s="38"/>
      <c r="H1" s="38"/>
      <c r="I1" s="38"/>
      <c r="J1" s="38"/>
    </row>
    <row r="2" spans="1:13" s="39" customFormat="1" ht="24" customHeight="1">
      <c r="A2" s="736" t="s">
        <v>1516</v>
      </c>
      <c r="B2" s="737"/>
      <c r="C2" s="737"/>
      <c r="D2" s="737"/>
      <c r="E2" s="737"/>
      <c r="F2" s="737"/>
      <c r="G2" s="737"/>
      <c r="H2" s="737"/>
      <c r="I2" s="737"/>
      <c r="J2" s="737"/>
    </row>
    <row r="3" spans="1:13" ht="12" customHeight="1"/>
    <row r="4" spans="1:13" ht="12" customHeight="1">
      <c r="A4" s="836" t="s">
        <v>806</v>
      </c>
      <c r="B4" s="726" t="s">
        <v>1084</v>
      </c>
      <c r="C4" s="726"/>
      <c r="D4" s="726"/>
      <c r="E4" s="726"/>
      <c r="F4" s="726"/>
      <c r="G4" s="726"/>
      <c r="H4" s="726"/>
      <c r="I4" s="727"/>
      <c r="J4" s="727"/>
    </row>
    <row r="5" spans="1:13" ht="12" customHeight="1">
      <c r="A5" s="837"/>
      <c r="B5" s="726" t="s">
        <v>4</v>
      </c>
      <c r="C5" s="727" t="s">
        <v>1369</v>
      </c>
      <c r="D5" s="728"/>
      <c r="E5" s="728"/>
      <c r="F5" s="728"/>
      <c r="G5" s="728"/>
      <c r="H5" s="728"/>
      <c r="I5" s="729"/>
      <c r="J5" s="727" t="s">
        <v>137</v>
      </c>
    </row>
    <row r="6" spans="1:13" ht="67.95" customHeight="1">
      <c r="A6" s="837"/>
      <c r="B6" s="726"/>
      <c r="C6" s="47" t="s">
        <v>1082</v>
      </c>
      <c r="D6" s="47" t="s">
        <v>453</v>
      </c>
      <c r="E6" s="47" t="s">
        <v>1364</v>
      </c>
      <c r="F6" s="47" t="s">
        <v>206</v>
      </c>
      <c r="G6" s="47" t="s">
        <v>1365</v>
      </c>
      <c r="H6" s="47" t="s">
        <v>1366</v>
      </c>
      <c r="I6" s="404" t="s">
        <v>450</v>
      </c>
      <c r="J6" s="727"/>
    </row>
    <row r="7" spans="1:13" ht="12" customHeight="1">
      <c r="A7" s="838"/>
      <c r="B7" s="727" t="s">
        <v>822</v>
      </c>
      <c r="C7" s="728"/>
      <c r="D7" s="728"/>
      <c r="E7" s="728"/>
      <c r="F7" s="728"/>
      <c r="G7" s="728"/>
      <c r="H7" s="728"/>
      <c r="I7" s="729"/>
      <c r="J7" s="48" t="s">
        <v>48</v>
      </c>
    </row>
    <row r="8" spans="1:13" ht="12" customHeight="1">
      <c r="A8" s="697"/>
      <c r="B8" s="7"/>
      <c r="C8" s="7"/>
      <c r="D8" s="7"/>
      <c r="E8" s="7"/>
      <c r="F8" s="7"/>
      <c r="G8" s="7"/>
      <c r="H8" s="7"/>
      <c r="I8" s="7"/>
      <c r="J8" s="7"/>
    </row>
    <row r="9" spans="1:13" ht="12" customHeight="1">
      <c r="B9" s="827" t="s">
        <v>588</v>
      </c>
      <c r="C9" s="827"/>
      <c r="D9" s="827"/>
      <c r="E9" s="827"/>
      <c r="F9" s="827"/>
      <c r="G9" s="827"/>
      <c r="H9" s="827"/>
      <c r="I9" s="827"/>
      <c r="J9" s="827"/>
    </row>
    <row r="10" spans="1:13" ht="12" customHeight="1">
      <c r="A10" s="698" t="s">
        <v>777</v>
      </c>
      <c r="B10" s="518">
        <v>140197</v>
      </c>
      <c r="C10" s="518">
        <v>22888</v>
      </c>
      <c r="D10" s="518">
        <v>60696</v>
      </c>
      <c r="E10" s="518">
        <v>2307</v>
      </c>
      <c r="F10" s="518">
        <v>1110</v>
      </c>
      <c r="G10" s="518">
        <v>47</v>
      </c>
      <c r="H10" s="518" t="s">
        <v>509</v>
      </c>
      <c r="I10" s="518">
        <v>53149</v>
      </c>
      <c r="J10" s="196">
        <v>23.5</v>
      </c>
      <c r="L10" s="218"/>
      <c r="M10" s="218"/>
    </row>
    <row r="11" spans="1:13" s="332" customFormat="1" ht="12" customHeight="1">
      <c r="A11" s="698" t="s">
        <v>999</v>
      </c>
      <c r="B11" s="518">
        <v>142057</v>
      </c>
      <c r="C11" s="518">
        <v>16450</v>
      </c>
      <c r="D11" s="518">
        <v>73782</v>
      </c>
      <c r="E11" s="518">
        <v>88</v>
      </c>
      <c r="F11" s="518">
        <v>3770</v>
      </c>
      <c r="G11" s="518">
        <v>13</v>
      </c>
      <c r="H11" s="518">
        <v>32</v>
      </c>
      <c r="I11" s="518">
        <v>47922</v>
      </c>
      <c r="J11" s="196">
        <v>26.1</v>
      </c>
      <c r="L11" s="218"/>
      <c r="M11" s="218"/>
    </row>
    <row r="12" spans="1:13" s="353" customFormat="1" ht="12" customHeight="1">
      <c r="A12" s="698" t="s">
        <v>361</v>
      </c>
      <c r="B12" s="518">
        <v>151350</v>
      </c>
      <c r="C12" s="518">
        <v>21112</v>
      </c>
      <c r="D12" s="518">
        <v>60415</v>
      </c>
      <c r="E12" s="518">
        <v>96</v>
      </c>
      <c r="F12" s="518">
        <v>1798</v>
      </c>
      <c r="G12" s="518" t="s">
        <v>509</v>
      </c>
      <c r="H12" s="518">
        <v>263</v>
      </c>
      <c r="I12" s="518">
        <v>67665</v>
      </c>
      <c r="J12" s="196">
        <v>30.2</v>
      </c>
      <c r="L12" s="218"/>
      <c r="M12" s="218"/>
    </row>
    <row r="13" spans="1:13" s="400" customFormat="1" ht="12" customHeight="1">
      <c r="A13" s="698" t="s">
        <v>756</v>
      </c>
      <c r="B13" s="518">
        <v>89862</v>
      </c>
      <c r="C13" s="518">
        <v>7928</v>
      </c>
      <c r="D13" s="518">
        <v>45515</v>
      </c>
      <c r="E13" s="518">
        <v>38</v>
      </c>
      <c r="F13" s="518">
        <v>654</v>
      </c>
      <c r="G13" s="518" t="s">
        <v>509</v>
      </c>
      <c r="H13" s="518">
        <v>147</v>
      </c>
      <c r="I13" s="518">
        <v>35580</v>
      </c>
      <c r="J13" s="196">
        <v>18.899999999999999</v>
      </c>
      <c r="L13" s="218"/>
      <c r="M13" s="218"/>
    </row>
    <row r="14" spans="1:13" s="475" customFormat="1" ht="12" customHeight="1">
      <c r="A14" s="698" t="s">
        <v>1228</v>
      </c>
      <c r="B14" s="518">
        <v>190195</v>
      </c>
      <c r="C14" s="518">
        <v>22597</v>
      </c>
      <c r="D14" s="518">
        <v>68130</v>
      </c>
      <c r="E14" s="518">
        <v>21</v>
      </c>
      <c r="F14" s="518">
        <v>6375</v>
      </c>
      <c r="G14" s="518">
        <v>25</v>
      </c>
      <c r="H14" s="518">
        <v>317</v>
      </c>
      <c r="I14" s="518">
        <v>92730</v>
      </c>
      <c r="J14" s="196">
        <v>33</v>
      </c>
      <c r="L14" s="218"/>
      <c r="M14" s="218"/>
    </row>
    <row r="15" spans="1:13" s="558" customFormat="1" ht="12" customHeight="1">
      <c r="A15" s="698" t="s">
        <v>1238</v>
      </c>
      <c r="B15" s="518" t="s">
        <v>868</v>
      </c>
      <c r="C15" s="518" t="s">
        <v>868</v>
      </c>
      <c r="D15" s="518" t="s">
        <v>868</v>
      </c>
      <c r="E15" s="518" t="s">
        <v>868</v>
      </c>
      <c r="F15" s="518" t="s">
        <v>868</v>
      </c>
      <c r="G15" s="518" t="s">
        <v>868</v>
      </c>
      <c r="H15" s="518" t="s">
        <v>868</v>
      </c>
      <c r="I15" s="518" t="s">
        <v>868</v>
      </c>
      <c r="J15" s="196" t="s">
        <v>868</v>
      </c>
      <c r="L15" s="218"/>
      <c r="M15" s="218"/>
    </row>
    <row r="16" spans="1:13" s="608" customFormat="1" ht="12" customHeight="1">
      <c r="A16" s="698" t="s">
        <v>1283</v>
      </c>
      <c r="B16" s="518" t="s">
        <v>868</v>
      </c>
      <c r="C16" s="518" t="s">
        <v>868</v>
      </c>
      <c r="D16" s="518" t="s">
        <v>868</v>
      </c>
      <c r="E16" s="518" t="s">
        <v>868</v>
      </c>
      <c r="F16" s="518" t="s">
        <v>868</v>
      </c>
      <c r="G16" s="518" t="s">
        <v>868</v>
      </c>
      <c r="H16" s="518" t="s">
        <v>868</v>
      </c>
      <c r="I16" s="518" t="s">
        <v>868</v>
      </c>
      <c r="J16" s="196" t="s">
        <v>868</v>
      </c>
      <c r="L16" s="218"/>
      <c r="M16" s="218"/>
    </row>
    <row r="17" spans="1:13" s="651" customFormat="1" ht="12" customHeight="1">
      <c r="A17" s="698" t="s">
        <v>1343</v>
      </c>
      <c r="B17" s="518">
        <v>246741</v>
      </c>
      <c r="C17" s="518">
        <v>66665</v>
      </c>
      <c r="D17" s="518">
        <v>81395</v>
      </c>
      <c r="E17" s="518">
        <v>58</v>
      </c>
      <c r="F17" s="518">
        <v>7172</v>
      </c>
      <c r="G17" s="518">
        <v>40</v>
      </c>
      <c r="H17" s="518">
        <v>1094</v>
      </c>
      <c r="I17" s="518">
        <v>90319</v>
      </c>
      <c r="J17" s="196">
        <v>40.799999999999997</v>
      </c>
      <c r="L17" s="218"/>
      <c r="M17" s="218"/>
    </row>
    <row r="18" spans="1:13" ht="12" customHeight="1">
      <c r="A18" s="698" t="s">
        <v>1420</v>
      </c>
      <c r="B18" s="518">
        <v>285451</v>
      </c>
      <c r="C18" s="518">
        <v>73959</v>
      </c>
      <c r="D18" s="518">
        <v>137615</v>
      </c>
      <c r="E18" s="518">
        <v>202</v>
      </c>
      <c r="F18" s="518">
        <v>6662</v>
      </c>
      <c r="G18" s="518">
        <v>38</v>
      </c>
      <c r="H18" s="518">
        <v>2911</v>
      </c>
      <c r="I18" s="518">
        <v>64064</v>
      </c>
      <c r="J18" s="196">
        <v>41.110298205238252</v>
      </c>
      <c r="K18" s="218"/>
      <c r="L18" s="218"/>
      <c r="M18" s="218"/>
    </row>
    <row r="19" spans="1:13" ht="12" customHeight="1">
      <c r="A19" s="698"/>
      <c r="B19" s="133"/>
      <c r="C19" s="133"/>
      <c r="D19" s="133"/>
      <c r="E19" s="133"/>
      <c r="F19" s="133"/>
      <c r="G19" s="133"/>
      <c r="H19" s="133"/>
      <c r="I19" s="133"/>
      <c r="J19" s="196"/>
      <c r="L19" s="218"/>
      <c r="M19" s="218"/>
    </row>
    <row r="20" spans="1:13" ht="12" customHeight="1">
      <c r="B20" s="827" t="s">
        <v>750</v>
      </c>
      <c r="C20" s="827"/>
      <c r="D20" s="827"/>
      <c r="E20" s="827"/>
      <c r="F20" s="827"/>
      <c r="G20" s="827"/>
      <c r="H20" s="827"/>
      <c r="I20" s="827"/>
      <c r="J20" s="827"/>
      <c r="L20" s="218"/>
      <c r="M20" s="218"/>
    </row>
    <row r="21" spans="1:13" ht="12" customHeight="1">
      <c r="A21" s="698" t="s">
        <v>777</v>
      </c>
      <c r="B21" s="518">
        <v>14008</v>
      </c>
      <c r="C21" s="518" t="s">
        <v>509</v>
      </c>
      <c r="D21" s="518">
        <v>11136</v>
      </c>
      <c r="E21" s="518">
        <v>2699</v>
      </c>
      <c r="F21" s="518">
        <v>139</v>
      </c>
      <c r="G21" s="518">
        <v>31</v>
      </c>
      <c r="H21" s="518">
        <v>2</v>
      </c>
      <c r="I21" s="518" t="s">
        <v>509</v>
      </c>
      <c r="J21" s="197">
        <v>9.1999999999999993</v>
      </c>
      <c r="L21" s="218"/>
      <c r="M21" s="218"/>
    </row>
    <row r="22" spans="1:13" s="332" customFormat="1" ht="12" customHeight="1">
      <c r="A22" s="698" t="s">
        <v>999</v>
      </c>
      <c r="B22" s="518">
        <v>20632</v>
      </c>
      <c r="C22" s="518">
        <v>10885</v>
      </c>
      <c r="D22" s="518">
        <v>7928</v>
      </c>
      <c r="E22" s="518">
        <v>1405</v>
      </c>
      <c r="F22" s="518">
        <v>414</v>
      </c>
      <c r="G22" s="518" t="s">
        <v>509</v>
      </c>
      <c r="H22" s="518" t="s">
        <v>509</v>
      </c>
      <c r="I22" s="518" t="s">
        <v>509</v>
      </c>
      <c r="J22" s="197">
        <v>18</v>
      </c>
      <c r="L22" s="218"/>
      <c r="M22" s="218"/>
    </row>
    <row r="23" spans="1:13" s="353" customFormat="1" ht="12" customHeight="1">
      <c r="A23" s="698" t="s">
        <v>361</v>
      </c>
      <c r="B23" s="518">
        <v>20851</v>
      </c>
      <c r="C23" s="518">
        <v>9814</v>
      </c>
      <c r="D23" s="518">
        <v>9994</v>
      </c>
      <c r="E23" s="518">
        <v>400</v>
      </c>
      <c r="F23" s="518">
        <v>617</v>
      </c>
      <c r="G23" s="518">
        <v>25</v>
      </c>
      <c r="H23" s="518" t="s">
        <v>509</v>
      </c>
      <c r="I23" s="518" t="s">
        <v>509</v>
      </c>
      <c r="J23" s="197">
        <v>18.100000000000001</v>
      </c>
      <c r="L23" s="218"/>
      <c r="M23" s="218"/>
    </row>
    <row r="24" spans="1:13" s="400" customFormat="1" ht="12" customHeight="1">
      <c r="A24" s="698" t="s">
        <v>756</v>
      </c>
      <c r="B24" s="518">
        <v>22673</v>
      </c>
      <c r="C24" s="518">
        <v>5876</v>
      </c>
      <c r="D24" s="518">
        <v>15953</v>
      </c>
      <c r="E24" s="518">
        <v>4</v>
      </c>
      <c r="F24" s="518">
        <v>348</v>
      </c>
      <c r="G24" s="518">
        <v>257</v>
      </c>
      <c r="H24" s="518" t="s">
        <v>509</v>
      </c>
      <c r="I24" s="518">
        <v>235</v>
      </c>
      <c r="J24" s="197">
        <v>22.9</v>
      </c>
      <c r="L24" s="218"/>
      <c r="M24" s="218"/>
    </row>
    <row r="25" spans="1:13" s="475" customFormat="1" ht="12" customHeight="1">
      <c r="A25" s="698" t="s">
        <v>1228</v>
      </c>
      <c r="B25" s="518">
        <v>24422</v>
      </c>
      <c r="C25" s="518">
        <v>4747</v>
      </c>
      <c r="D25" s="518">
        <v>18075</v>
      </c>
      <c r="E25" s="518">
        <v>529</v>
      </c>
      <c r="F25" s="518">
        <v>461</v>
      </c>
      <c r="G25" s="518">
        <v>538</v>
      </c>
      <c r="H25" s="518" t="s">
        <v>509</v>
      </c>
      <c r="I25" s="518">
        <v>73</v>
      </c>
      <c r="J25" s="197">
        <v>21</v>
      </c>
      <c r="L25" s="218"/>
      <c r="M25" s="218"/>
    </row>
    <row r="26" spans="1:13" s="558" customFormat="1" ht="12" customHeight="1">
      <c r="A26" s="698" t="s">
        <v>1238</v>
      </c>
      <c r="B26" s="518" t="s">
        <v>868</v>
      </c>
      <c r="C26" s="518" t="s">
        <v>868</v>
      </c>
      <c r="D26" s="518" t="s">
        <v>868</v>
      </c>
      <c r="E26" s="518" t="s">
        <v>868</v>
      </c>
      <c r="F26" s="518" t="s">
        <v>868</v>
      </c>
      <c r="G26" s="518" t="s">
        <v>868</v>
      </c>
      <c r="H26" s="518" t="s">
        <v>868</v>
      </c>
      <c r="I26" s="518" t="s">
        <v>868</v>
      </c>
      <c r="J26" s="197" t="s">
        <v>868</v>
      </c>
      <c r="L26" s="218"/>
      <c r="M26" s="218"/>
    </row>
    <row r="27" spans="1:13" s="608" customFormat="1" ht="12" customHeight="1">
      <c r="A27" s="698" t="s">
        <v>1283</v>
      </c>
      <c r="B27" s="518" t="s">
        <v>868</v>
      </c>
      <c r="C27" s="518" t="s">
        <v>868</v>
      </c>
      <c r="D27" s="518" t="s">
        <v>868</v>
      </c>
      <c r="E27" s="518" t="s">
        <v>868</v>
      </c>
      <c r="F27" s="518" t="s">
        <v>868</v>
      </c>
      <c r="G27" s="518" t="s">
        <v>868</v>
      </c>
      <c r="H27" s="518" t="s">
        <v>868</v>
      </c>
      <c r="I27" s="518" t="s">
        <v>868</v>
      </c>
      <c r="J27" s="197" t="s">
        <v>868</v>
      </c>
      <c r="L27" s="218"/>
      <c r="M27" s="218"/>
    </row>
    <row r="28" spans="1:13" s="651" customFormat="1" ht="12" customHeight="1">
      <c r="A28" s="698" t="s">
        <v>1343</v>
      </c>
      <c r="B28" s="518" t="s">
        <v>868</v>
      </c>
      <c r="C28" s="518" t="s">
        <v>868</v>
      </c>
      <c r="D28" s="518" t="s">
        <v>868</v>
      </c>
      <c r="E28" s="518" t="s">
        <v>868</v>
      </c>
      <c r="F28" s="518" t="s">
        <v>868</v>
      </c>
      <c r="G28" s="518" t="s">
        <v>868</v>
      </c>
      <c r="H28" s="518" t="s">
        <v>868</v>
      </c>
      <c r="I28" s="518" t="s">
        <v>868</v>
      </c>
      <c r="J28" s="197" t="s">
        <v>868</v>
      </c>
      <c r="L28" s="218"/>
      <c r="M28" s="218"/>
    </row>
    <row r="29" spans="1:13" ht="12" customHeight="1">
      <c r="A29" s="698" t="s">
        <v>1420</v>
      </c>
      <c r="B29" s="518" t="s">
        <v>868</v>
      </c>
      <c r="C29" s="518" t="s">
        <v>868</v>
      </c>
      <c r="D29" s="518" t="s">
        <v>868</v>
      </c>
      <c r="E29" s="518" t="s">
        <v>868</v>
      </c>
      <c r="F29" s="518" t="s">
        <v>868</v>
      </c>
      <c r="G29" s="518" t="s">
        <v>868</v>
      </c>
      <c r="H29" s="518" t="s">
        <v>868</v>
      </c>
      <c r="I29" s="518" t="s">
        <v>868</v>
      </c>
      <c r="J29" s="197" t="s">
        <v>868</v>
      </c>
      <c r="L29" s="218"/>
      <c r="M29" s="218"/>
    </row>
    <row r="30" spans="1:13" ht="12" customHeight="1">
      <c r="A30" s="698"/>
      <c r="B30" s="133"/>
      <c r="C30" s="133"/>
      <c r="D30" s="133"/>
      <c r="E30" s="133"/>
      <c r="F30" s="133"/>
      <c r="G30" s="133"/>
      <c r="H30" s="133"/>
      <c r="I30" s="133"/>
      <c r="J30" s="197"/>
      <c r="L30" s="218"/>
      <c r="M30" s="218"/>
    </row>
    <row r="31" spans="1:13" ht="12" customHeight="1">
      <c r="B31" s="827" t="s">
        <v>315</v>
      </c>
      <c r="C31" s="827"/>
      <c r="D31" s="827"/>
      <c r="E31" s="827"/>
      <c r="F31" s="827"/>
      <c r="G31" s="827"/>
      <c r="H31" s="827"/>
      <c r="I31" s="827"/>
      <c r="J31" s="827"/>
      <c r="L31" s="218"/>
      <c r="M31" s="218"/>
    </row>
    <row r="32" spans="1:13" ht="12" customHeight="1">
      <c r="A32" s="698" t="s">
        <v>777</v>
      </c>
      <c r="B32" s="518">
        <v>32028</v>
      </c>
      <c r="C32" s="518">
        <v>1238</v>
      </c>
      <c r="D32" s="518">
        <v>6412</v>
      </c>
      <c r="E32" s="518">
        <v>706</v>
      </c>
      <c r="F32" s="518">
        <v>3498</v>
      </c>
      <c r="G32" s="518">
        <v>115</v>
      </c>
      <c r="H32" s="518">
        <v>1601</v>
      </c>
      <c r="I32" s="518">
        <v>18459</v>
      </c>
      <c r="J32" s="197">
        <v>4.9000000000000004</v>
      </c>
      <c r="L32" s="218"/>
      <c r="M32" s="218"/>
    </row>
    <row r="33" spans="1:18" s="332" customFormat="1" ht="12" customHeight="1">
      <c r="A33" s="698" t="s">
        <v>999</v>
      </c>
      <c r="B33" s="518">
        <v>46454</v>
      </c>
      <c r="C33" s="518">
        <v>3854</v>
      </c>
      <c r="D33" s="518">
        <v>8521</v>
      </c>
      <c r="E33" s="518">
        <v>691</v>
      </c>
      <c r="F33" s="518">
        <v>9193</v>
      </c>
      <c r="G33" s="518">
        <v>191</v>
      </c>
      <c r="H33" s="518">
        <v>655</v>
      </c>
      <c r="I33" s="518">
        <v>23350</v>
      </c>
      <c r="J33" s="197">
        <v>4.9000000000000004</v>
      </c>
      <c r="L33" s="218"/>
      <c r="M33" s="218"/>
    </row>
    <row r="34" spans="1:18" s="353" customFormat="1" ht="12" customHeight="1">
      <c r="A34" s="698" t="s">
        <v>361</v>
      </c>
      <c r="B34" s="518">
        <v>51528</v>
      </c>
      <c r="C34" s="518">
        <v>2810</v>
      </c>
      <c r="D34" s="518">
        <v>12205</v>
      </c>
      <c r="E34" s="518">
        <v>429</v>
      </c>
      <c r="F34" s="518">
        <v>11213</v>
      </c>
      <c r="G34" s="518">
        <v>46</v>
      </c>
      <c r="H34" s="518">
        <v>138</v>
      </c>
      <c r="I34" s="518">
        <v>24686</v>
      </c>
      <c r="J34" s="197">
        <v>7.2</v>
      </c>
      <c r="L34" s="218"/>
      <c r="M34" s="218"/>
    </row>
    <row r="35" spans="1:18" s="400" customFormat="1" ht="12" customHeight="1">
      <c r="A35" s="698" t="s">
        <v>756</v>
      </c>
      <c r="B35" s="518">
        <v>59726</v>
      </c>
      <c r="C35" s="518">
        <v>2729</v>
      </c>
      <c r="D35" s="518">
        <v>16094</v>
      </c>
      <c r="E35" s="518">
        <v>304</v>
      </c>
      <c r="F35" s="518">
        <v>13701</v>
      </c>
      <c r="G35" s="518">
        <v>73</v>
      </c>
      <c r="H35" s="518">
        <v>505</v>
      </c>
      <c r="I35" s="518">
        <v>26318</v>
      </c>
      <c r="J35" s="197">
        <v>5.8</v>
      </c>
      <c r="L35" s="218"/>
      <c r="M35" s="218"/>
    </row>
    <row r="36" spans="1:18" s="475" customFormat="1" ht="12" customHeight="1">
      <c r="A36" s="698" t="s">
        <v>1228</v>
      </c>
      <c r="B36" s="518">
        <v>32644</v>
      </c>
      <c r="C36" s="518">
        <v>1972</v>
      </c>
      <c r="D36" s="518">
        <v>8705</v>
      </c>
      <c r="E36" s="518">
        <v>489</v>
      </c>
      <c r="F36" s="518">
        <v>4673</v>
      </c>
      <c r="G36" s="518">
        <v>140</v>
      </c>
      <c r="H36" s="518">
        <v>564</v>
      </c>
      <c r="I36" s="518">
        <v>16100</v>
      </c>
      <c r="J36" s="197">
        <v>3.9</v>
      </c>
      <c r="L36" s="218"/>
      <c r="M36" s="218"/>
    </row>
    <row r="37" spans="1:18" s="558" customFormat="1" ht="12" customHeight="1">
      <c r="A37" s="698" t="s">
        <v>1238</v>
      </c>
      <c r="B37" s="518">
        <v>54856</v>
      </c>
      <c r="C37" s="518">
        <v>4597</v>
      </c>
      <c r="D37" s="518">
        <v>7123</v>
      </c>
      <c r="E37" s="518">
        <v>369</v>
      </c>
      <c r="F37" s="518">
        <v>3920</v>
      </c>
      <c r="G37" s="518">
        <v>563</v>
      </c>
      <c r="H37" s="518">
        <v>1717</v>
      </c>
      <c r="I37" s="518">
        <v>36567</v>
      </c>
      <c r="J37" s="197">
        <v>5.5</v>
      </c>
      <c r="L37" s="218"/>
      <c r="M37" s="218"/>
    </row>
    <row r="38" spans="1:18" s="608" customFormat="1" ht="12" customHeight="1">
      <c r="A38" s="698" t="s">
        <v>1283</v>
      </c>
      <c r="B38" s="518">
        <v>46473</v>
      </c>
      <c r="C38" s="518">
        <v>7463</v>
      </c>
      <c r="D38" s="518">
        <v>11770</v>
      </c>
      <c r="E38" s="518">
        <v>965</v>
      </c>
      <c r="F38" s="518">
        <v>7235</v>
      </c>
      <c r="G38" s="518">
        <v>33</v>
      </c>
      <c r="H38" s="518">
        <v>1146</v>
      </c>
      <c r="I38" s="518">
        <v>17862</v>
      </c>
      <c r="J38" s="197">
        <v>4</v>
      </c>
      <c r="L38" s="218"/>
      <c r="M38" s="218"/>
    </row>
    <row r="39" spans="1:18" s="651" customFormat="1" ht="12" customHeight="1">
      <c r="A39" s="698" t="s">
        <v>1343</v>
      </c>
      <c r="B39" s="518" t="s">
        <v>868</v>
      </c>
      <c r="C39" s="518" t="s">
        <v>868</v>
      </c>
      <c r="D39" s="518" t="s">
        <v>868</v>
      </c>
      <c r="E39" s="518" t="s">
        <v>868</v>
      </c>
      <c r="F39" s="518" t="s">
        <v>868</v>
      </c>
      <c r="G39" s="518" t="s">
        <v>868</v>
      </c>
      <c r="H39" s="518" t="s">
        <v>868</v>
      </c>
      <c r="I39" s="518" t="s">
        <v>868</v>
      </c>
      <c r="J39" s="197" t="s">
        <v>868</v>
      </c>
      <c r="L39" s="218"/>
      <c r="M39" s="218"/>
    </row>
    <row r="40" spans="1:18" ht="12" customHeight="1">
      <c r="A40" s="698" t="s">
        <v>1420</v>
      </c>
      <c r="B40" s="518" t="s">
        <v>868</v>
      </c>
      <c r="C40" s="518" t="s">
        <v>868</v>
      </c>
      <c r="D40" s="518" t="s">
        <v>868</v>
      </c>
      <c r="E40" s="518" t="s">
        <v>868</v>
      </c>
      <c r="F40" s="518" t="s">
        <v>868</v>
      </c>
      <c r="G40" s="518" t="s">
        <v>868</v>
      </c>
      <c r="H40" s="518" t="s">
        <v>868</v>
      </c>
      <c r="I40" s="518" t="s">
        <v>868</v>
      </c>
      <c r="J40" s="197" t="s">
        <v>868</v>
      </c>
      <c r="L40" s="218"/>
      <c r="M40" s="218"/>
    </row>
    <row r="41" spans="1:18" ht="12" customHeight="1">
      <c r="A41" s="698"/>
      <c r="B41" s="133"/>
      <c r="C41" s="133"/>
      <c r="D41" s="133"/>
      <c r="E41" s="133"/>
      <c r="F41" s="133"/>
      <c r="G41" s="133"/>
      <c r="H41" s="133"/>
      <c r="I41" s="133"/>
      <c r="J41" s="197"/>
      <c r="L41" s="218"/>
      <c r="M41" s="218"/>
    </row>
    <row r="42" spans="1:18" ht="12" customHeight="1">
      <c r="B42" s="827" t="s">
        <v>589</v>
      </c>
      <c r="C42" s="827"/>
      <c r="D42" s="827"/>
      <c r="E42" s="827"/>
      <c r="F42" s="827"/>
      <c r="G42" s="827"/>
      <c r="H42" s="827"/>
      <c r="I42" s="827"/>
      <c r="J42" s="827"/>
      <c r="L42" s="218"/>
      <c r="M42" s="218"/>
    </row>
    <row r="43" spans="1:18" ht="12" customHeight="1">
      <c r="A43" s="698" t="s">
        <v>777</v>
      </c>
      <c r="B43" s="518">
        <v>186233</v>
      </c>
      <c r="C43" s="518">
        <v>24127</v>
      </c>
      <c r="D43" s="518">
        <v>78244</v>
      </c>
      <c r="E43" s="518">
        <v>5712</v>
      </c>
      <c r="F43" s="518">
        <v>4746</v>
      </c>
      <c r="G43" s="518">
        <v>193</v>
      </c>
      <c r="H43" s="518">
        <v>1603</v>
      </c>
      <c r="I43" s="518">
        <v>71608</v>
      </c>
      <c r="J43" s="196">
        <v>13.3</v>
      </c>
      <c r="L43" s="218"/>
      <c r="M43" s="218"/>
    </row>
    <row r="44" spans="1:18" s="332" customFormat="1" ht="12" customHeight="1">
      <c r="A44" s="698" t="s">
        <v>999</v>
      </c>
      <c r="B44" s="518">
        <v>209143</v>
      </c>
      <c r="C44" s="518">
        <v>31190</v>
      </c>
      <c r="D44" s="518">
        <v>90231</v>
      </c>
      <c r="E44" s="518">
        <v>2184</v>
      </c>
      <c r="F44" s="518">
        <v>13377</v>
      </c>
      <c r="G44" s="518">
        <v>204</v>
      </c>
      <c r="H44" s="518">
        <v>686</v>
      </c>
      <c r="I44" s="518">
        <v>71272</v>
      </c>
      <c r="J44" s="196">
        <v>13.1</v>
      </c>
      <c r="L44" s="218"/>
      <c r="M44" s="218"/>
    </row>
    <row r="45" spans="1:18" s="353" customFormat="1" ht="12" customHeight="1">
      <c r="A45" s="698" t="s">
        <v>361</v>
      </c>
      <c r="B45" s="518">
        <v>223728</v>
      </c>
      <c r="C45" s="518">
        <v>33736</v>
      </c>
      <c r="D45" s="518">
        <v>82614</v>
      </c>
      <c r="E45" s="518">
        <v>925</v>
      </c>
      <c r="F45" s="518">
        <v>13629</v>
      </c>
      <c r="G45" s="518">
        <v>71</v>
      </c>
      <c r="H45" s="518">
        <v>401</v>
      </c>
      <c r="I45" s="518">
        <v>92351</v>
      </c>
      <c r="J45" s="196">
        <v>16.8</v>
      </c>
      <c r="L45" s="218"/>
      <c r="M45" s="218"/>
    </row>
    <row r="46" spans="1:18" s="400" customFormat="1" ht="12" customHeight="1">
      <c r="A46" s="698" t="s">
        <v>756</v>
      </c>
      <c r="B46" s="518">
        <v>172260</v>
      </c>
      <c r="C46" s="518">
        <v>16533</v>
      </c>
      <c r="D46" s="518">
        <v>77562</v>
      </c>
      <c r="E46" s="518">
        <v>347</v>
      </c>
      <c r="F46" s="518">
        <v>14703</v>
      </c>
      <c r="G46" s="518">
        <v>330</v>
      </c>
      <c r="H46" s="518">
        <v>652</v>
      </c>
      <c r="I46" s="518">
        <v>62133</v>
      </c>
      <c r="J46" s="196">
        <v>10.8</v>
      </c>
      <c r="L46" s="218"/>
      <c r="M46" s="218"/>
    </row>
    <row r="47" spans="1:18" s="475" customFormat="1" ht="12" customHeight="1">
      <c r="A47" s="698" t="s">
        <v>1228</v>
      </c>
      <c r="B47" s="518">
        <v>247261</v>
      </c>
      <c r="C47" s="518">
        <v>29316</v>
      </c>
      <c r="D47" s="518">
        <v>94910</v>
      </c>
      <c r="E47" s="518">
        <v>1039</v>
      </c>
      <c r="F47" s="518">
        <v>11509</v>
      </c>
      <c r="G47" s="518">
        <v>703</v>
      </c>
      <c r="H47" s="518">
        <v>880</v>
      </c>
      <c r="I47" s="518">
        <v>108904</v>
      </c>
      <c r="J47" s="196">
        <v>16.100000000000001</v>
      </c>
      <c r="L47" s="218"/>
      <c r="M47" s="218"/>
      <c r="N47" s="218"/>
      <c r="O47" s="218"/>
      <c r="P47" s="218"/>
      <c r="Q47" s="218"/>
      <c r="R47" s="218"/>
    </row>
    <row r="48" spans="1:18" s="558" customFormat="1" ht="12" customHeight="1">
      <c r="A48" s="698" t="s">
        <v>1238</v>
      </c>
      <c r="B48" s="518">
        <v>227754</v>
      </c>
      <c r="C48" s="518">
        <v>23877</v>
      </c>
      <c r="D48" s="518">
        <v>91461</v>
      </c>
      <c r="E48" s="518">
        <v>2080</v>
      </c>
      <c r="F48" s="518">
        <v>7428</v>
      </c>
      <c r="G48" s="518">
        <v>570</v>
      </c>
      <c r="H48" s="518">
        <v>1754</v>
      </c>
      <c r="I48" s="518">
        <v>100583</v>
      </c>
      <c r="J48" s="196">
        <v>13.5</v>
      </c>
      <c r="L48" s="218"/>
      <c r="M48" s="218"/>
      <c r="N48" s="218"/>
      <c r="O48" s="218"/>
      <c r="P48" s="218"/>
      <c r="Q48" s="218"/>
      <c r="R48" s="218"/>
    </row>
    <row r="49" spans="1:18" s="608" customFormat="1" ht="12" customHeight="1">
      <c r="A49" s="698" t="s">
        <v>1283</v>
      </c>
      <c r="B49" s="518">
        <v>335317</v>
      </c>
      <c r="C49" s="518">
        <v>52208</v>
      </c>
      <c r="D49" s="518">
        <v>99567</v>
      </c>
      <c r="E49" s="518">
        <v>1681</v>
      </c>
      <c r="F49" s="518">
        <v>10762</v>
      </c>
      <c r="G49" s="518">
        <v>257</v>
      </c>
      <c r="H49" s="518">
        <v>1415</v>
      </c>
      <c r="I49" s="518">
        <v>169427</v>
      </c>
      <c r="J49" s="196">
        <v>18.3</v>
      </c>
      <c r="L49" s="218"/>
      <c r="M49" s="218"/>
      <c r="N49" s="218"/>
      <c r="O49" s="218"/>
      <c r="P49" s="218"/>
      <c r="Q49" s="218"/>
      <c r="R49" s="218"/>
    </row>
    <row r="50" spans="1:18" s="651" customFormat="1" ht="12" customHeight="1">
      <c r="A50" s="698" t="s">
        <v>1343</v>
      </c>
      <c r="B50" s="518">
        <v>292731</v>
      </c>
      <c r="C50" s="518">
        <v>74640</v>
      </c>
      <c r="D50" s="518">
        <v>97950</v>
      </c>
      <c r="E50" s="518">
        <v>1432</v>
      </c>
      <c r="F50" s="518">
        <v>12953</v>
      </c>
      <c r="G50" s="518">
        <v>145</v>
      </c>
      <c r="H50" s="518">
        <v>3603</v>
      </c>
      <c r="I50" s="518">
        <v>102008</v>
      </c>
      <c r="J50" s="196">
        <v>16.399999999999999</v>
      </c>
      <c r="L50" s="218"/>
      <c r="M50" s="218"/>
      <c r="N50" s="218"/>
      <c r="O50" s="218"/>
      <c r="P50" s="218"/>
      <c r="Q50" s="218"/>
      <c r="R50" s="218"/>
    </row>
    <row r="51" spans="1:18" ht="12" customHeight="1">
      <c r="A51" s="698" t="s">
        <v>1420</v>
      </c>
      <c r="B51" s="518">
        <v>343244</v>
      </c>
      <c r="C51" s="518">
        <v>80241</v>
      </c>
      <c r="D51" s="518">
        <v>153087</v>
      </c>
      <c r="E51" s="518">
        <v>2925</v>
      </c>
      <c r="F51" s="518">
        <v>26119</v>
      </c>
      <c r="G51" s="518">
        <v>103</v>
      </c>
      <c r="H51" s="518">
        <v>3791</v>
      </c>
      <c r="I51" s="518">
        <v>76978</v>
      </c>
      <c r="J51" s="196">
        <v>17.888388057383512</v>
      </c>
      <c r="K51" s="218"/>
      <c r="L51" s="218"/>
      <c r="M51" s="218"/>
      <c r="N51" s="218"/>
      <c r="O51" s="218"/>
      <c r="P51" s="218"/>
      <c r="Q51" s="218"/>
      <c r="R51" s="218"/>
    </row>
    <row r="52" spans="1:18" s="29" customFormat="1" ht="12" customHeight="1">
      <c r="A52" s="699" t="s">
        <v>218</v>
      </c>
      <c r="B52" s="1"/>
      <c r="C52" s="1"/>
      <c r="D52" s="1"/>
      <c r="E52" s="1"/>
      <c r="F52" s="1"/>
      <c r="G52" s="1"/>
      <c r="H52" s="1"/>
      <c r="I52" s="1"/>
      <c r="J52" s="1"/>
      <c r="L52" s="407"/>
      <c r="M52" s="407"/>
      <c r="N52" s="407"/>
      <c r="O52" s="407"/>
      <c r="P52" s="407"/>
      <c r="Q52" s="407"/>
      <c r="R52" s="407"/>
    </row>
    <row r="53" spans="1:18" s="30" customFormat="1" ht="12" customHeight="1">
      <c r="A53" s="700" t="s">
        <v>1085</v>
      </c>
      <c r="B53" s="11"/>
      <c r="C53" s="11"/>
      <c r="D53" s="11"/>
      <c r="E53" s="11"/>
      <c r="F53" s="11"/>
      <c r="G53" s="11"/>
      <c r="H53" s="11"/>
      <c r="I53" s="11"/>
      <c r="J53" s="11"/>
    </row>
    <row r="54" spans="1:18" s="379" customFormat="1" ht="39.9" customHeight="1">
      <c r="A54" s="795" t="s">
        <v>1657</v>
      </c>
      <c r="B54" s="795"/>
      <c r="C54" s="795"/>
      <c r="D54" s="795"/>
      <c r="E54" s="795"/>
      <c r="F54" s="795"/>
      <c r="G54" s="795"/>
      <c r="H54" s="795"/>
      <c r="I54" s="795"/>
      <c r="J54" s="795"/>
    </row>
    <row r="55" spans="1:18" s="30" customFormat="1" ht="12" customHeight="1">
      <c r="A55" s="700" t="s">
        <v>590</v>
      </c>
      <c r="B55" s="11"/>
      <c r="C55" s="11"/>
      <c r="D55" s="11"/>
      <c r="E55" s="11"/>
      <c r="F55" s="11"/>
      <c r="G55" s="11"/>
      <c r="H55" s="11"/>
      <c r="I55" s="11"/>
      <c r="J55" s="11"/>
    </row>
    <row r="56" spans="1:18" ht="12" customHeight="1"/>
    <row r="57" spans="1:18" ht="12" customHeight="1"/>
    <row r="58" spans="1:18" ht="12" customHeight="1"/>
    <row r="59" spans="1:18" ht="12" customHeight="1"/>
    <row r="60" spans="1:18" ht="12" customHeight="1"/>
    <row r="61" spans="1:18" ht="12" customHeight="1"/>
    <row r="62" spans="1:18" ht="12" customHeight="1"/>
    <row r="63" spans="1:18" ht="12" customHeight="1"/>
    <row r="64" spans="1:18" ht="12" customHeight="1"/>
    <row r="65" ht="12" customHeight="1"/>
    <row r="66" ht="12" customHeight="1"/>
    <row r="67" ht="12" customHeight="1"/>
  </sheetData>
  <mergeCells count="12">
    <mergeCell ref="A4:A7"/>
    <mergeCell ref="A2:J2"/>
    <mergeCell ref="B7:I7"/>
    <mergeCell ref="B4:J4"/>
    <mergeCell ref="B5:B6"/>
    <mergeCell ref="J5:J6"/>
    <mergeCell ref="C5:I5"/>
    <mergeCell ref="A54:J54"/>
    <mergeCell ref="B9:J9"/>
    <mergeCell ref="B20:J20"/>
    <mergeCell ref="B31:J31"/>
    <mergeCell ref="B42:J42"/>
  </mergeCells>
  <phoneticPr fontId="6" type="noConversion"/>
  <hyperlinks>
    <hyperlink ref="A2:J2" location="Inhaltsverzeichnis!E194" display="Inhaltsverzeichnis!E194"/>
  </hyperlinks>
  <pageMargins left="0.59055118110236227" right="0.59055118110236227" top="0.78740157480314965" bottom="0.59055118110236227" header="0.31496062992125984" footer="0.23622047244094491"/>
  <pageSetup paperSize="9" firstPageNumber="66"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ignoredErrors>
    <ignoredError sqref="A10:A18 A21:A29 A32:A40 A43:A49 A50:A51" numberStoredAsText="1"/>
  </ignoredErrors>
  <legacyDrawingHF r:id="rId2"/>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workbookViewId="0">
      <pane ySplit="7" topLeftCell="A8" activePane="bottomLeft" state="frozen"/>
      <selection pane="bottomLeft" activeCell="A8" sqref="A8"/>
    </sheetView>
  </sheetViews>
  <sheetFormatPr baseColWidth="10" defaultColWidth="11.44140625" defaultRowHeight="13.2"/>
  <cols>
    <col min="1" max="1" width="17.77734375" style="6" customWidth="1"/>
    <col min="2" max="9" width="8.88671875" style="6" customWidth="1"/>
    <col min="10" max="16384" width="11.44140625" style="6"/>
  </cols>
  <sheetData>
    <row r="1" spans="1:12" s="39" customFormat="1" ht="12" customHeight="1">
      <c r="A1" s="38" t="s">
        <v>954</v>
      </c>
      <c r="C1" s="38"/>
      <c r="D1" s="38"/>
      <c r="E1" s="38"/>
      <c r="F1" s="38"/>
      <c r="G1" s="38"/>
      <c r="H1" s="38"/>
      <c r="I1" s="189"/>
    </row>
    <row r="2" spans="1:12" s="39" customFormat="1" ht="24" customHeight="1">
      <c r="A2" s="757" t="s">
        <v>1517</v>
      </c>
      <c r="B2" s="737"/>
      <c r="C2" s="737"/>
      <c r="D2" s="737"/>
      <c r="E2" s="737"/>
      <c r="F2" s="737"/>
      <c r="G2" s="737"/>
      <c r="H2" s="737"/>
      <c r="I2" s="737"/>
    </row>
    <row r="3" spans="1:12" ht="12" customHeight="1"/>
    <row r="4" spans="1:12" ht="12" customHeight="1">
      <c r="A4" s="745" t="s">
        <v>266</v>
      </c>
      <c r="B4" s="726" t="s">
        <v>267</v>
      </c>
      <c r="C4" s="726"/>
      <c r="D4" s="726"/>
      <c r="E4" s="726"/>
      <c r="F4" s="726"/>
      <c r="G4" s="726"/>
      <c r="H4" s="726"/>
      <c r="I4" s="727"/>
    </row>
    <row r="5" spans="1:12" ht="12" customHeight="1">
      <c r="A5" s="758"/>
      <c r="B5" s="726" t="s">
        <v>452</v>
      </c>
      <c r="C5" s="726" t="s">
        <v>1370</v>
      </c>
      <c r="D5" s="726"/>
      <c r="E5" s="726"/>
      <c r="F5" s="726"/>
      <c r="G5" s="726"/>
      <c r="H5" s="726"/>
      <c r="I5" s="727"/>
    </row>
    <row r="6" spans="1:12" ht="67.95" customHeight="1">
      <c r="A6" s="758"/>
      <c r="B6" s="726"/>
      <c r="C6" s="47" t="s">
        <v>1082</v>
      </c>
      <c r="D6" s="47" t="s">
        <v>453</v>
      </c>
      <c r="E6" s="47" t="s">
        <v>205</v>
      </c>
      <c r="F6" s="47" t="s">
        <v>206</v>
      </c>
      <c r="G6" s="47" t="s">
        <v>1365</v>
      </c>
      <c r="H6" s="47" t="s">
        <v>1366</v>
      </c>
      <c r="I6" s="48" t="s">
        <v>450</v>
      </c>
    </row>
    <row r="7" spans="1:12" ht="12" customHeight="1">
      <c r="A7" s="753"/>
      <c r="B7" s="726" t="s">
        <v>822</v>
      </c>
      <c r="C7" s="726"/>
      <c r="D7" s="726"/>
      <c r="E7" s="726"/>
      <c r="F7" s="726"/>
      <c r="G7" s="726"/>
      <c r="H7" s="726"/>
      <c r="I7" s="727"/>
    </row>
    <row r="8" spans="1:12" ht="12" customHeight="1">
      <c r="A8" s="81"/>
      <c r="B8" s="7"/>
      <c r="C8" s="7"/>
      <c r="D8" s="7"/>
      <c r="E8" s="7"/>
      <c r="F8" s="7"/>
      <c r="G8" s="7"/>
      <c r="H8" s="7"/>
      <c r="I8" s="7"/>
    </row>
    <row r="9" spans="1:12" s="353" customFormat="1" ht="12" customHeight="1">
      <c r="A9" s="191"/>
      <c r="B9" s="785">
        <v>2012</v>
      </c>
      <c r="C9" s="785"/>
      <c r="D9" s="785"/>
      <c r="E9" s="785"/>
      <c r="F9" s="785"/>
      <c r="G9" s="785"/>
      <c r="H9" s="785"/>
      <c r="I9" s="785"/>
      <c r="K9" s="218"/>
      <c r="L9" s="218"/>
    </row>
    <row r="10" spans="1:12" s="353" customFormat="1" ht="12" customHeight="1">
      <c r="A10" s="308" t="s">
        <v>1367</v>
      </c>
      <c r="B10" s="132">
        <v>1228240</v>
      </c>
      <c r="C10" s="132">
        <v>104388</v>
      </c>
      <c r="D10" s="132">
        <v>126041</v>
      </c>
      <c r="E10" s="132">
        <v>13927</v>
      </c>
      <c r="F10" s="132">
        <v>15898</v>
      </c>
      <c r="G10" s="132">
        <v>18877</v>
      </c>
      <c r="H10" s="132">
        <v>23804</v>
      </c>
      <c r="I10" s="132">
        <v>905071</v>
      </c>
      <c r="K10" s="218"/>
      <c r="L10" s="218"/>
    </row>
    <row r="11" spans="1:12" s="353" customFormat="1" ht="12" customHeight="1">
      <c r="A11" s="199" t="s">
        <v>6</v>
      </c>
      <c r="C11" s="132"/>
      <c r="D11" s="132"/>
      <c r="E11" s="132"/>
      <c r="F11" s="132"/>
      <c r="G11" s="132"/>
      <c r="H11" s="132"/>
      <c r="I11" s="133"/>
      <c r="K11" s="218"/>
      <c r="L11" s="218"/>
    </row>
    <row r="12" spans="1:12" s="353" customFormat="1" ht="12" customHeight="1">
      <c r="A12" s="190" t="s">
        <v>268</v>
      </c>
      <c r="B12" s="132">
        <v>778871</v>
      </c>
      <c r="C12" s="132">
        <v>77793</v>
      </c>
      <c r="D12" s="132">
        <v>39902</v>
      </c>
      <c r="E12" s="132">
        <v>5423</v>
      </c>
      <c r="F12" s="132">
        <v>8272</v>
      </c>
      <c r="G12" s="132">
        <v>1091</v>
      </c>
      <c r="H12" s="132">
        <v>9212</v>
      </c>
      <c r="I12" s="132">
        <v>632373</v>
      </c>
      <c r="K12" s="218"/>
      <c r="L12" s="218"/>
    </row>
    <row r="13" spans="1:12" s="353" customFormat="1" ht="12" customHeight="1">
      <c r="A13" s="190" t="s">
        <v>269</v>
      </c>
      <c r="B13" s="132">
        <v>225400</v>
      </c>
      <c r="C13" s="132">
        <v>3253</v>
      </c>
      <c r="D13" s="132">
        <v>76663</v>
      </c>
      <c r="E13" s="132">
        <v>6653</v>
      </c>
      <c r="F13" s="132">
        <v>77</v>
      </c>
      <c r="G13" s="132">
        <v>13939</v>
      </c>
      <c r="H13" s="132">
        <v>7816</v>
      </c>
      <c r="I13" s="132">
        <v>110307</v>
      </c>
      <c r="K13" s="218"/>
      <c r="L13" s="218"/>
    </row>
    <row r="14" spans="1:12" s="353" customFormat="1" ht="12" customHeight="1">
      <c r="A14" s="190" t="s">
        <v>312</v>
      </c>
      <c r="B14" s="132">
        <v>175028</v>
      </c>
      <c r="C14" s="132">
        <v>3290</v>
      </c>
      <c r="D14" s="132">
        <v>5684</v>
      </c>
      <c r="E14" s="132">
        <v>700</v>
      </c>
      <c r="F14" s="132">
        <v>6898</v>
      </c>
      <c r="G14" s="132">
        <v>3847</v>
      </c>
      <c r="H14" s="132">
        <v>6777</v>
      </c>
      <c r="I14" s="132">
        <v>140684</v>
      </c>
      <c r="K14" s="218"/>
      <c r="L14" s="218"/>
    </row>
    <row r="15" spans="1:12" s="400" customFormat="1" ht="12" customHeight="1">
      <c r="A15" s="81"/>
      <c r="B15" s="399"/>
      <c r="C15" s="399"/>
      <c r="D15" s="399"/>
      <c r="E15" s="399"/>
      <c r="F15" s="399"/>
      <c r="G15" s="399"/>
      <c r="H15" s="399"/>
      <c r="I15" s="399"/>
      <c r="K15" s="218"/>
      <c r="L15" s="218"/>
    </row>
    <row r="16" spans="1:12" s="400" customFormat="1" ht="12" customHeight="1">
      <c r="A16" s="191"/>
      <c r="B16" s="785">
        <v>2013</v>
      </c>
      <c r="C16" s="785"/>
      <c r="D16" s="785"/>
      <c r="E16" s="785"/>
      <c r="F16" s="785"/>
      <c r="G16" s="785"/>
      <c r="H16" s="785"/>
      <c r="I16" s="785"/>
      <c r="K16" s="218"/>
      <c r="L16" s="218"/>
    </row>
    <row r="17" spans="1:12" s="400" customFormat="1" ht="12" customHeight="1">
      <c r="A17" s="308" t="s">
        <v>1367</v>
      </c>
      <c r="B17" s="132">
        <v>1104441</v>
      </c>
      <c r="C17" s="132">
        <v>177467</v>
      </c>
      <c r="D17" s="132">
        <v>140561</v>
      </c>
      <c r="E17" s="132">
        <v>24079</v>
      </c>
      <c r="F17" s="132">
        <v>19083</v>
      </c>
      <c r="G17" s="132">
        <v>16559</v>
      </c>
      <c r="H17" s="132">
        <v>24865</v>
      </c>
      <c r="I17" s="132">
        <v>666458</v>
      </c>
      <c r="K17" s="218"/>
      <c r="L17" s="218"/>
    </row>
    <row r="18" spans="1:12" s="400" customFormat="1" ht="12" customHeight="1">
      <c r="A18" s="199" t="s">
        <v>6</v>
      </c>
      <c r="C18" s="132"/>
      <c r="D18" s="132"/>
      <c r="E18" s="132"/>
      <c r="F18" s="132"/>
      <c r="G18" s="132"/>
      <c r="H18" s="132"/>
      <c r="I18" s="133"/>
      <c r="K18" s="218"/>
      <c r="L18" s="218"/>
    </row>
    <row r="19" spans="1:12" s="400" customFormat="1" ht="12" customHeight="1">
      <c r="A19" s="190" t="s">
        <v>268</v>
      </c>
      <c r="B19" s="132">
        <v>748940</v>
      </c>
      <c r="C19" s="132">
        <v>147981</v>
      </c>
      <c r="D19" s="132">
        <v>54238</v>
      </c>
      <c r="E19" s="132">
        <v>15581</v>
      </c>
      <c r="F19" s="132">
        <v>11257</v>
      </c>
      <c r="G19" s="132">
        <v>1487</v>
      </c>
      <c r="H19" s="132">
        <v>8333</v>
      </c>
      <c r="I19" s="132">
        <v>493670</v>
      </c>
      <c r="K19" s="218"/>
      <c r="L19" s="218"/>
    </row>
    <row r="20" spans="1:12" s="400" customFormat="1" ht="12" customHeight="1">
      <c r="A20" s="190" t="s">
        <v>269</v>
      </c>
      <c r="B20" s="132">
        <v>124943</v>
      </c>
      <c r="C20" s="132">
        <v>2563</v>
      </c>
      <c r="D20" s="132">
        <v>77900</v>
      </c>
      <c r="E20" s="132">
        <v>3613</v>
      </c>
      <c r="F20" s="132">
        <v>250</v>
      </c>
      <c r="G20" s="132">
        <v>6919</v>
      </c>
      <c r="H20" s="132">
        <v>7093</v>
      </c>
      <c r="I20" s="132">
        <v>20640</v>
      </c>
      <c r="K20" s="218"/>
      <c r="L20" s="218"/>
    </row>
    <row r="21" spans="1:12" s="400" customFormat="1" ht="12" customHeight="1">
      <c r="A21" s="190" t="s">
        <v>312</v>
      </c>
      <c r="B21" s="132">
        <v>172828</v>
      </c>
      <c r="C21" s="132">
        <v>3207</v>
      </c>
      <c r="D21" s="132">
        <v>5175</v>
      </c>
      <c r="E21" s="132">
        <v>849</v>
      </c>
      <c r="F21" s="132">
        <v>6946</v>
      </c>
      <c r="G21" s="132">
        <v>6870</v>
      </c>
      <c r="H21" s="132">
        <v>9439</v>
      </c>
      <c r="I21" s="132">
        <v>127335</v>
      </c>
      <c r="K21" s="218"/>
      <c r="L21" s="218"/>
    </row>
    <row r="22" spans="1:12" s="332" customFormat="1" ht="12" customHeight="1">
      <c r="A22" s="81"/>
      <c r="B22" s="331"/>
      <c r="C22" s="331"/>
      <c r="D22" s="331"/>
      <c r="E22" s="331"/>
      <c r="F22" s="331"/>
      <c r="G22" s="331"/>
      <c r="H22" s="331"/>
      <c r="I22" s="331"/>
      <c r="K22" s="218"/>
      <c r="L22" s="218"/>
    </row>
    <row r="23" spans="1:12" s="332" customFormat="1" ht="12" customHeight="1">
      <c r="A23" s="191"/>
      <c r="B23" s="785">
        <v>2014</v>
      </c>
      <c r="C23" s="785"/>
      <c r="D23" s="785"/>
      <c r="E23" s="785"/>
      <c r="F23" s="785"/>
      <c r="G23" s="785"/>
      <c r="H23" s="785"/>
      <c r="I23" s="785"/>
      <c r="K23" s="218"/>
      <c r="L23" s="218"/>
    </row>
    <row r="24" spans="1:12" s="332" customFormat="1" ht="12" customHeight="1">
      <c r="A24" s="308" t="s">
        <v>1367</v>
      </c>
      <c r="B24" s="132">
        <v>769940</v>
      </c>
      <c r="C24" s="132">
        <v>134328</v>
      </c>
      <c r="D24" s="132">
        <v>139196</v>
      </c>
      <c r="E24" s="132">
        <v>19662</v>
      </c>
      <c r="F24" s="132">
        <v>28428</v>
      </c>
      <c r="G24" s="132">
        <v>18228</v>
      </c>
      <c r="H24" s="132">
        <v>26304</v>
      </c>
      <c r="I24" s="132">
        <v>385719</v>
      </c>
      <c r="K24" s="218"/>
      <c r="L24" s="218"/>
    </row>
    <row r="25" spans="1:12" s="332" customFormat="1" ht="12" customHeight="1">
      <c r="A25" s="199" t="s">
        <v>6</v>
      </c>
      <c r="B25" s="218"/>
      <c r="C25" s="218"/>
      <c r="D25" s="218"/>
      <c r="E25" s="218"/>
      <c r="F25" s="218"/>
      <c r="G25" s="218"/>
      <c r="H25" s="218"/>
      <c r="I25" s="218"/>
      <c r="K25" s="218"/>
      <c r="L25" s="218"/>
    </row>
    <row r="26" spans="1:12" s="332" customFormat="1" ht="12" customHeight="1">
      <c r="A26" s="190" t="s">
        <v>268</v>
      </c>
      <c r="B26" s="132">
        <v>497832</v>
      </c>
      <c r="C26" s="132">
        <v>93398</v>
      </c>
      <c r="D26" s="132">
        <v>53777</v>
      </c>
      <c r="E26" s="132">
        <v>10896</v>
      </c>
      <c r="F26" s="132">
        <v>12606</v>
      </c>
      <c r="G26" s="132">
        <v>2035</v>
      </c>
      <c r="H26" s="132">
        <v>8957</v>
      </c>
      <c r="I26" s="132">
        <v>314933</v>
      </c>
      <c r="K26" s="218"/>
      <c r="L26" s="218"/>
    </row>
    <row r="27" spans="1:12" s="332" customFormat="1" ht="12" customHeight="1">
      <c r="A27" s="190" t="s">
        <v>269</v>
      </c>
      <c r="B27" s="132">
        <v>128550</v>
      </c>
      <c r="C27" s="132">
        <v>3127</v>
      </c>
      <c r="D27" s="132">
        <v>74259</v>
      </c>
      <c r="E27" s="132">
        <v>890</v>
      </c>
      <c r="F27" s="132">
        <v>12695</v>
      </c>
      <c r="G27" s="132">
        <v>7955</v>
      </c>
      <c r="H27" s="132">
        <v>5384</v>
      </c>
      <c r="I27" s="132">
        <v>19225</v>
      </c>
      <c r="K27" s="218"/>
      <c r="L27" s="218"/>
    </row>
    <row r="28" spans="1:12" s="332" customFormat="1" ht="12" customHeight="1">
      <c r="A28" s="190" t="s">
        <v>312</v>
      </c>
      <c r="B28" s="132">
        <v>76711</v>
      </c>
      <c r="C28" s="132">
        <v>16117</v>
      </c>
      <c r="D28" s="132">
        <v>6854</v>
      </c>
      <c r="E28" s="132">
        <v>1165</v>
      </c>
      <c r="F28" s="132">
        <v>1933</v>
      </c>
      <c r="G28" s="132">
        <v>7238</v>
      </c>
      <c r="H28" s="132">
        <v>11963</v>
      </c>
      <c r="I28" s="132">
        <v>19612</v>
      </c>
      <c r="K28" s="218"/>
      <c r="L28" s="218"/>
    </row>
    <row r="29" spans="1:12" s="560" customFormat="1" ht="12" customHeight="1">
      <c r="A29" s="81"/>
      <c r="B29" s="559"/>
      <c r="C29" s="559"/>
      <c r="D29" s="559"/>
      <c r="E29" s="559"/>
      <c r="F29" s="559"/>
      <c r="G29" s="559"/>
      <c r="H29" s="559"/>
      <c r="I29" s="559"/>
      <c r="K29" s="218"/>
      <c r="L29" s="218"/>
    </row>
    <row r="30" spans="1:12" s="560" customFormat="1" ht="12" customHeight="1">
      <c r="A30" s="191"/>
      <c r="B30" s="785">
        <v>2015</v>
      </c>
      <c r="C30" s="785"/>
      <c r="D30" s="785"/>
      <c r="E30" s="785"/>
      <c r="F30" s="785"/>
      <c r="G30" s="785"/>
      <c r="H30" s="785"/>
      <c r="I30" s="785"/>
      <c r="K30" s="218"/>
      <c r="L30" s="218"/>
    </row>
    <row r="31" spans="1:12" s="560" customFormat="1" ht="12" customHeight="1">
      <c r="A31" s="308" t="s">
        <v>1367</v>
      </c>
      <c r="B31" s="132">
        <v>1117312</v>
      </c>
      <c r="C31" s="132">
        <v>162685</v>
      </c>
      <c r="D31" s="132">
        <v>156003</v>
      </c>
      <c r="E31" s="132">
        <v>40132</v>
      </c>
      <c r="F31" s="132">
        <v>25947</v>
      </c>
      <c r="G31" s="132">
        <v>20357</v>
      </c>
      <c r="H31" s="132">
        <v>23494</v>
      </c>
      <c r="I31" s="132">
        <v>659339</v>
      </c>
      <c r="K31" s="218"/>
      <c r="L31" s="218"/>
    </row>
    <row r="32" spans="1:12" s="560" customFormat="1" ht="12" customHeight="1">
      <c r="A32" s="199" t="s">
        <v>6</v>
      </c>
      <c r="B32" s="218"/>
      <c r="C32" s="218"/>
      <c r="D32" s="218"/>
      <c r="E32" s="218"/>
      <c r="F32" s="218"/>
      <c r="G32" s="218"/>
      <c r="H32" s="218"/>
      <c r="I32" s="218"/>
      <c r="K32" s="218"/>
      <c r="L32" s="218"/>
    </row>
    <row r="33" spans="1:12" s="560" customFormat="1" ht="12" customHeight="1">
      <c r="A33" s="190" t="s">
        <v>268</v>
      </c>
      <c r="B33" s="132">
        <v>757096</v>
      </c>
      <c r="C33" s="132">
        <v>128787</v>
      </c>
      <c r="D33" s="132">
        <v>53797</v>
      </c>
      <c r="E33" s="132">
        <v>24911</v>
      </c>
      <c r="F33" s="132">
        <v>14207</v>
      </c>
      <c r="G33" s="132">
        <v>1467</v>
      </c>
      <c r="H33" s="132">
        <v>8069</v>
      </c>
      <c r="I33" s="132">
        <v>524379</v>
      </c>
      <c r="K33" s="218"/>
      <c r="L33" s="218"/>
    </row>
    <row r="34" spans="1:12" s="560" customFormat="1" ht="12" customHeight="1">
      <c r="A34" s="190" t="s">
        <v>269</v>
      </c>
      <c r="B34" s="132">
        <v>182203</v>
      </c>
      <c r="C34" s="132">
        <v>9078</v>
      </c>
      <c r="D34" s="132">
        <v>87448</v>
      </c>
      <c r="E34" s="132">
        <v>1532</v>
      </c>
      <c r="F34" s="132" t="s">
        <v>509</v>
      </c>
      <c r="G34" s="132">
        <v>10008</v>
      </c>
      <c r="H34" s="132">
        <v>5773</v>
      </c>
      <c r="I34" s="132">
        <v>53817</v>
      </c>
      <c r="K34" s="218"/>
      <c r="L34" s="218"/>
    </row>
    <row r="35" spans="1:12" s="560" customFormat="1" ht="12" customHeight="1">
      <c r="A35" s="190" t="s">
        <v>312</v>
      </c>
      <c r="B35" s="132">
        <v>92385</v>
      </c>
      <c r="C35" s="132">
        <v>6701</v>
      </c>
      <c r="D35" s="132">
        <v>11445</v>
      </c>
      <c r="E35" s="132">
        <v>10705</v>
      </c>
      <c r="F35" s="132">
        <v>11148</v>
      </c>
      <c r="G35" s="132">
        <v>7617</v>
      </c>
      <c r="H35" s="132">
        <v>9603</v>
      </c>
      <c r="I35" s="132">
        <v>28850</v>
      </c>
      <c r="K35" s="218"/>
      <c r="L35" s="218"/>
    </row>
    <row r="36" spans="1:12" s="608" customFormat="1" ht="12" customHeight="1">
      <c r="A36" s="81"/>
      <c r="B36" s="607"/>
      <c r="C36" s="607"/>
      <c r="D36" s="607"/>
      <c r="E36" s="607"/>
      <c r="F36" s="607"/>
      <c r="G36" s="607"/>
      <c r="H36" s="607"/>
      <c r="I36" s="607"/>
      <c r="K36" s="218"/>
      <c r="L36" s="218"/>
    </row>
    <row r="37" spans="1:12" s="608" customFormat="1" ht="12" customHeight="1">
      <c r="A37" s="191"/>
      <c r="B37" s="785">
        <v>2016</v>
      </c>
      <c r="C37" s="785"/>
      <c r="D37" s="785"/>
      <c r="E37" s="785"/>
      <c r="F37" s="785"/>
      <c r="G37" s="785"/>
      <c r="H37" s="785"/>
      <c r="I37" s="785"/>
      <c r="K37" s="218"/>
      <c r="L37" s="218"/>
    </row>
    <row r="38" spans="1:12" s="608" customFormat="1" ht="12" customHeight="1">
      <c r="A38" s="308" t="s">
        <v>1367</v>
      </c>
      <c r="B38" s="132">
        <v>1259923</v>
      </c>
      <c r="C38" s="132">
        <v>46268</v>
      </c>
      <c r="D38" s="132">
        <v>154232</v>
      </c>
      <c r="E38" s="132">
        <v>34959</v>
      </c>
      <c r="F38" s="132">
        <v>20603</v>
      </c>
      <c r="G38" s="132">
        <v>16974</v>
      </c>
      <c r="H38" s="132">
        <v>18549</v>
      </c>
      <c r="I38" s="132">
        <v>945422</v>
      </c>
      <c r="K38" s="218"/>
      <c r="L38" s="218"/>
    </row>
    <row r="39" spans="1:12" s="608" customFormat="1" ht="12" customHeight="1">
      <c r="A39" s="199" t="s">
        <v>6</v>
      </c>
      <c r="B39" s="218"/>
      <c r="C39" s="218"/>
      <c r="D39" s="218"/>
      <c r="E39" s="218"/>
      <c r="F39" s="218"/>
      <c r="G39" s="218"/>
      <c r="H39" s="218"/>
      <c r="I39" s="218"/>
      <c r="K39" s="218"/>
      <c r="L39" s="218"/>
    </row>
    <row r="40" spans="1:12" s="608" customFormat="1" ht="12" customHeight="1">
      <c r="A40" s="190" t="s">
        <v>268</v>
      </c>
      <c r="B40" s="132">
        <v>933281</v>
      </c>
      <c r="C40" s="132">
        <v>36388</v>
      </c>
      <c r="D40" s="132">
        <v>54296</v>
      </c>
      <c r="E40" s="132">
        <v>24024</v>
      </c>
      <c r="F40" s="132">
        <v>19668</v>
      </c>
      <c r="G40" s="132">
        <v>1334</v>
      </c>
      <c r="H40" s="132">
        <v>8288</v>
      </c>
      <c r="I40" s="132">
        <v>789283</v>
      </c>
      <c r="K40" s="218"/>
      <c r="L40" s="218"/>
    </row>
    <row r="41" spans="1:12" s="608" customFormat="1" ht="12" customHeight="1">
      <c r="A41" s="190" t="s">
        <v>269</v>
      </c>
      <c r="B41" s="132">
        <v>212562</v>
      </c>
      <c r="C41" s="132">
        <v>2314</v>
      </c>
      <c r="D41" s="132">
        <v>77756</v>
      </c>
      <c r="E41" s="132">
        <v>535</v>
      </c>
      <c r="F41" s="132" t="s">
        <v>509</v>
      </c>
      <c r="G41" s="132">
        <v>6404</v>
      </c>
      <c r="H41" s="132">
        <v>4669</v>
      </c>
      <c r="I41" s="132">
        <v>109240</v>
      </c>
      <c r="K41" s="218"/>
      <c r="L41" s="218"/>
    </row>
    <row r="42" spans="1:12" s="608" customFormat="1" ht="12" customHeight="1">
      <c r="A42" s="190" t="s">
        <v>312</v>
      </c>
      <c r="B42" s="132">
        <v>72451</v>
      </c>
      <c r="C42" s="132">
        <v>4443</v>
      </c>
      <c r="D42" s="132">
        <v>21268</v>
      </c>
      <c r="E42" s="132">
        <v>8660</v>
      </c>
      <c r="F42" s="132">
        <v>935</v>
      </c>
      <c r="G42" s="132">
        <v>7961</v>
      </c>
      <c r="H42" s="132">
        <v>5593</v>
      </c>
      <c r="I42" s="132">
        <v>22321</v>
      </c>
      <c r="K42" s="218"/>
      <c r="L42" s="218"/>
    </row>
    <row r="43" spans="1:12" s="651" customFormat="1" ht="12" customHeight="1">
      <c r="A43" s="81"/>
      <c r="B43" s="650"/>
      <c r="C43" s="650"/>
      <c r="D43" s="650"/>
      <c r="E43" s="650"/>
      <c r="F43" s="650"/>
      <c r="G43" s="650"/>
      <c r="H43" s="650"/>
      <c r="I43" s="650"/>
      <c r="K43" s="218"/>
      <c r="L43" s="218"/>
    </row>
    <row r="44" spans="1:12" s="651" customFormat="1" ht="12" customHeight="1">
      <c r="A44" s="191"/>
      <c r="B44" s="785">
        <v>2017</v>
      </c>
      <c r="C44" s="785"/>
      <c r="D44" s="785"/>
      <c r="E44" s="785"/>
      <c r="F44" s="785"/>
      <c r="G44" s="785"/>
      <c r="H44" s="785"/>
      <c r="I44" s="785"/>
      <c r="K44" s="218"/>
      <c r="L44" s="218"/>
    </row>
    <row r="45" spans="1:12" s="651" customFormat="1" ht="12" customHeight="1">
      <c r="A45" s="308" t="s">
        <v>1629</v>
      </c>
      <c r="B45" s="132">
        <v>1195843</v>
      </c>
      <c r="C45" s="132">
        <v>135321</v>
      </c>
      <c r="D45" s="132">
        <v>163948</v>
      </c>
      <c r="E45" s="132">
        <v>40835</v>
      </c>
      <c r="F45" s="132">
        <v>27623</v>
      </c>
      <c r="G45" s="132">
        <v>13320</v>
      </c>
      <c r="H45" s="132">
        <v>20863</v>
      </c>
      <c r="I45" s="132">
        <v>761848</v>
      </c>
      <c r="K45" s="218"/>
      <c r="L45" s="218"/>
    </row>
    <row r="46" spans="1:12" s="475" customFormat="1" ht="12" customHeight="1">
      <c r="A46" s="81"/>
      <c r="B46" s="474"/>
      <c r="C46" s="474"/>
      <c r="D46" s="474"/>
      <c r="E46" s="474"/>
      <c r="F46" s="474"/>
      <c r="G46" s="474"/>
      <c r="H46" s="474"/>
      <c r="I46" s="474"/>
      <c r="K46" s="218"/>
      <c r="L46" s="218"/>
    </row>
    <row r="47" spans="1:12" s="475" customFormat="1" ht="12" customHeight="1">
      <c r="A47" s="191"/>
      <c r="B47" s="785">
        <v>2018</v>
      </c>
      <c r="C47" s="785"/>
      <c r="D47" s="785"/>
      <c r="E47" s="785"/>
      <c r="F47" s="785"/>
      <c r="G47" s="785"/>
      <c r="H47" s="785"/>
      <c r="I47" s="785"/>
      <c r="K47" s="218"/>
      <c r="L47" s="218"/>
    </row>
    <row r="48" spans="1:12" s="475" customFormat="1" ht="12" customHeight="1">
      <c r="A48" s="308" t="s">
        <v>1629</v>
      </c>
      <c r="B48" s="132">
        <v>1122342</v>
      </c>
      <c r="C48" s="132">
        <v>142529</v>
      </c>
      <c r="D48" s="132">
        <v>201891</v>
      </c>
      <c r="E48" s="132">
        <v>36305</v>
      </c>
      <c r="F48" s="132">
        <v>41918</v>
      </c>
      <c r="G48" s="132">
        <v>21928</v>
      </c>
      <c r="H48" s="132">
        <v>23014</v>
      </c>
      <c r="I48" s="132">
        <v>645474</v>
      </c>
      <c r="K48" s="218"/>
      <c r="L48" s="218"/>
    </row>
    <row r="49" spans="1:9" s="29" customFormat="1" ht="12" customHeight="1">
      <c r="A49" s="29" t="s">
        <v>218</v>
      </c>
      <c r="B49" s="1"/>
      <c r="C49" s="1"/>
      <c r="D49" s="1"/>
      <c r="E49" s="1"/>
      <c r="F49" s="1"/>
      <c r="G49" s="1"/>
      <c r="H49" s="1"/>
      <c r="I49" s="1"/>
    </row>
    <row r="50" spans="1:9" s="29" customFormat="1" ht="12" customHeight="1">
      <c r="A50" s="30" t="s">
        <v>378</v>
      </c>
      <c r="B50" s="1"/>
      <c r="C50" s="1"/>
      <c r="D50" s="1"/>
      <c r="E50" s="1"/>
      <c r="F50" s="1"/>
      <c r="G50" s="1"/>
      <c r="H50" s="1"/>
      <c r="I50" s="1"/>
    </row>
    <row r="51" spans="1:9" s="30" customFormat="1" ht="12" customHeight="1">
      <c r="A51" s="30" t="s">
        <v>451</v>
      </c>
      <c r="B51" s="11"/>
      <c r="C51" s="11"/>
      <c r="D51" s="11"/>
      <c r="E51" s="11"/>
      <c r="F51" s="11"/>
      <c r="G51" s="11"/>
      <c r="H51" s="11"/>
      <c r="I51" s="11"/>
    </row>
    <row r="52" spans="1:9" s="30" customFormat="1" ht="12" customHeight="1">
      <c r="A52" s="30" t="s">
        <v>1368</v>
      </c>
      <c r="B52" s="11"/>
      <c r="C52" s="11"/>
      <c r="D52" s="11"/>
      <c r="E52" s="11"/>
      <c r="F52" s="11"/>
      <c r="G52" s="11"/>
      <c r="H52" s="11"/>
      <c r="I52" s="11"/>
    </row>
    <row r="53" spans="1:9" s="379" customFormat="1" ht="12" customHeight="1">
      <c r="A53" s="379" t="s">
        <v>1439</v>
      </c>
      <c r="B53" s="627"/>
      <c r="C53" s="627"/>
      <c r="D53" s="627"/>
      <c r="E53" s="627"/>
      <c r="F53" s="627"/>
      <c r="G53" s="627"/>
      <c r="H53" s="627"/>
      <c r="I53" s="627"/>
    </row>
    <row r="54" spans="1:9" s="30" customFormat="1" ht="12" customHeight="1">
      <c r="A54" s="30" t="s">
        <v>313</v>
      </c>
      <c r="B54" s="11"/>
      <c r="C54" s="11"/>
      <c r="D54" s="11"/>
      <c r="E54" s="11"/>
      <c r="F54" s="11"/>
      <c r="G54" s="11"/>
      <c r="H54" s="11"/>
      <c r="I54" s="11"/>
    </row>
    <row r="55" spans="1:9" s="30" customFormat="1" ht="12" customHeight="1">
      <c r="A55" s="72"/>
      <c r="B55" s="11"/>
      <c r="C55" s="11"/>
      <c r="D55" s="11"/>
      <c r="E55" s="11"/>
      <c r="F55" s="11"/>
      <c r="G55" s="11"/>
      <c r="H55" s="11"/>
      <c r="I55" s="11"/>
    </row>
    <row r="56" spans="1:9" ht="12" customHeight="1">
      <c r="B56" s="132"/>
      <c r="C56" s="132"/>
      <c r="D56" s="132"/>
      <c r="E56" s="132"/>
      <c r="F56" s="132"/>
      <c r="G56" s="132"/>
      <c r="H56" s="132"/>
      <c r="I56" s="132"/>
    </row>
    <row r="57" spans="1:9" ht="12" customHeight="1"/>
    <row r="58" spans="1:9" ht="12" customHeight="1"/>
    <row r="59" spans="1:9" ht="12" customHeight="1"/>
    <row r="60" spans="1:9" ht="12" customHeight="1"/>
    <row r="61" spans="1:9" ht="12" customHeight="1"/>
    <row r="62" spans="1:9" ht="12" customHeight="1"/>
    <row r="63" spans="1:9" ht="12" customHeight="1"/>
    <row r="64" spans="1:9"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sheetData>
  <mergeCells count="13">
    <mergeCell ref="B47:I47"/>
    <mergeCell ref="B23:I23"/>
    <mergeCell ref="A4:A7"/>
    <mergeCell ref="A2:I2"/>
    <mergeCell ref="B7:I7"/>
    <mergeCell ref="B5:B6"/>
    <mergeCell ref="C5:I5"/>
    <mergeCell ref="B4:I4"/>
    <mergeCell ref="B9:I9"/>
    <mergeCell ref="B16:I16"/>
    <mergeCell ref="B30:I30"/>
    <mergeCell ref="B37:I37"/>
    <mergeCell ref="B44:I44"/>
  </mergeCells>
  <phoneticPr fontId="6" type="noConversion"/>
  <hyperlinks>
    <hyperlink ref="A2:I2" location="Inhaltsverzeichnis!E199" display="Inhaltsverzeichnis!E199"/>
  </hyperlinks>
  <pageMargins left="0.59055118110236227" right="0.59055118110236227" top="0.78740157480314965" bottom="0.59055118110236227" header="0.31496062992125984" footer="0.23622047244094491"/>
  <pageSetup paperSize="9" firstPageNumber="67"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enableFormatConditionsCalculation="0"/>
  <dimension ref="A1:F77"/>
  <sheetViews>
    <sheetView workbookViewId="0">
      <selection activeCell="A7" sqref="A7"/>
    </sheetView>
  </sheetViews>
  <sheetFormatPr baseColWidth="10" defaultColWidth="11.44140625" defaultRowHeight="13.2"/>
  <cols>
    <col min="1" max="1" width="6" style="6" customWidth="1"/>
    <col min="2" max="6" width="16.6640625" style="6" customWidth="1"/>
    <col min="7" max="16384" width="11.44140625" style="6"/>
  </cols>
  <sheetData>
    <row r="1" spans="1:6" s="39" customFormat="1" ht="12" customHeight="1">
      <c r="A1" s="38" t="s">
        <v>954</v>
      </c>
      <c r="B1" s="38"/>
      <c r="C1" s="38"/>
      <c r="D1" s="38"/>
      <c r="E1" s="38"/>
      <c r="F1" s="38"/>
    </row>
    <row r="2" spans="1:6" s="39" customFormat="1" ht="12" customHeight="1">
      <c r="A2" s="515" t="s">
        <v>1518</v>
      </c>
      <c r="B2" s="515"/>
      <c r="C2" s="515"/>
      <c r="D2" s="515"/>
      <c r="E2" s="515"/>
      <c r="F2"/>
    </row>
    <row r="3" spans="1:6" s="39" customFormat="1" ht="12" customHeight="1">
      <c r="A3" s="6"/>
      <c r="B3" s="6"/>
      <c r="C3" s="6"/>
      <c r="D3" s="6"/>
      <c r="E3" s="6"/>
      <c r="F3" s="6"/>
    </row>
    <row r="4" spans="1:6" s="39" customFormat="1" ht="12" customHeight="1">
      <c r="A4" s="729" t="s">
        <v>806</v>
      </c>
      <c r="B4" s="724" t="s">
        <v>804</v>
      </c>
      <c r="C4" s="727" t="s">
        <v>476</v>
      </c>
      <c r="D4" s="728"/>
      <c r="E4" s="728"/>
      <c r="F4" s="728"/>
    </row>
    <row r="5" spans="1:6" s="39" customFormat="1" ht="24" customHeight="1">
      <c r="A5" s="729"/>
      <c r="B5" s="725"/>
      <c r="C5" s="201" t="s">
        <v>369</v>
      </c>
      <c r="D5" s="201" t="s">
        <v>370</v>
      </c>
      <c r="E5" s="201" t="s">
        <v>390</v>
      </c>
      <c r="F5" s="201" t="s">
        <v>545</v>
      </c>
    </row>
    <row r="6" spans="1:6" s="39" customFormat="1" ht="12" customHeight="1">
      <c r="A6" s="729"/>
      <c r="B6" s="730" t="s">
        <v>1425</v>
      </c>
      <c r="C6" s="765"/>
      <c r="D6" s="765"/>
      <c r="E6" s="765"/>
      <c r="F6" s="765"/>
    </row>
    <row r="7" spans="1:6" s="39" customFormat="1" ht="12" customHeight="1">
      <c r="A7" s="79"/>
      <c r="B7" s="88"/>
      <c r="C7" s="88"/>
      <c r="D7" s="88"/>
      <c r="E7" s="88"/>
      <c r="F7" s="88"/>
    </row>
    <row r="8" spans="1:6" s="39" customFormat="1" ht="12" customHeight="1">
      <c r="A8" s="13">
        <v>2000</v>
      </c>
      <c r="B8" s="251">
        <v>87</v>
      </c>
      <c r="C8" s="251">
        <v>91.8</v>
      </c>
      <c r="D8" s="251">
        <v>90</v>
      </c>
      <c r="E8" s="251">
        <v>84.5</v>
      </c>
      <c r="F8" s="251">
        <v>87</v>
      </c>
    </row>
    <row r="9" spans="1:6" s="39" customFormat="1" ht="12" customHeight="1">
      <c r="A9" s="13">
        <v>2001</v>
      </c>
      <c r="B9" s="251">
        <v>86.9</v>
      </c>
      <c r="C9" s="251">
        <v>91.2</v>
      </c>
      <c r="D9" s="251">
        <v>90.2</v>
      </c>
      <c r="E9" s="251">
        <v>83.8</v>
      </c>
      <c r="F9" s="251">
        <v>87.8</v>
      </c>
    </row>
    <row r="10" spans="1:6" s="39" customFormat="1" ht="12" customHeight="1">
      <c r="A10" s="13">
        <v>2002</v>
      </c>
      <c r="B10" s="251">
        <v>87.1</v>
      </c>
      <c r="C10" s="251">
        <v>89.7</v>
      </c>
      <c r="D10" s="251">
        <v>90.1</v>
      </c>
      <c r="E10" s="251">
        <v>85.7</v>
      </c>
      <c r="F10" s="251">
        <v>89.5</v>
      </c>
    </row>
    <row r="11" spans="1:6" s="39" customFormat="1" ht="12" customHeight="1">
      <c r="A11" s="13">
        <v>2003</v>
      </c>
      <c r="B11" s="251">
        <v>88.5</v>
      </c>
      <c r="C11" s="251">
        <v>91.6</v>
      </c>
      <c r="D11" s="251">
        <v>90.9</v>
      </c>
      <c r="E11" s="251">
        <v>85.3</v>
      </c>
      <c r="F11" s="251">
        <v>93</v>
      </c>
    </row>
    <row r="12" spans="1:6" s="39" customFormat="1" ht="12" customHeight="1">
      <c r="A12" s="13">
        <v>2004</v>
      </c>
      <c r="B12" s="251">
        <v>90.1</v>
      </c>
      <c r="C12" s="251">
        <v>93.1</v>
      </c>
      <c r="D12" s="251">
        <v>93.7</v>
      </c>
      <c r="E12" s="251">
        <v>86.1</v>
      </c>
      <c r="F12" s="251">
        <v>94.4</v>
      </c>
    </row>
    <row r="13" spans="1:6" s="39" customFormat="1" ht="12" customHeight="1">
      <c r="A13" s="13">
        <v>2005</v>
      </c>
      <c r="B13" s="251">
        <v>91.7</v>
      </c>
      <c r="C13" s="251">
        <v>94.4</v>
      </c>
      <c r="D13" s="251">
        <v>94.5</v>
      </c>
      <c r="E13" s="251">
        <v>89.8</v>
      </c>
      <c r="F13" s="251">
        <v>95.6</v>
      </c>
    </row>
    <row r="14" spans="1:6" s="39" customFormat="1" ht="12" customHeight="1">
      <c r="A14" s="13">
        <v>2006</v>
      </c>
      <c r="B14" s="251">
        <v>92.7</v>
      </c>
      <c r="C14" s="251">
        <v>95.1</v>
      </c>
      <c r="D14" s="251">
        <v>94.8</v>
      </c>
      <c r="E14" s="251">
        <v>92.9</v>
      </c>
      <c r="F14" s="251">
        <v>95.9</v>
      </c>
    </row>
    <row r="15" spans="1:6" s="39" customFormat="1" ht="12" customHeight="1">
      <c r="A15" s="13">
        <v>2007</v>
      </c>
      <c r="B15" s="251">
        <v>94.3</v>
      </c>
      <c r="C15" s="251">
        <v>97</v>
      </c>
      <c r="D15" s="251">
        <v>95.1</v>
      </c>
      <c r="E15" s="251">
        <v>96.9</v>
      </c>
      <c r="F15" s="251">
        <v>96.9</v>
      </c>
    </row>
    <row r="16" spans="1:6" s="39" customFormat="1" ht="12" customHeight="1">
      <c r="A16" s="13">
        <v>2008</v>
      </c>
      <c r="B16" s="251">
        <v>95.5</v>
      </c>
      <c r="C16" s="251">
        <v>99.3</v>
      </c>
      <c r="D16" s="251">
        <v>96.6</v>
      </c>
      <c r="E16" s="251">
        <v>97.1</v>
      </c>
      <c r="F16" s="251">
        <v>96.6</v>
      </c>
    </row>
    <row r="17" spans="1:6" s="39" customFormat="1" ht="12" customHeight="1">
      <c r="A17" s="13">
        <v>2009</v>
      </c>
      <c r="B17" s="251">
        <v>95.3</v>
      </c>
      <c r="C17" s="251">
        <v>99.3</v>
      </c>
      <c r="D17" s="251">
        <v>96.4</v>
      </c>
      <c r="E17" s="251">
        <v>97.2</v>
      </c>
      <c r="F17" s="251">
        <v>95.9</v>
      </c>
    </row>
    <row r="18" spans="1:6" s="39" customFormat="1" ht="12" customHeight="1">
      <c r="A18" s="13">
        <v>2010</v>
      </c>
      <c r="B18" s="251">
        <v>96.3</v>
      </c>
      <c r="C18" s="251">
        <v>101.5</v>
      </c>
      <c r="D18" s="251">
        <v>96.6</v>
      </c>
      <c r="E18" s="251">
        <v>99</v>
      </c>
      <c r="F18" s="251">
        <v>95</v>
      </c>
    </row>
    <row r="19" spans="1:6" s="39" customFormat="1" ht="12" customHeight="1">
      <c r="A19" s="13">
        <v>2011</v>
      </c>
      <c r="B19" s="251">
        <v>96.5</v>
      </c>
      <c r="C19" s="251">
        <v>101</v>
      </c>
      <c r="D19" s="251">
        <v>96.5</v>
      </c>
      <c r="E19" s="251">
        <v>97.4</v>
      </c>
      <c r="F19" s="251">
        <v>98.3</v>
      </c>
    </row>
    <row r="20" spans="1:6" s="39" customFormat="1" ht="12" customHeight="1">
      <c r="A20" s="335">
        <v>2012</v>
      </c>
      <c r="B20" s="251">
        <v>97.2</v>
      </c>
      <c r="C20" s="251">
        <v>99.1</v>
      </c>
      <c r="D20" s="251">
        <v>96.3</v>
      </c>
      <c r="E20" s="251">
        <v>97.2</v>
      </c>
      <c r="F20" s="251">
        <v>104.2</v>
      </c>
    </row>
    <row r="21" spans="1:6" s="39" customFormat="1" ht="12" customHeight="1">
      <c r="A21" s="354">
        <v>2013</v>
      </c>
      <c r="B21" s="251">
        <v>98.1</v>
      </c>
      <c r="C21" s="251">
        <v>99.7</v>
      </c>
      <c r="D21" s="251">
        <v>97.2</v>
      </c>
      <c r="E21" s="251">
        <v>99.3</v>
      </c>
      <c r="F21" s="251">
        <v>104.7</v>
      </c>
    </row>
    <row r="22" spans="1:6" s="39" customFormat="1" ht="12" customHeight="1">
      <c r="A22" s="365">
        <v>2014</v>
      </c>
      <c r="B22" s="251">
        <v>98.9</v>
      </c>
      <c r="C22" s="251">
        <v>100</v>
      </c>
      <c r="D22" s="251">
        <v>97.4</v>
      </c>
      <c r="E22" s="251">
        <v>100.4</v>
      </c>
      <c r="F22" s="251">
        <v>106.3</v>
      </c>
    </row>
    <row r="23" spans="1:6" s="39" customFormat="1" ht="12" customHeight="1">
      <c r="A23" s="401">
        <v>2015</v>
      </c>
      <c r="B23" s="692">
        <v>100</v>
      </c>
      <c r="C23" s="692">
        <v>100</v>
      </c>
      <c r="D23" s="692">
        <v>100</v>
      </c>
      <c r="E23" s="692">
        <v>100</v>
      </c>
      <c r="F23" s="692">
        <v>100</v>
      </c>
    </row>
    <row r="24" spans="1:6" s="39" customFormat="1" ht="12" customHeight="1">
      <c r="A24" s="476">
        <v>2016</v>
      </c>
      <c r="B24" s="251">
        <v>103.1</v>
      </c>
      <c r="C24" s="251">
        <v>100.2</v>
      </c>
      <c r="D24" s="251">
        <v>101</v>
      </c>
      <c r="E24" s="251">
        <v>102.9</v>
      </c>
      <c r="F24" s="251">
        <v>105.1</v>
      </c>
    </row>
    <row r="25" spans="1:6" s="39" customFormat="1" ht="12" customHeight="1">
      <c r="A25" s="561">
        <v>2017</v>
      </c>
      <c r="B25" s="251">
        <v>106.5</v>
      </c>
      <c r="C25" s="251">
        <v>101.1</v>
      </c>
      <c r="D25" s="251">
        <v>100.9</v>
      </c>
      <c r="E25" s="251">
        <v>102.1</v>
      </c>
      <c r="F25" s="251">
        <v>112</v>
      </c>
    </row>
    <row r="26" spans="1:6" s="39" customFormat="1" ht="12" customHeight="1">
      <c r="A26" s="611">
        <v>2018</v>
      </c>
      <c r="B26" s="251">
        <v>107.2</v>
      </c>
      <c r="C26" s="251">
        <v>101.7</v>
      </c>
      <c r="D26" s="251">
        <v>101.2</v>
      </c>
      <c r="E26" s="251">
        <v>102.4</v>
      </c>
      <c r="F26" s="251">
        <v>113</v>
      </c>
    </row>
    <row r="27" spans="1:6" s="39" customFormat="1" ht="12" customHeight="1">
      <c r="A27" s="654">
        <v>2019</v>
      </c>
      <c r="B27" s="251">
        <v>108.7</v>
      </c>
      <c r="C27" s="251">
        <v>101.6</v>
      </c>
      <c r="D27" s="251">
        <v>100.5</v>
      </c>
      <c r="E27" s="251">
        <v>103.5</v>
      </c>
      <c r="F27" s="251">
        <v>115.9</v>
      </c>
    </row>
    <row r="28" spans="1:6" s="39" customFormat="1" ht="12" customHeight="1">
      <c r="A28" s="13">
        <v>2020</v>
      </c>
      <c r="B28" s="251">
        <v>108.3</v>
      </c>
      <c r="C28" s="251">
        <v>101.9</v>
      </c>
      <c r="D28" s="251">
        <v>100.5</v>
      </c>
      <c r="E28" s="251">
        <v>104</v>
      </c>
      <c r="F28" s="251">
        <v>115</v>
      </c>
    </row>
    <row r="29" spans="1:6" s="39" customFormat="1" ht="12" customHeight="1">
      <c r="A29" s="1" t="s">
        <v>218</v>
      </c>
      <c r="B29" s="1"/>
      <c r="C29" s="1"/>
      <c r="D29" s="1"/>
      <c r="E29" s="1"/>
      <c r="F29" s="1"/>
    </row>
    <row r="30" spans="1:6" s="39" customFormat="1" ht="12" customHeight="1">
      <c r="A30" s="11" t="s">
        <v>1167</v>
      </c>
      <c r="B30" s="11"/>
      <c r="C30" s="11"/>
      <c r="D30" s="11"/>
      <c r="E30" s="11"/>
      <c r="F30" s="11"/>
    </row>
    <row r="31" spans="1:6" s="39" customFormat="1" ht="12" customHeight="1">
      <c r="A31" s="11" t="s">
        <v>890</v>
      </c>
      <c r="B31" s="11"/>
      <c r="C31" s="11"/>
      <c r="D31" s="11"/>
      <c r="E31" s="11"/>
      <c r="F31" s="11"/>
    </row>
    <row r="32" spans="1: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sheetData>
  <mergeCells count="4">
    <mergeCell ref="B4:B5"/>
    <mergeCell ref="C4:F4"/>
    <mergeCell ref="B6:F6"/>
    <mergeCell ref="A4:A6"/>
  </mergeCells>
  <phoneticPr fontId="6" type="noConversion"/>
  <hyperlinks>
    <hyperlink ref="A2:E2" location="Inhaltsverzeichnis!E203" display="3.5.5 Entwicklung ausgewählter Gebühren für private Haushalte 2000 – 2017"/>
  </hyperlinks>
  <pageMargins left="0.59055118110236227" right="0.59055118110236227" top="0.78740157480314965" bottom="0.59055118110236227" header="0.31496062992125984" footer="0.23622047244094491"/>
  <pageSetup paperSize="9" firstPageNumber="68"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6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3" enableFormatConditionsCalculation="0"/>
  <dimension ref="A1:H592"/>
  <sheetViews>
    <sheetView workbookViewId="0">
      <pane ySplit="1" topLeftCell="A2" activePane="bottomLeft" state="frozen"/>
      <selection pane="bottomLeft" activeCell="A2" sqref="A2"/>
    </sheetView>
  </sheetViews>
  <sheetFormatPr baseColWidth="10" defaultRowHeight="13.2"/>
  <cols>
    <col min="1" max="7" width="10.77734375" customWidth="1"/>
    <col min="8" max="8" width="20.77734375" customWidth="1"/>
  </cols>
  <sheetData>
    <row r="1" spans="1:8" s="19" customFormat="1" ht="12.75" customHeight="1">
      <c r="A1" s="737" t="s">
        <v>783</v>
      </c>
      <c r="B1" s="737"/>
      <c r="C1" s="737"/>
      <c r="D1" s="737"/>
      <c r="E1" s="737"/>
      <c r="F1" s="737"/>
      <c r="G1" s="737"/>
      <c r="H1" s="737"/>
    </row>
    <row r="2" spans="1:8" ht="12.75" customHeight="1"/>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sheetData>
  <mergeCells count="1">
    <mergeCell ref="A1:H1"/>
  </mergeCells>
  <phoneticPr fontId="6" type="noConversion"/>
  <hyperlinks>
    <hyperlink ref="A1:H1" location="Inhaltsverzeichnis!F206" display="Glossar"/>
  </hyperlinks>
  <pageMargins left="0.59055118110236227" right="0" top="0.78740157480314965" bottom="0.59055118110236227" header="0.31496062992125984" footer="0.23622047244094491"/>
  <pageSetup paperSize="9" firstPageNumber="69"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rowBreaks count="9" manualBreakCount="9">
    <brk id="59" max="7" man="1"/>
    <brk id="118" max="16383" man="1"/>
    <brk id="177" max="16383" man="1"/>
    <brk id="236" max="16383" man="1"/>
    <brk id="295" max="16383" man="1"/>
    <brk id="354" max="16383" man="1"/>
    <brk id="413" max="16383" man="1"/>
    <brk id="472" max="16383" man="1"/>
    <brk id="531" max="16383" man="1"/>
  </rowBreaks>
  <drawing r:id="rId2"/>
  <legacyDrawing r:id="rId3"/>
  <legacyDrawingHF r:id="rId4"/>
  <oleObjects>
    <mc:AlternateContent xmlns:mc="http://schemas.openxmlformats.org/markup-compatibility/2006">
      <mc:Choice Requires="x14">
        <oleObject progId="Word.Document.12" shapeId="402519" r:id="rId5">
          <objectPr defaultSize="0" r:id="rId6">
            <anchor moveWithCells="1">
              <from>
                <xdr:col>0</xdr:col>
                <xdr:colOff>0</xdr:colOff>
                <xdr:row>1</xdr:row>
                <xdr:rowOff>15240</xdr:rowOff>
              </from>
              <to>
                <xdr:col>7</xdr:col>
                <xdr:colOff>1318260</xdr:colOff>
                <xdr:row>58</xdr:row>
                <xdr:rowOff>99060</xdr:rowOff>
              </to>
            </anchor>
          </objectPr>
        </oleObject>
      </mc:Choice>
      <mc:Fallback>
        <oleObject progId="Word.Document.12" shapeId="402519" r:id="rId5"/>
      </mc:Fallback>
    </mc:AlternateContent>
    <mc:AlternateContent xmlns:mc="http://schemas.openxmlformats.org/markup-compatibility/2006">
      <mc:Choice Requires="x14">
        <oleObject progId="Word.Document.12" shapeId="402522" r:id="rId7">
          <objectPr defaultSize="0" r:id="rId8">
            <anchor moveWithCells="1">
              <from>
                <xdr:col>0</xdr:col>
                <xdr:colOff>0</xdr:colOff>
                <xdr:row>59</xdr:row>
                <xdr:rowOff>15240</xdr:rowOff>
              </from>
              <to>
                <xdr:col>7</xdr:col>
                <xdr:colOff>1318260</xdr:colOff>
                <xdr:row>116</xdr:row>
                <xdr:rowOff>7620</xdr:rowOff>
              </to>
            </anchor>
          </objectPr>
        </oleObject>
      </mc:Choice>
      <mc:Fallback>
        <oleObject progId="Word.Document.12" shapeId="402522" r:id="rId7"/>
      </mc:Fallback>
    </mc:AlternateContent>
    <mc:AlternateContent xmlns:mc="http://schemas.openxmlformats.org/markup-compatibility/2006">
      <mc:Choice Requires="x14">
        <oleObject progId="Word.Document.12" shapeId="402524" r:id="rId9">
          <objectPr defaultSize="0" autoPict="0" r:id="rId10">
            <anchor moveWithCells="1">
              <from>
                <xdr:col>0</xdr:col>
                <xdr:colOff>0</xdr:colOff>
                <xdr:row>118</xdr:row>
                <xdr:rowOff>15240</xdr:rowOff>
              </from>
              <to>
                <xdr:col>7</xdr:col>
                <xdr:colOff>1318260</xdr:colOff>
                <xdr:row>175</xdr:row>
                <xdr:rowOff>99060</xdr:rowOff>
              </to>
            </anchor>
          </objectPr>
        </oleObject>
      </mc:Choice>
      <mc:Fallback>
        <oleObject progId="Word.Document.12" shapeId="402524" r:id="rId9"/>
      </mc:Fallback>
    </mc:AlternateContent>
    <mc:AlternateContent xmlns:mc="http://schemas.openxmlformats.org/markup-compatibility/2006">
      <mc:Choice Requires="x14">
        <oleObject progId="Word.Document.12" shapeId="402525" r:id="rId11">
          <objectPr defaultSize="0" r:id="rId12">
            <anchor moveWithCells="1">
              <from>
                <xdr:col>0</xdr:col>
                <xdr:colOff>0</xdr:colOff>
                <xdr:row>177</xdr:row>
                <xdr:rowOff>15240</xdr:rowOff>
              </from>
              <to>
                <xdr:col>7</xdr:col>
                <xdr:colOff>1318260</xdr:colOff>
                <xdr:row>233</xdr:row>
                <xdr:rowOff>91440</xdr:rowOff>
              </to>
            </anchor>
          </objectPr>
        </oleObject>
      </mc:Choice>
      <mc:Fallback>
        <oleObject progId="Word.Document.12" shapeId="402525" r:id="rId11"/>
      </mc:Fallback>
    </mc:AlternateContent>
    <mc:AlternateContent xmlns:mc="http://schemas.openxmlformats.org/markup-compatibility/2006">
      <mc:Choice Requires="x14">
        <oleObject progId="Word.Document.12" shapeId="402526" r:id="rId13">
          <objectPr defaultSize="0" r:id="rId14">
            <anchor moveWithCells="1">
              <from>
                <xdr:col>0</xdr:col>
                <xdr:colOff>0</xdr:colOff>
                <xdr:row>236</xdr:row>
                <xdr:rowOff>15240</xdr:rowOff>
              </from>
              <to>
                <xdr:col>7</xdr:col>
                <xdr:colOff>1318260</xdr:colOff>
                <xdr:row>294</xdr:row>
                <xdr:rowOff>53340</xdr:rowOff>
              </to>
            </anchor>
          </objectPr>
        </oleObject>
      </mc:Choice>
      <mc:Fallback>
        <oleObject progId="Word.Document.12" shapeId="402526" r:id="rId13"/>
      </mc:Fallback>
    </mc:AlternateContent>
    <mc:AlternateContent xmlns:mc="http://schemas.openxmlformats.org/markup-compatibility/2006">
      <mc:Choice Requires="x14">
        <oleObject progId="Word.Document.12" shapeId="402527" r:id="rId15">
          <objectPr defaultSize="0" r:id="rId16">
            <anchor moveWithCells="1">
              <from>
                <xdr:col>0</xdr:col>
                <xdr:colOff>0</xdr:colOff>
                <xdr:row>295</xdr:row>
                <xdr:rowOff>15240</xdr:rowOff>
              </from>
              <to>
                <xdr:col>7</xdr:col>
                <xdr:colOff>1318260</xdr:colOff>
                <xdr:row>352</xdr:row>
                <xdr:rowOff>83820</xdr:rowOff>
              </to>
            </anchor>
          </objectPr>
        </oleObject>
      </mc:Choice>
      <mc:Fallback>
        <oleObject progId="Word.Document.12" shapeId="402527" r:id="rId15"/>
      </mc:Fallback>
    </mc:AlternateContent>
    <mc:AlternateContent xmlns:mc="http://schemas.openxmlformats.org/markup-compatibility/2006">
      <mc:Choice Requires="x14">
        <oleObject progId="Word.Document.12" shapeId="402528" r:id="rId17">
          <objectPr defaultSize="0" r:id="rId18">
            <anchor moveWithCells="1">
              <from>
                <xdr:col>0</xdr:col>
                <xdr:colOff>0</xdr:colOff>
                <xdr:row>354</xdr:row>
                <xdr:rowOff>15240</xdr:rowOff>
              </from>
              <to>
                <xdr:col>7</xdr:col>
                <xdr:colOff>1318260</xdr:colOff>
                <xdr:row>387</xdr:row>
                <xdr:rowOff>22860</xdr:rowOff>
              </to>
            </anchor>
          </objectPr>
        </oleObject>
      </mc:Choice>
      <mc:Fallback>
        <oleObject progId="Word.Document.12" shapeId="402528" r:id="rId17"/>
      </mc:Fallback>
    </mc:AlternateContent>
  </oleObjects>
</worksheet>
</file>

<file path=xl/worksheets/sheet6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
  <sheetViews>
    <sheetView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honeticPr fontId="6" type="noConversion"/>
  <pageMargins left="0.59055118110236227" right="0" top="0.39370078740157483" bottom="0.39370078740157483" header="0.51181102362204722" footer="0.51181102362204722"/>
  <pageSetup paperSize="9" orientation="portrait" r:id="rId1"/>
  <headerFooter alignWithMargins="0"/>
  <drawing r:id="rId2"/>
  <legacyDrawing r:id="rId3"/>
  <oleObjects>
    <mc:AlternateContent xmlns:mc="http://schemas.openxmlformats.org/markup-compatibility/2006">
      <mc:Choice Requires="x14">
        <oleObject progId="Word.Document.12" shapeId="406545" r:id="rId4">
          <objectPr defaultSize="0" autoPict="0" r:id="rId5">
            <anchor moveWithCells="1">
              <from>
                <xdr:col>0</xdr:col>
                <xdr:colOff>0</xdr:colOff>
                <xdr:row>1</xdr:row>
                <xdr:rowOff>0</xdr:rowOff>
              </from>
              <to>
                <xdr:col>6</xdr:col>
                <xdr:colOff>1889760</xdr:colOff>
                <xdr:row>39</xdr:row>
                <xdr:rowOff>30480</xdr:rowOff>
              </to>
            </anchor>
          </objectPr>
        </oleObject>
      </mc:Choice>
      <mc:Fallback>
        <oleObject progId="Word.Document.12" shapeId="406545"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enableFormatConditionsCalculation="0"/>
  <dimension ref="A1:J72"/>
  <sheetViews>
    <sheetView workbookViewId="0">
      <selection activeCell="A8" sqref="A8"/>
    </sheetView>
  </sheetViews>
  <sheetFormatPr baseColWidth="10" defaultColWidth="11.44140625" defaultRowHeight="13.2"/>
  <cols>
    <col min="1" max="1" width="6" style="2" customWidth="1"/>
    <col min="2" max="7" width="12.6640625" style="2" customWidth="1"/>
    <col min="8" max="16384" width="11.44140625" style="2"/>
  </cols>
  <sheetData>
    <row r="1" spans="1:7" s="41" customFormat="1" ht="12" customHeight="1">
      <c r="A1" s="38" t="s">
        <v>801</v>
      </c>
      <c r="B1" s="36"/>
      <c r="C1" s="37"/>
      <c r="D1" s="37"/>
      <c r="E1" s="40"/>
      <c r="F1" s="40"/>
      <c r="G1" s="40"/>
    </row>
    <row r="2" spans="1:7" s="41" customFormat="1" ht="12" customHeight="1">
      <c r="A2" s="94" t="s">
        <v>1450</v>
      </c>
      <c r="B2" s="93"/>
      <c r="C2" s="93"/>
      <c r="D2" s="93"/>
      <c r="E2" s="93"/>
      <c r="F2" s="93"/>
      <c r="G2" s="94"/>
    </row>
    <row r="3" spans="1:7" s="41" customFormat="1" ht="12" customHeight="1">
      <c r="A3" s="6"/>
      <c r="B3" s="29"/>
      <c r="C3" s="1"/>
      <c r="D3" s="1"/>
      <c r="E3" s="1"/>
      <c r="F3" s="1"/>
      <c r="G3" s="1"/>
    </row>
    <row r="4" spans="1:7" s="41" customFormat="1" ht="12" customHeight="1">
      <c r="A4" s="729" t="s">
        <v>172</v>
      </c>
      <c r="B4" s="726" t="s">
        <v>71</v>
      </c>
      <c r="C4" s="726" t="s">
        <v>474</v>
      </c>
      <c r="D4" s="726"/>
      <c r="E4" s="726"/>
      <c r="F4" s="726"/>
      <c r="G4" s="727"/>
    </row>
    <row r="5" spans="1:7" s="41" customFormat="1" ht="12" customHeight="1">
      <c r="A5" s="729"/>
      <c r="B5" s="726"/>
      <c r="C5" s="726" t="s">
        <v>2</v>
      </c>
      <c r="D5" s="726" t="s">
        <v>224</v>
      </c>
      <c r="E5" s="726"/>
      <c r="F5" s="726"/>
      <c r="G5" s="727"/>
    </row>
    <row r="6" spans="1:7" s="41" customFormat="1" ht="12" customHeight="1">
      <c r="A6" s="729"/>
      <c r="B6" s="726"/>
      <c r="C6" s="726"/>
      <c r="D6" s="47" t="s">
        <v>1019</v>
      </c>
      <c r="E6" s="47">
        <v>2</v>
      </c>
      <c r="F6" s="47">
        <v>3</v>
      </c>
      <c r="G6" s="48" t="s">
        <v>1020</v>
      </c>
    </row>
    <row r="7" spans="1:7" s="41" customFormat="1" ht="12" customHeight="1">
      <c r="A7" s="729"/>
      <c r="B7" s="726" t="s">
        <v>805</v>
      </c>
      <c r="C7" s="726"/>
      <c r="D7" s="726"/>
      <c r="E7" s="726"/>
      <c r="F7" s="726"/>
      <c r="G7" s="727"/>
    </row>
    <row r="8" spans="1:7" s="41" customFormat="1" ht="12" customHeight="1">
      <c r="A8" s="79"/>
      <c r="B8" s="7"/>
      <c r="C8" s="7"/>
      <c r="D8" s="7"/>
      <c r="E8" s="7"/>
      <c r="F8" s="7"/>
      <c r="G8" s="7"/>
    </row>
    <row r="9" spans="1:7" s="41" customFormat="1" ht="12" customHeight="1">
      <c r="A9" s="13">
        <v>2000</v>
      </c>
      <c r="B9" s="102">
        <v>2602.3493120002004</v>
      </c>
      <c r="C9" s="102">
        <v>354.69504300000216</v>
      </c>
      <c r="D9" s="102">
        <v>2247.6542690000033</v>
      </c>
      <c r="E9" s="102">
        <v>804.66917200000034</v>
      </c>
      <c r="F9" s="102">
        <v>653.08332799999403</v>
      </c>
      <c r="G9" s="102">
        <v>789.90176899997971</v>
      </c>
    </row>
    <row r="10" spans="1:7" s="41" customFormat="1" ht="12" customHeight="1">
      <c r="A10" s="13">
        <v>2001</v>
      </c>
      <c r="B10" s="102">
        <v>2600.125465999995</v>
      </c>
      <c r="C10" s="102">
        <v>374.79429800000025</v>
      </c>
      <c r="D10" s="102">
        <v>2225.331167999942</v>
      </c>
      <c r="E10" s="102">
        <v>824.08024100002683</v>
      </c>
      <c r="F10" s="102">
        <v>671.84900599999014</v>
      </c>
      <c r="G10" s="102">
        <v>729.40192099999751</v>
      </c>
    </row>
    <row r="11" spans="1:7" s="41" customFormat="1" ht="12" customHeight="1">
      <c r="A11" s="13">
        <v>2002</v>
      </c>
      <c r="B11" s="102">
        <v>2586.4385860000348</v>
      </c>
      <c r="C11" s="102">
        <v>370.06600600000041</v>
      </c>
      <c r="D11" s="102">
        <v>2216.3725800000225</v>
      </c>
      <c r="E11" s="102">
        <v>862.5714879999814</v>
      </c>
      <c r="F11" s="102">
        <v>664.71512800000016</v>
      </c>
      <c r="G11" s="102">
        <v>689.08596399999885</v>
      </c>
    </row>
    <row r="12" spans="1:7" s="41" customFormat="1" ht="12" customHeight="1">
      <c r="A12" s="13">
        <v>2003</v>
      </c>
      <c r="B12" s="102">
        <v>2578.9754649999891</v>
      </c>
      <c r="C12" s="102">
        <v>389.35788999999454</v>
      </c>
      <c r="D12" s="102">
        <v>2189.6175749999716</v>
      </c>
      <c r="E12" s="102">
        <v>884.91256999999132</v>
      </c>
      <c r="F12" s="102">
        <v>645.2985339999957</v>
      </c>
      <c r="G12" s="102">
        <v>659.40647099999342</v>
      </c>
    </row>
    <row r="13" spans="1:7" s="41" customFormat="1" ht="12" customHeight="1">
      <c r="A13" s="13">
        <v>2004</v>
      </c>
      <c r="B13" s="102">
        <v>2572.3354300000342</v>
      </c>
      <c r="C13" s="102">
        <v>407.02847999999886</v>
      </c>
      <c r="D13" s="102">
        <v>2165.306950000027</v>
      </c>
      <c r="E13" s="102">
        <v>906.76286799998104</v>
      </c>
      <c r="F13" s="102">
        <v>627.36261900000034</v>
      </c>
      <c r="G13" s="102">
        <v>631.18146300000217</v>
      </c>
    </row>
    <row r="14" spans="1:7" s="41" customFormat="1" ht="12" customHeight="1">
      <c r="A14" s="13">
        <v>2005</v>
      </c>
      <c r="B14" s="102">
        <v>2550.359436999986</v>
      </c>
      <c r="C14" s="102">
        <v>409.13304799999963</v>
      </c>
      <c r="D14" s="102">
        <v>2141.2263889999863</v>
      </c>
      <c r="E14" s="102">
        <v>905.60620000000335</v>
      </c>
      <c r="F14" s="102">
        <v>641.56699200000196</v>
      </c>
      <c r="G14" s="102">
        <v>594.05319699999973</v>
      </c>
    </row>
    <row r="15" spans="1:7" s="41" customFormat="1" ht="12" customHeight="1">
      <c r="A15" s="13">
        <v>2006</v>
      </c>
      <c r="B15" s="102">
        <v>2550.0368239999802</v>
      </c>
      <c r="C15" s="102">
        <v>438.4927550000034</v>
      </c>
      <c r="D15" s="102">
        <v>2111.5440689999768</v>
      </c>
      <c r="E15" s="102">
        <v>908.94193400000495</v>
      </c>
      <c r="F15" s="102">
        <v>628.97650200000271</v>
      </c>
      <c r="G15" s="102">
        <v>573.62563300000033</v>
      </c>
    </row>
    <row r="16" spans="1:7" s="41" customFormat="1" ht="12" customHeight="1">
      <c r="A16" s="13">
        <v>2007</v>
      </c>
      <c r="B16" s="102">
        <v>2537.2040099999917</v>
      </c>
      <c r="C16" s="102">
        <v>445.08563900000041</v>
      </c>
      <c r="D16" s="102">
        <v>2092.1183709999914</v>
      </c>
      <c r="E16" s="102">
        <v>925.96393799999601</v>
      </c>
      <c r="F16" s="102">
        <v>610.65875399999845</v>
      </c>
      <c r="G16" s="102">
        <v>555.4956789999992</v>
      </c>
    </row>
    <row r="17" spans="1:10" s="41" customFormat="1" ht="12" customHeight="1">
      <c r="A17" s="13">
        <v>2008</v>
      </c>
      <c r="B17" s="102">
        <v>2529.3893860000117</v>
      </c>
      <c r="C17" s="102">
        <v>453.71406699999739</v>
      </c>
      <c r="D17" s="102">
        <v>2075.675319000014</v>
      </c>
      <c r="E17" s="102">
        <v>941.27499000000523</v>
      </c>
      <c r="F17" s="102">
        <v>599.09145600000056</v>
      </c>
      <c r="G17" s="102">
        <v>535.30887299999642</v>
      </c>
    </row>
    <row r="18" spans="1:10" s="41" customFormat="1" ht="12" customHeight="1">
      <c r="A18" s="13">
        <v>2009</v>
      </c>
      <c r="B18" s="102">
        <v>2511.2102329999916</v>
      </c>
      <c r="C18" s="102">
        <v>449.72402799999941</v>
      </c>
      <c r="D18" s="102">
        <v>2061.4862049999924</v>
      </c>
      <c r="E18" s="102">
        <v>947.32142199999703</v>
      </c>
      <c r="F18" s="102">
        <v>594.72661800000174</v>
      </c>
      <c r="G18" s="102">
        <v>519.43816500000082</v>
      </c>
    </row>
    <row r="19" spans="1:10" s="41" customFormat="1" ht="12" customHeight="1">
      <c r="A19" s="13">
        <v>2010</v>
      </c>
      <c r="B19" s="102">
        <v>2501.3640820000087</v>
      </c>
      <c r="C19" s="102">
        <v>455.98809700000174</v>
      </c>
      <c r="D19" s="102">
        <v>2045.3759850000069</v>
      </c>
      <c r="E19" s="102">
        <v>968.8537199999987</v>
      </c>
      <c r="F19" s="102">
        <v>566.86374000000353</v>
      </c>
      <c r="G19" s="102">
        <v>509.65852500000057</v>
      </c>
      <c r="H19" s="209"/>
      <c r="I19" s="209"/>
    </row>
    <row r="20" spans="1:10" s="41" customFormat="1" ht="12" customHeight="1">
      <c r="A20" s="13">
        <v>2011</v>
      </c>
      <c r="B20" s="102">
        <v>2454.2703120000024</v>
      </c>
      <c r="C20" s="102">
        <v>464.99547399999949</v>
      </c>
      <c r="D20" s="102">
        <v>1989.274838000003</v>
      </c>
      <c r="E20" s="102">
        <v>951.34512600000812</v>
      </c>
      <c r="F20" s="102">
        <v>544.46658300000274</v>
      </c>
      <c r="G20" s="102">
        <v>493.46312900000129</v>
      </c>
      <c r="H20" s="209"/>
      <c r="I20" s="209"/>
    </row>
    <row r="21" spans="1:10" s="41" customFormat="1" ht="12" customHeight="1">
      <c r="A21" s="320">
        <v>2012</v>
      </c>
      <c r="B21" s="102">
        <v>2446.9145999999923</v>
      </c>
      <c r="C21" s="102">
        <v>456.42335600000035</v>
      </c>
      <c r="D21" s="102">
        <v>1990.4912439999919</v>
      </c>
      <c r="E21" s="102">
        <v>972.40973400000405</v>
      </c>
      <c r="F21" s="102">
        <v>528.95249699999943</v>
      </c>
      <c r="G21" s="102">
        <v>489.12901299999839</v>
      </c>
      <c r="H21" s="209"/>
      <c r="I21" s="209"/>
      <c r="J21" s="209"/>
    </row>
    <row r="22" spans="1:10" s="41" customFormat="1" ht="12" customHeight="1">
      <c r="A22" s="351">
        <v>2013</v>
      </c>
      <c r="B22" s="102">
        <v>2440.3873249999942</v>
      </c>
      <c r="C22" s="102">
        <v>462.03334300000211</v>
      </c>
      <c r="D22" s="102">
        <v>1978.3539819999921</v>
      </c>
      <c r="E22" s="102">
        <v>972.48435599999812</v>
      </c>
      <c r="F22" s="102">
        <v>536.09346900000003</v>
      </c>
      <c r="G22" s="102">
        <v>469.77615699999797</v>
      </c>
      <c r="H22" s="209"/>
      <c r="I22" s="209"/>
      <c r="J22" s="209"/>
    </row>
    <row r="23" spans="1:10" s="41" customFormat="1" ht="12" customHeight="1">
      <c r="A23" s="386">
        <v>2014</v>
      </c>
      <c r="B23" s="102">
        <v>2433.5891809999998</v>
      </c>
      <c r="C23" s="102">
        <v>462.240814</v>
      </c>
      <c r="D23" s="102">
        <v>1971.3483670000001</v>
      </c>
      <c r="E23" s="102">
        <v>979.28092600000002</v>
      </c>
      <c r="F23" s="102">
        <v>505.70783999999998</v>
      </c>
      <c r="G23" s="102">
        <v>486.359601</v>
      </c>
      <c r="H23" s="209"/>
      <c r="I23" s="209"/>
      <c r="J23" s="209"/>
    </row>
    <row r="24" spans="1:10" s="41" customFormat="1" ht="12" customHeight="1">
      <c r="A24" s="452">
        <v>2015</v>
      </c>
      <c r="B24" s="102">
        <v>2444</v>
      </c>
      <c r="C24" s="102">
        <v>477.4</v>
      </c>
      <c r="D24" s="102">
        <v>1966.6</v>
      </c>
      <c r="E24" s="102">
        <v>968</v>
      </c>
      <c r="F24" s="102">
        <v>494.2</v>
      </c>
      <c r="G24" s="102">
        <v>504.5</v>
      </c>
      <c r="H24" s="209"/>
      <c r="I24" s="209"/>
      <c r="J24" s="209"/>
    </row>
    <row r="25" spans="1:10" s="41" customFormat="1" ht="12" customHeight="1">
      <c r="A25" s="524">
        <v>2016</v>
      </c>
      <c r="B25" s="102">
        <v>2477.6</v>
      </c>
      <c r="C25" s="102">
        <v>462.1</v>
      </c>
      <c r="D25" s="102">
        <v>2015.5</v>
      </c>
      <c r="E25" s="102">
        <v>975.7</v>
      </c>
      <c r="F25" s="102">
        <v>499</v>
      </c>
      <c r="G25" s="102">
        <v>540.79999999999995</v>
      </c>
      <c r="H25" s="209"/>
      <c r="I25" s="209"/>
      <c r="J25" s="209"/>
    </row>
    <row r="26" spans="1:10" s="41" customFormat="1" ht="12" customHeight="1">
      <c r="A26" s="592">
        <v>2017</v>
      </c>
      <c r="B26" s="102">
        <v>2474.1999999999998</v>
      </c>
      <c r="C26" s="102">
        <v>480.4</v>
      </c>
      <c r="D26" s="102">
        <v>1993.8</v>
      </c>
      <c r="E26" s="102">
        <v>958.2</v>
      </c>
      <c r="F26" s="102">
        <v>483.9</v>
      </c>
      <c r="G26" s="102">
        <v>551.70000000000005</v>
      </c>
      <c r="H26" s="209"/>
      <c r="I26" s="209"/>
      <c r="J26" s="209"/>
    </row>
    <row r="27" spans="1:10" s="41" customFormat="1" ht="12" customHeight="1">
      <c r="A27" s="644">
        <v>2018</v>
      </c>
      <c r="B27" s="102">
        <v>2481.5</v>
      </c>
      <c r="C27" s="102">
        <v>486.1</v>
      </c>
      <c r="D27" s="102">
        <v>1995.4</v>
      </c>
      <c r="E27" s="102">
        <v>970.3</v>
      </c>
      <c r="F27" s="102">
        <v>486.6</v>
      </c>
      <c r="G27" s="102">
        <v>538.6</v>
      </c>
      <c r="H27" s="209"/>
      <c r="I27" s="209"/>
      <c r="J27" s="209"/>
    </row>
    <row r="28" spans="1:10" s="41" customFormat="1" ht="12" customHeight="1">
      <c r="A28" s="13">
        <v>2019</v>
      </c>
      <c r="B28" s="102">
        <v>2483.6</v>
      </c>
      <c r="C28" s="102">
        <v>509.1</v>
      </c>
      <c r="D28" s="102">
        <v>1974.5</v>
      </c>
      <c r="E28" s="102">
        <v>931</v>
      </c>
      <c r="F28" s="102">
        <v>485.6</v>
      </c>
      <c r="G28" s="102">
        <v>557.9</v>
      </c>
      <c r="H28" s="209"/>
      <c r="I28" s="209"/>
      <c r="J28" s="209"/>
    </row>
    <row r="29" spans="1:10" s="41" customFormat="1" ht="12" customHeight="1">
      <c r="A29" s="22" t="s">
        <v>218</v>
      </c>
      <c r="B29" s="102"/>
      <c r="C29" s="102"/>
      <c r="D29" s="102"/>
      <c r="E29" s="102"/>
      <c r="F29" s="102"/>
      <c r="G29" s="102"/>
    </row>
    <row r="30" spans="1:10" s="41" customFormat="1" ht="20.100000000000001" customHeight="1">
      <c r="A30" s="723" t="s">
        <v>1231</v>
      </c>
      <c r="B30" s="723"/>
      <c r="C30" s="723"/>
      <c r="D30" s="723"/>
      <c r="E30" s="723"/>
      <c r="F30" s="723"/>
      <c r="G30" s="723"/>
    </row>
    <row r="31" spans="1:10" s="41" customFormat="1" ht="12" customHeight="1">
      <c r="A31" s="15" t="s">
        <v>183</v>
      </c>
      <c r="B31" s="17"/>
      <c r="C31" s="17"/>
      <c r="D31" s="17"/>
      <c r="E31" s="17"/>
      <c r="F31" s="17"/>
      <c r="G31" s="17"/>
    </row>
    <row r="32" spans="1:10" s="41" customFormat="1" ht="12" customHeight="1">
      <c r="A32" s="15"/>
      <c r="B32" s="17"/>
      <c r="C32" s="17"/>
      <c r="D32" s="17"/>
      <c r="E32" s="17"/>
      <c r="F32" s="17"/>
      <c r="G32" s="17"/>
    </row>
    <row r="33" spans="1:9" s="41" customFormat="1" ht="12" customHeight="1">
      <c r="A33" s="35"/>
      <c r="B33" s="36"/>
      <c r="C33" s="37"/>
      <c r="D33" s="37"/>
      <c r="E33" s="40"/>
      <c r="F33" s="40"/>
      <c r="G33" s="40"/>
    </row>
    <row r="34" spans="1:9" s="41" customFormat="1" ht="12" customHeight="1">
      <c r="A34" s="94" t="s">
        <v>1451</v>
      </c>
      <c r="B34" s="93"/>
      <c r="C34" s="93"/>
      <c r="D34" s="93"/>
      <c r="E34" s="93"/>
      <c r="F34" s="93"/>
      <c r="G34" s="93"/>
    </row>
    <row r="35" spans="1:9" ht="12" customHeight="1">
      <c r="A35" s="6"/>
      <c r="B35" s="29"/>
      <c r="C35" s="1"/>
      <c r="D35" s="1"/>
      <c r="E35" s="1"/>
      <c r="F35" s="1"/>
      <c r="G35" s="1"/>
    </row>
    <row r="36" spans="1:9" ht="12" customHeight="1">
      <c r="A36" s="729" t="s">
        <v>172</v>
      </c>
      <c r="B36" s="726" t="s">
        <v>3</v>
      </c>
      <c r="C36" s="726" t="s">
        <v>475</v>
      </c>
      <c r="D36" s="726"/>
      <c r="E36" s="726"/>
      <c r="F36" s="726"/>
      <c r="G36" s="730" t="s">
        <v>120</v>
      </c>
    </row>
    <row r="37" spans="1:9" ht="12" customHeight="1">
      <c r="A37" s="729"/>
      <c r="B37" s="726"/>
      <c r="C37" s="47">
        <v>1</v>
      </c>
      <c r="D37" s="47">
        <v>2</v>
      </c>
      <c r="E37" s="47">
        <v>3</v>
      </c>
      <c r="F37" s="47" t="s">
        <v>1020</v>
      </c>
      <c r="G37" s="730"/>
    </row>
    <row r="38" spans="1:9" ht="12" customHeight="1">
      <c r="A38" s="729"/>
      <c r="B38" s="726" t="s">
        <v>805</v>
      </c>
      <c r="C38" s="726"/>
      <c r="D38" s="726"/>
      <c r="E38" s="726"/>
      <c r="F38" s="726"/>
      <c r="G38" s="90" t="s">
        <v>63</v>
      </c>
    </row>
    <row r="39" spans="1:9" ht="12" customHeight="1">
      <c r="A39" s="79"/>
      <c r="B39" s="7"/>
      <c r="C39" s="7"/>
      <c r="D39" s="7"/>
      <c r="E39" s="7"/>
      <c r="F39" s="7"/>
      <c r="G39" s="7"/>
    </row>
    <row r="40" spans="1:9" ht="12" customHeight="1">
      <c r="A40" s="13">
        <v>2000</v>
      </c>
      <c r="B40" s="102">
        <v>1164.9527179999732</v>
      </c>
      <c r="C40" s="102">
        <v>354.69504300000216</v>
      </c>
      <c r="D40" s="102">
        <v>404.61478799999782</v>
      </c>
      <c r="E40" s="102">
        <v>218.28084700000147</v>
      </c>
      <c r="F40" s="102">
        <v>187.36204000000114</v>
      </c>
      <c r="G40" s="634">
        <v>2.2000000000000002</v>
      </c>
      <c r="H40" s="208"/>
      <c r="I40" s="296"/>
    </row>
    <row r="41" spans="1:9" ht="12" customHeight="1">
      <c r="A41" s="13">
        <v>2001</v>
      </c>
      <c r="B41" s="102">
        <v>1187.0176370000138</v>
      </c>
      <c r="C41" s="102">
        <v>374.79429800000025</v>
      </c>
      <c r="D41" s="102">
        <v>414.50623600000284</v>
      </c>
      <c r="E41" s="102">
        <v>224.81512000000271</v>
      </c>
      <c r="F41" s="102">
        <v>172.9019830000012</v>
      </c>
      <c r="G41" s="634">
        <v>2.2000000000000002</v>
      </c>
      <c r="H41" s="208"/>
      <c r="I41" s="296"/>
    </row>
    <row r="42" spans="1:9" ht="12" customHeight="1">
      <c r="A42" s="13">
        <v>2002</v>
      </c>
      <c r="B42" s="102">
        <v>1185.7019860000084</v>
      </c>
      <c r="C42" s="102">
        <v>370.06600600000041</v>
      </c>
      <c r="D42" s="102">
        <v>432.27448000001363</v>
      </c>
      <c r="E42" s="102">
        <v>221.74909400000172</v>
      </c>
      <c r="F42" s="102">
        <v>161.61240600000139</v>
      </c>
      <c r="G42" s="634">
        <v>2.2000000000000002</v>
      </c>
      <c r="H42" s="208"/>
      <c r="I42" s="296"/>
    </row>
    <row r="43" spans="1:9" ht="12" customHeight="1">
      <c r="A43" s="13">
        <v>2003</v>
      </c>
      <c r="B43" s="102">
        <v>1205.6965389999982</v>
      </c>
      <c r="C43" s="102">
        <v>389.35788999999454</v>
      </c>
      <c r="D43" s="102">
        <v>445.02497700000413</v>
      </c>
      <c r="E43" s="102">
        <v>215.78495700000082</v>
      </c>
      <c r="F43" s="102">
        <v>155.52871500000052</v>
      </c>
      <c r="G43" s="634">
        <v>2.2000000000000002</v>
      </c>
      <c r="H43" s="208"/>
      <c r="I43" s="296"/>
    </row>
    <row r="44" spans="1:9" ht="12" customHeight="1">
      <c r="A44" s="13">
        <v>2004</v>
      </c>
      <c r="B44" s="102">
        <v>1220.7012499999942</v>
      </c>
      <c r="C44" s="102">
        <v>407.02847999999886</v>
      </c>
      <c r="D44" s="102">
        <v>454.89693300000079</v>
      </c>
      <c r="E44" s="102">
        <v>209.30197799999891</v>
      </c>
      <c r="F44" s="102">
        <v>149.47385900000012</v>
      </c>
      <c r="G44" s="634">
        <v>2.1</v>
      </c>
      <c r="H44" s="208"/>
      <c r="I44" s="296"/>
    </row>
    <row r="45" spans="1:9" ht="12" customHeight="1">
      <c r="A45" s="13">
        <v>2005</v>
      </c>
      <c r="B45" s="102">
        <v>1216.6744409999976</v>
      </c>
      <c r="C45" s="102">
        <v>409.13304799999963</v>
      </c>
      <c r="D45" s="102">
        <v>452.80309999999844</v>
      </c>
      <c r="E45" s="102">
        <v>213.85566399999971</v>
      </c>
      <c r="F45" s="102">
        <v>140.88262900000004</v>
      </c>
      <c r="G45" s="634">
        <v>2.1</v>
      </c>
      <c r="H45" s="208"/>
      <c r="I45" s="296"/>
    </row>
    <row r="46" spans="1:9" ht="12" customHeight="1">
      <c r="A46" s="13">
        <v>2006</v>
      </c>
      <c r="B46" s="102">
        <v>1238.2103500000042</v>
      </c>
      <c r="C46" s="102">
        <v>438.4927550000034</v>
      </c>
      <c r="D46" s="102">
        <v>454.47096700000077</v>
      </c>
      <c r="E46" s="102">
        <v>209.69454900000011</v>
      </c>
      <c r="F46" s="102">
        <v>135.55207899999988</v>
      </c>
      <c r="G46" s="634">
        <v>2.1</v>
      </c>
      <c r="H46" s="208"/>
      <c r="I46" s="296"/>
    </row>
    <row r="47" spans="1:9" ht="12" customHeight="1">
      <c r="A47" s="13">
        <v>2007</v>
      </c>
      <c r="B47" s="102">
        <v>1242.882316000002</v>
      </c>
      <c r="C47" s="102">
        <v>445.08563900000041</v>
      </c>
      <c r="D47" s="102">
        <v>462.98196900000147</v>
      </c>
      <c r="E47" s="102">
        <v>203.55291800000015</v>
      </c>
      <c r="F47" s="102">
        <v>131.26178999999999</v>
      </c>
      <c r="G47" s="634">
        <v>2</v>
      </c>
      <c r="H47" s="208"/>
      <c r="I47" s="296"/>
    </row>
    <row r="48" spans="1:9" ht="12" customHeight="1">
      <c r="A48" s="13">
        <v>2008</v>
      </c>
      <c r="B48" s="102">
        <v>1250.0223429999955</v>
      </c>
      <c r="C48" s="102">
        <v>453.71406699999739</v>
      </c>
      <c r="D48" s="102">
        <v>470.63749499999835</v>
      </c>
      <c r="E48" s="102">
        <v>199.69715199999962</v>
      </c>
      <c r="F48" s="102">
        <v>125.97362899999997</v>
      </c>
      <c r="G48" s="634">
        <v>2</v>
      </c>
      <c r="H48" s="208"/>
      <c r="I48" s="296"/>
    </row>
    <row r="49" spans="1:9" ht="12" customHeight="1">
      <c r="A49" s="13">
        <v>2009</v>
      </c>
      <c r="B49" s="102">
        <v>1243.9202239999963</v>
      </c>
      <c r="C49" s="102">
        <v>449.72402799999907</v>
      </c>
      <c r="D49" s="102">
        <v>473.66071099999726</v>
      </c>
      <c r="E49" s="102">
        <v>198.24220599999992</v>
      </c>
      <c r="F49" s="102">
        <v>122.29327899999993</v>
      </c>
      <c r="G49" s="634">
        <v>2</v>
      </c>
      <c r="H49" s="208"/>
      <c r="I49" s="296"/>
    </row>
    <row r="50" spans="1:9" ht="12" customHeight="1">
      <c r="A50" s="13">
        <v>2010</v>
      </c>
      <c r="B50" s="102">
        <v>1249.5903349999971</v>
      </c>
      <c r="C50" s="102">
        <v>455.98809699999993</v>
      </c>
      <c r="D50" s="102">
        <v>484.4268599999977</v>
      </c>
      <c r="E50" s="102">
        <v>188.95457999999959</v>
      </c>
      <c r="F50" s="102">
        <v>120.22079799999986</v>
      </c>
      <c r="G50" s="634">
        <v>2</v>
      </c>
      <c r="H50" s="208"/>
      <c r="I50" s="296"/>
    </row>
    <row r="51" spans="1:9" ht="12" customHeight="1">
      <c r="A51" s="13">
        <v>2011</v>
      </c>
      <c r="B51" s="102">
        <v>1238.6281370000002</v>
      </c>
      <c r="C51" s="102">
        <v>464.99547399999949</v>
      </c>
      <c r="D51" s="102">
        <v>475.67256299999968</v>
      </c>
      <c r="E51" s="102">
        <v>181.48886099999996</v>
      </c>
      <c r="F51" s="102">
        <v>116.47123899999991</v>
      </c>
      <c r="G51" s="634">
        <v>1.9814424028379731</v>
      </c>
      <c r="H51" s="208"/>
      <c r="I51" s="296"/>
    </row>
    <row r="52" spans="1:9" s="316" customFormat="1" ht="12" customHeight="1">
      <c r="A52" s="320">
        <v>2012</v>
      </c>
      <c r="B52" s="102">
        <v>1233.842478</v>
      </c>
      <c r="C52" s="102">
        <v>456.42335600000035</v>
      </c>
      <c r="D52" s="102">
        <v>486.20486700000009</v>
      </c>
      <c r="E52" s="102">
        <v>176.31749899999963</v>
      </c>
      <c r="F52" s="102">
        <v>114.89675599999978</v>
      </c>
      <c r="G52" s="634">
        <v>1.9831661201730748</v>
      </c>
      <c r="H52" s="208"/>
      <c r="I52" s="296"/>
    </row>
    <row r="53" spans="1:9" s="345" customFormat="1" ht="12" customHeight="1">
      <c r="A53" s="351">
        <v>2013</v>
      </c>
      <c r="B53" s="102">
        <v>1237.5769500000017</v>
      </c>
      <c r="C53" s="102">
        <v>462.03334300000211</v>
      </c>
      <c r="D53" s="102">
        <v>486.24217800000071</v>
      </c>
      <c r="E53" s="102">
        <v>178.69782299999997</v>
      </c>
      <c r="F53" s="102">
        <v>110.60360599999989</v>
      </c>
      <c r="G53" s="634">
        <v>1.971907544819731</v>
      </c>
      <c r="H53" s="208"/>
      <c r="I53" s="296"/>
    </row>
    <row r="54" spans="1:9" s="383" customFormat="1" ht="12" customHeight="1">
      <c r="A54" s="386">
        <v>2014</v>
      </c>
      <c r="B54" s="102">
        <v>1234.6532930000001</v>
      </c>
      <c r="C54" s="102">
        <v>462.240814</v>
      </c>
      <c r="D54" s="102">
        <v>489.64046299999899</v>
      </c>
      <c r="E54" s="102">
        <v>168.56927999999999</v>
      </c>
      <c r="F54" s="102">
        <v>114.202736</v>
      </c>
      <c r="G54" s="634">
        <v>1.9710709028984055</v>
      </c>
      <c r="H54" s="208"/>
      <c r="I54" s="296"/>
    </row>
    <row r="55" spans="1:9" s="449" customFormat="1" ht="12" customHeight="1">
      <c r="A55" s="452">
        <v>2015</v>
      </c>
      <c r="B55" s="102">
        <v>1243.963673</v>
      </c>
      <c r="C55" s="102">
        <v>477.36406399999902</v>
      </c>
      <c r="D55" s="102">
        <v>483.97640000000098</v>
      </c>
      <c r="E55" s="102">
        <v>164.73411899999999</v>
      </c>
      <c r="F55" s="102">
        <v>117.88909</v>
      </c>
      <c r="G55" s="634">
        <v>1.9646875974327589</v>
      </c>
      <c r="H55" s="208"/>
      <c r="I55" s="296"/>
    </row>
    <row r="56" spans="1:9" s="523" customFormat="1" ht="12" customHeight="1">
      <c r="A56" s="524">
        <v>2016</v>
      </c>
      <c r="B56" s="102">
        <v>1241.8</v>
      </c>
      <c r="C56" s="102">
        <v>462.1</v>
      </c>
      <c r="D56" s="102">
        <v>487.9</v>
      </c>
      <c r="E56" s="102">
        <v>166.3</v>
      </c>
      <c r="F56" s="102">
        <v>125.5</v>
      </c>
      <c r="G56" s="634">
        <v>2</v>
      </c>
      <c r="H56" s="208"/>
      <c r="I56" s="296"/>
    </row>
    <row r="57" spans="1:9" s="588" customFormat="1" ht="12" customHeight="1">
      <c r="A57" s="592">
        <v>2017</v>
      </c>
      <c r="B57" s="102">
        <v>1249.3</v>
      </c>
      <c r="C57" s="102">
        <v>480.4</v>
      </c>
      <c r="D57" s="102">
        <v>479.1</v>
      </c>
      <c r="E57" s="102">
        <v>161.30000000000001</v>
      </c>
      <c r="F57" s="102">
        <v>128.5</v>
      </c>
      <c r="G57" s="634">
        <v>2</v>
      </c>
      <c r="H57" s="208"/>
      <c r="I57" s="296"/>
    </row>
    <row r="58" spans="1:9" s="643" customFormat="1" ht="12" customHeight="1">
      <c r="A58" s="644">
        <v>2018</v>
      </c>
      <c r="B58" s="102">
        <v>1258.143583</v>
      </c>
      <c r="C58" s="102">
        <v>486.08469700000001</v>
      </c>
      <c r="D58" s="102">
        <v>485.14160800000002</v>
      </c>
      <c r="E58" s="102">
        <v>162.192623</v>
      </c>
      <c r="F58" s="102">
        <v>124.724655</v>
      </c>
      <c r="G58" s="634">
        <v>2</v>
      </c>
      <c r="H58" s="208"/>
      <c r="I58" s="296"/>
    </row>
    <row r="59" spans="1:9" ht="12" customHeight="1">
      <c r="A59" s="13">
        <v>2019</v>
      </c>
      <c r="B59" s="102">
        <v>1266.322827</v>
      </c>
      <c r="C59" s="102">
        <v>509.06032599999998</v>
      </c>
      <c r="D59" s="102">
        <v>465.521096</v>
      </c>
      <c r="E59" s="102">
        <v>161.85973200000001</v>
      </c>
      <c r="F59" s="102">
        <v>129.88167300000001</v>
      </c>
      <c r="G59" s="634">
        <v>2</v>
      </c>
      <c r="H59" s="208"/>
      <c r="I59" s="296"/>
    </row>
    <row r="60" spans="1:9" s="31" customFormat="1" ht="12" customHeight="1">
      <c r="A60" s="22" t="s">
        <v>218</v>
      </c>
    </row>
    <row r="61" spans="1:9" s="8" customFormat="1" ht="20.100000000000001" customHeight="1">
      <c r="A61" s="723" t="s">
        <v>1231</v>
      </c>
      <c r="B61" s="723"/>
      <c r="C61" s="723"/>
      <c r="D61" s="723"/>
      <c r="E61" s="723"/>
      <c r="F61" s="723"/>
      <c r="G61" s="723"/>
    </row>
    <row r="62" spans="1:9" s="8" customFormat="1" ht="12" customHeight="1">
      <c r="A62" s="15" t="s">
        <v>183</v>
      </c>
    </row>
    <row r="63" spans="1:9" ht="12.75" customHeight="1"/>
    <row r="64" spans="1:9" ht="12.75" customHeight="1"/>
    <row r="65" ht="12.75" customHeight="1"/>
    <row r="66" ht="12.75" customHeight="1"/>
    <row r="67" ht="12.75" customHeight="1"/>
    <row r="68" ht="12.75" customHeight="1"/>
    <row r="69" ht="12.75" customHeight="1"/>
    <row r="70" ht="12.75" customHeight="1"/>
    <row r="71" ht="12.75" customHeight="1"/>
    <row r="72" ht="12.75" customHeight="1"/>
  </sheetData>
  <mergeCells count="13">
    <mergeCell ref="A61:G61"/>
    <mergeCell ref="A36:A38"/>
    <mergeCell ref="B36:B37"/>
    <mergeCell ref="A4:A7"/>
    <mergeCell ref="B4:B6"/>
    <mergeCell ref="C4:G4"/>
    <mergeCell ref="C5:C6"/>
    <mergeCell ref="D5:G5"/>
    <mergeCell ref="B7:G7"/>
    <mergeCell ref="C36:F36"/>
    <mergeCell ref="B38:F38"/>
    <mergeCell ref="G36:G37"/>
    <mergeCell ref="A30:G30"/>
  </mergeCells>
  <phoneticPr fontId="6" type="noConversion"/>
  <hyperlinks>
    <hyperlink ref="A2:F2" location="Inhaltsverzeichnis!E18" display="1.1.3 Bevölkerung in Privathaushalten 2000 – 2011 nach Haushaltsgröße"/>
    <hyperlink ref="A34:E34" location="Inhaltsverzeichnis!E21" display="1.1.4 Privathaushalte 2000 – 2011 nach Haushaltsgröße"/>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ignoredErrors>
    <ignoredError sqref="B7 B38" numberStoredAsText="1"/>
  </ignoredError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enableFormatConditionsCalculation="0"/>
  <dimension ref="A1:BH54"/>
  <sheetViews>
    <sheetView workbookViewId="0">
      <selection activeCell="A9" sqref="A9"/>
    </sheetView>
  </sheetViews>
  <sheetFormatPr baseColWidth="10" defaultColWidth="11.44140625" defaultRowHeight="13.2"/>
  <cols>
    <col min="1" max="1" width="5.33203125" style="2" customWidth="1"/>
    <col min="2" max="10" width="7.109375" style="2" customWidth="1"/>
    <col min="11" max="11" width="7.44140625" style="2" customWidth="1"/>
    <col min="12" max="13" width="7.109375" style="2" customWidth="1"/>
    <col min="14" max="16384" width="11.44140625" style="2"/>
  </cols>
  <sheetData>
    <row r="1" spans="1:16" s="41" customFormat="1" ht="12" customHeight="1">
      <c r="A1" s="38" t="s">
        <v>802</v>
      </c>
      <c r="B1" s="36"/>
      <c r="C1" s="37"/>
      <c r="D1" s="37"/>
      <c r="E1" s="37"/>
      <c r="F1" s="40"/>
      <c r="G1" s="40"/>
    </row>
    <row r="2" spans="1:16" s="41" customFormat="1" ht="24" customHeight="1">
      <c r="A2" s="710" t="s">
        <v>1638</v>
      </c>
      <c r="B2" s="744"/>
      <c r="C2" s="744"/>
      <c r="D2" s="744"/>
      <c r="E2" s="744"/>
      <c r="F2" s="744"/>
      <c r="G2" s="744"/>
      <c r="H2" s="744"/>
      <c r="I2" s="744"/>
      <c r="J2" s="744"/>
      <c r="K2" s="744"/>
      <c r="L2" s="744"/>
      <c r="M2" s="744"/>
    </row>
    <row r="3" spans="1:16" ht="12" customHeight="1">
      <c r="A3" s="6"/>
      <c r="B3" s="29"/>
      <c r="C3" s="1"/>
      <c r="D3" s="1"/>
      <c r="E3" s="1"/>
      <c r="F3" s="1"/>
      <c r="G3" s="1"/>
      <c r="H3" s="3"/>
      <c r="I3" s="3"/>
      <c r="J3" s="3"/>
      <c r="K3" s="3"/>
    </row>
    <row r="4" spans="1:16" ht="12" customHeight="1">
      <c r="A4" s="729" t="s">
        <v>806</v>
      </c>
      <c r="B4" s="724" t="s">
        <v>104</v>
      </c>
      <c r="C4" s="745" t="s">
        <v>1076</v>
      </c>
      <c r="D4" s="727" t="s">
        <v>476</v>
      </c>
      <c r="E4" s="728"/>
      <c r="F4" s="728"/>
      <c r="G4" s="728"/>
      <c r="H4" s="728"/>
      <c r="I4" s="728"/>
      <c r="J4" s="728"/>
      <c r="K4" s="728"/>
      <c r="L4" s="728"/>
      <c r="M4" s="728"/>
    </row>
    <row r="5" spans="1:16" ht="12" customHeight="1">
      <c r="A5" s="729"/>
      <c r="B5" s="740"/>
      <c r="C5" s="748"/>
      <c r="D5" s="726" t="s">
        <v>1429</v>
      </c>
      <c r="E5" s="726" t="s">
        <v>1077</v>
      </c>
      <c r="F5" s="727" t="s">
        <v>5</v>
      </c>
      <c r="G5" s="728"/>
      <c r="H5" s="728"/>
      <c r="I5" s="729"/>
      <c r="J5" s="724" t="s">
        <v>108</v>
      </c>
      <c r="K5" s="724" t="s">
        <v>1430</v>
      </c>
      <c r="L5" s="724" t="s">
        <v>1080</v>
      </c>
      <c r="M5" s="731" t="s">
        <v>1005</v>
      </c>
    </row>
    <row r="6" spans="1:16" ht="12" customHeight="1">
      <c r="A6" s="729"/>
      <c r="B6" s="740"/>
      <c r="C6" s="748"/>
      <c r="D6" s="726"/>
      <c r="E6" s="726"/>
      <c r="F6" s="724" t="s">
        <v>1078</v>
      </c>
      <c r="G6" s="724" t="s">
        <v>1079</v>
      </c>
      <c r="H6" s="724" t="s">
        <v>17</v>
      </c>
      <c r="I6" s="724" t="s">
        <v>1390</v>
      </c>
      <c r="J6" s="738"/>
      <c r="K6" s="734"/>
      <c r="L6" s="734"/>
      <c r="M6" s="732"/>
    </row>
    <row r="7" spans="1:16" ht="78" customHeight="1">
      <c r="A7" s="729"/>
      <c r="B7" s="741"/>
      <c r="C7" s="749"/>
      <c r="D7" s="726"/>
      <c r="E7" s="726"/>
      <c r="F7" s="725"/>
      <c r="G7" s="739"/>
      <c r="H7" s="735"/>
      <c r="I7" s="735"/>
      <c r="J7" s="739"/>
      <c r="K7" s="735"/>
      <c r="L7" s="735"/>
      <c r="M7" s="733"/>
    </row>
    <row r="8" spans="1:16" ht="12" customHeight="1">
      <c r="A8" s="729"/>
      <c r="B8" s="727" t="s">
        <v>7</v>
      </c>
      <c r="C8" s="728"/>
      <c r="D8" s="728"/>
      <c r="E8" s="728"/>
      <c r="F8" s="728"/>
      <c r="G8" s="728"/>
      <c r="H8" s="728"/>
      <c r="I8" s="728"/>
      <c r="J8" s="728"/>
      <c r="K8" s="728"/>
      <c r="L8" s="728"/>
      <c r="M8" s="728"/>
    </row>
    <row r="9" spans="1:16" ht="12" customHeight="1">
      <c r="A9" s="79"/>
      <c r="B9" s="7"/>
      <c r="C9" s="7"/>
      <c r="D9" s="7"/>
      <c r="E9" s="7"/>
      <c r="F9" s="7"/>
      <c r="G9" s="7"/>
      <c r="H9" s="7"/>
      <c r="I9" s="7"/>
      <c r="J9" s="7"/>
      <c r="K9" s="7"/>
      <c r="L9" s="7"/>
      <c r="M9" s="7"/>
    </row>
    <row r="10" spans="1:16" ht="12" customHeight="1">
      <c r="A10" s="13">
        <v>2007</v>
      </c>
      <c r="B10" s="98">
        <v>52818.646000000001</v>
      </c>
      <c r="C10" s="98">
        <v>47499.485000000001</v>
      </c>
      <c r="D10" s="98">
        <v>865.19500000000005</v>
      </c>
      <c r="E10" s="98">
        <v>9631.4320000000007</v>
      </c>
      <c r="F10" s="104" t="s">
        <v>868</v>
      </c>
      <c r="G10" s="98">
        <v>6753.4970000000003</v>
      </c>
      <c r="H10" s="104" t="s">
        <v>868</v>
      </c>
      <c r="I10" s="104" t="s">
        <v>868</v>
      </c>
      <c r="J10" s="98">
        <v>2710.4380000000001</v>
      </c>
      <c r="K10" s="98">
        <v>9137.8670000000002</v>
      </c>
      <c r="L10" s="98">
        <v>12171.615</v>
      </c>
      <c r="M10" s="98">
        <v>12982.938</v>
      </c>
      <c r="N10" s="210"/>
      <c r="O10" s="210"/>
      <c r="P10" s="210"/>
    </row>
    <row r="11" spans="1:16" ht="12" customHeight="1">
      <c r="A11" s="13">
        <v>2008</v>
      </c>
      <c r="B11" s="98">
        <v>54620.618000000002</v>
      </c>
      <c r="C11" s="98">
        <v>49109.48</v>
      </c>
      <c r="D11" s="98">
        <v>984.96600000000001</v>
      </c>
      <c r="E11" s="98">
        <v>10068.427</v>
      </c>
      <c r="F11" s="104">
        <v>311.16000000000003</v>
      </c>
      <c r="G11" s="98">
        <v>6812.308</v>
      </c>
      <c r="H11" s="104">
        <v>2050.498</v>
      </c>
      <c r="I11" s="104">
        <v>894.46100000000001</v>
      </c>
      <c r="J11" s="98">
        <v>2797.7559999999999</v>
      </c>
      <c r="K11" s="98">
        <v>9360.7170000000006</v>
      </c>
      <c r="L11" s="98">
        <v>12317.254999999999</v>
      </c>
      <c r="M11" s="98">
        <v>13580.359</v>
      </c>
      <c r="N11" s="210"/>
      <c r="O11" s="210"/>
      <c r="P11" s="210"/>
    </row>
    <row r="12" spans="1:16" ht="12" customHeight="1">
      <c r="A12" s="13">
        <v>2009</v>
      </c>
      <c r="B12" s="98">
        <v>53377.124000000003</v>
      </c>
      <c r="C12" s="98">
        <v>47857.764999999999</v>
      </c>
      <c r="D12" s="98">
        <v>795.27099999999996</v>
      </c>
      <c r="E12" s="98">
        <v>9048.0669999999991</v>
      </c>
      <c r="F12" s="104">
        <v>306.43799999999999</v>
      </c>
      <c r="G12" s="104">
        <v>5801.4309999999996</v>
      </c>
      <c r="H12" s="104">
        <v>2072.9859999999999</v>
      </c>
      <c r="I12" s="104">
        <v>867.21199999999999</v>
      </c>
      <c r="J12" s="98">
        <v>2866.4659999999999</v>
      </c>
      <c r="K12" s="98">
        <v>9045.0249999999996</v>
      </c>
      <c r="L12" s="98">
        <v>12119.272999999999</v>
      </c>
      <c r="M12" s="98">
        <v>13983.663</v>
      </c>
      <c r="N12" s="210"/>
      <c r="O12" s="210"/>
      <c r="P12" s="210"/>
    </row>
    <row r="13" spans="1:16" ht="12" customHeight="1">
      <c r="A13" s="13">
        <v>2010</v>
      </c>
      <c r="B13" s="98">
        <v>55769.616000000002</v>
      </c>
      <c r="C13" s="98">
        <v>50143.156999999999</v>
      </c>
      <c r="D13" s="98">
        <v>976.69799999999998</v>
      </c>
      <c r="E13" s="98">
        <v>10027.824000000001</v>
      </c>
      <c r="F13" s="104">
        <v>312.12200000000001</v>
      </c>
      <c r="G13" s="104">
        <v>6571.6570000000002</v>
      </c>
      <c r="H13" s="104">
        <v>2256.174</v>
      </c>
      <c r="I13" s="104">
        <v>887.87099999999998</v>
      </c>
      <c r="J13" s="98">
        <v>3116.9870000000001</v>
      </c>
      <c r="K13" s="98">
        <v>8888.8340000000007</v>
      </c>
      <c r="L13" s="98">
        <v>12862.329</v>
      </c>
      <c r="M13" s="98">
        <v>14270.485000000001</v>
      </c>
      <c r="N13" s="210"/>
      <c r="O13" s="210"/>
      <c r="P13" s="210"/>
    </row>
    <row r="14" spans="1:16" ht="12" customHeight="1">
      <c r="A14" s="13">
        <v>2011</v>
      </c>
      <c r="B14" s="98">
        <v>57467.917999999998</v>
      </c>
      <c r="C14" s="98">
        <v>51590.874000000003</v>
      </c>
      <c r="D14" s="98">
        <v>1025</v>
      </c>
      <c r="E14" s="98">
        <v>10291.132</v>
      </c>
      <c r="F14" s="104">
        <v>326.08999999999997</v>
      </c>
      <c r="G14" s="104">
        <v>6949.0230000000001</v>
      </c>
      <c r="H14" s="104">
        <v>2090.8139999999999</v>
      </c>
      <c r="I14" s="104">
        <v>925.20500000000004</v>
      </c>
      <c r="J14" s="98">
        <v>3334.134</v>
      </c>
      <c r="K14" s="98">
        <v>9354.8379999999997</v>
      </c>
      <c r="L14" s="98">
        <v>13116.491</v>
      </c>
      <c r="M14" s="98">
        <v>14469.279</v>
      </c>
      <c r="N14" s="210"/>
      <c r="O14" s="210"/>
      <c r="P14" s="210"/>
    </row>
    <row r="15" spans="1:16" s="316" customFormat="1" ht="12" customHeight="1">
      <c r="A15" s="320">
        <v>2012</v>
      </c>
      <c r="B15" s="98">
        <v>58904.610999999997</v>
      </c>
      <c r="C15" s="98">
        <v>52907.317999999999</v>
      </c>
      <c r="D15" s="98">
        <v>1068.682</v>
      </c>
      <c r="E15" s="98">
        <v>10893.901</v>
      </c>
      <c r="F15" s="104">
        <v>387.12799999999999</v>
      </c>
      <c r="G15" s="104">
        <v>7015.942</v>
      </c>
      <c r="H15" s="104">
        <v>2582.1680000000001</v>
      </c>
      <c r="I15" s="104">
        <v>908.66300000000001</v>
      </c>
      <c r="J15" s="98">
        <v>3527.232</v>
      </c>
      <c r="K15" s="98">
        <v>9519.4509999999991</v>
      </c>
      <c r="L15" s="98">
        <v>13002.064</v>
      </c>
      <c r="M15" s="98">
        <v>14895.987999999999</v>
      </c>
      <c r="N15" s="210"/>
      <c r="O15" s="210"/>
      <c r="P15" s="210"/>
    </row>
    <row r="16" spans="1:16" s="345" customFormat="1" ht="12" customHeight="1">
      <c r="A16" s="351">
        <v>2013</v>
      </c>
      <c r="B16" s="98">
        <v>60536.703999999998</v>
      </c>
      <c r="C16" s="98">
        <v>54432.819000000003</v>
      </c>
      <c r="D16" s="98">
        <v>1327.4449999999999</v>
      </c>
      <c r="E16" s="98">
        <v>10765.919</v>
      </c>
      <c r="F16" s="104">
        <v>385.50599999999997</v>
      </c>
      <c r="G16" s="104">
        <v>7050.7979999999998</v>
      </c>
      <c r="H16" s="104">
        <v>2420.9409999999998</v>
      </c>
      <c r="I16" s="104">
        <v>908.67399999999998</v>
      </c>
      <c r="J16" s="98">
        <v>3558.683</v>
      </c>
      <c r="K16" s="98">
        <v>9748.2929999999997</v>
      </c>
      <c r="L16" s="98">
        <v>13555.752</v>
      </c>
      <c r="M16" s="98">
        <v>15476.727000000001</v>
      </c>
      <c r="N16" s="210"/>
      <c r="O16" s="210"/>
      <c r="P16" s="210"/>
    </row>
    <row r="17" spans="1:60" s="383" customFormat="1" ht="12" customHeight="1">
      <c r="A17" s="386">
        <v>2014</v>
      </c>
      <c r="B17" s="98">
        <v>63741.58</v>
      </c>
      <c r="C17" s="98">
        <v>57382.794000000002</v>
      </c>
      <c r="D17" s="98">
        <v>1323.614</v>
      </c>
      <c r="E17" s="98">
        <v>11170.924000000001</v>
      </c>
      <c r="F17" s="104">
        <v>362.08699999999999</v>
      </c>
      <c r="G17" s="104">
        <v>7596.625</v>
      </c>
      <c r="H17" s="104">
        <v>2328.6030000000001</v>
      </c>
      <c r="I17" s="104">
        <v>883.60900000000004</v>
      </c>
      <c r="J17" s="98">
        <v>3887.5949999999998</v>
      </c>
      <c r="K17" s="98">
        <v>10645.249</v>
      </c>
      <c r="L17" s="98">
        <v>14312.95</v>
      </c>
      <c r="M17" s="98">
        <v>16042.462</v>
      </c>
      <c r="N17" s="210"/>
      <c r="O17" s="210"/>
      <c r="P17" s="210"/>
    </row>
    <row r="18" spans="1:60" s="415" customFormat="1" ht="12" customHeight="1">
      <c r="A18" s="416">
        <v>2015</v>
      </c>
      <c r="B18" s="98">
        <v>65348.288</v>
      </c>
      <c r="C18" s="98">
        <v>58780.161</v>
      </c>
      <c r="D18" s="98">
        <v>833.30600000000004</v>
      </c>
      <c r="E18" s="98">
        <v>11874.084000000001</v>
      </c>
      <c r="F18" s="104">
        <v>382.96199999999999</v>
      </c>
      <c r="G18" s="104">
        <v>8283.884</v>
      </c>
      <c r="H18" s="104">
        <v>2275.8029999999999</v>
      </c>
      <c r="I18" s="104">
        <v>931.43499999999995</v>
      </c>
      <c r="J18" s="98">
        <v>3950.0880000000002</v>
      </c>
      <c r="K18" s="98">
        <v>11039.9</v>
      </c>
      <c r="L18" s="98">
        <v>14547.492</v>
      </c>
      <c r="M18" s="98">
        <v>16535.291000000001</v>
      </c>
      <c r="N18" s="210"/>
      <c r="O18" s="210"/>
      <c r="P18" s="210"/>
    </row>
    <row r="19" spans="1:60" s="449" customFormat="1" ht="12" customHeight="1">
      <c r="A19" s="452">
        <v>2016</v>
      </c>
      <c r="B19" s="98">
        <v>67453.089000000007</v>
      </c>
      <c r="C19" s="98">
        <v>60733.107000000004</v>
      </c>
      <c r="D19" s="98">
        <v>931.72199999999998</v>
      </c>
      <c r="E19" s="98">
        <v>12230.328</v>
      </c>
      <c r="F19" s="104">
        <v>342.24200000000002</v>
      </c>
      <c r="G19" s="104">
        <v>8400.5300000000007</v>
      </c>
      <c r="H19" s="104">
        <v>2499.9380000000001</v>
      </c>
      <c r="I19" s="104">
        <v>987.61800000000005</v>
      </c>
      <c r="J19" s="98">
        <v>4188.0129999999999</v>
      </c>
      <c r="K19" s="98">
        <v>11706.062</v>
      </c>
      <c r="L19" s="98">
        <v>14903.778</v>
      </c>
      <c r="M19" s="98">
        <v>16773.204000000002</v>
      </c>
      <c r="N19" s="210"/>
      <c r="O19" s="210"/>
      <c r="P19" s="210"/>
    </row>
    <row r="20" spans="1:60" s="523" customFormat="1" ht="12" customHeight="1">
      <c r="A20" s="524">
        <v>2017</v>
      </c>
      <c r="B20" s="98">
        <v>70448.191999999995</v>
      </c>
      <c r="C20" s="98">
        <v>63464.51</v>
      </c>
      <c r="D20" s="98">
        <v>1184.9839999999999</v>
      </c>
      <c r="E20" s="98">
        <v>12814.659</v>
      </c>
      <c r="F20" s="104">
        <v>359.97500000000002</v>
      </c>
      <c r="G20" s="104">
        <v>8518.5020000000004</v>
      </c>
      <c r="H20" s="104">
        <v>2913.355</v>
      </c>
      <c r="I20" s="104">
        <v>1022.827</v>
      </c>
      <c r="J20" s="98">
        <v>4291.17</v>
      </c>
      <c r="K20" s="98">
        <v>12157.555</v>
      </c>
      <c r="L20" s="98">
        <v>15592.727999999999</v>
      </c>
      <c r="M20" s="98">
        <v>17423.414000000001</v>
      </c>
      <c r="N20" s="210"/>
      <c r="O20" s="210"/>
      <c r="P20" s="210"/>
    </row>
    <row r="21" spans="1:60" s="588" customFormat="1" ht="12" customHeight="1">
      <c r="A21" s="592">
        <v>2018</v>
      </c>
      <c r="B21" s="98">
        <v>72566.778999999995</v>
      </c>
      <c r="C21" s="98">
        <v>65389.08</v>
      </c>
      <c r="D21" s="98">
        <v>869.6</v>
      </c>
      <c r="E21" s="98">
        <v>13221.42</v>
      </c>
      <c r="F21" s="104">
        <v>365.36200000000002</v>
      </c>
      <c r="G21" s="104">
        <v>8644.3850000000002</v>
      </c>
      <c r="H21" s="104">
        <v>3108.3939999999998</v>
      </c>
      <c r="I21" s="104">
        <v>1103.279</v>
      </c>
      <c r="J21" s="98">
        <v>4799.7380000000003</v>
      </c>
      <c r="K21" s="98">
        <v>12556.145</v>
      </c>
      <c r="L21" s="98">
        <v>15742.254000000001</v>
      </c>
      <c r="M21" s="98">
        <v>18199.922999999999</v>
      </c>
      <c r="N21" s="210"/>
      <c r="O21" s="210"/>
      <c r="P21" s="210"/>
    </row>
    <row r="22" spans="1:60" s="645" customFormat="1" ht="12" customHeight="1">
      <c r="A22" s="654">
        <v>2019</v>
      </c>
      <c r="B22" s="98">
        <v>74792.524999999994</v>
      </c>
      <c r="C22" s="98">
        <v>67356.903000000006</v>
      </c>
      <c r="D22" s="98">
        <v>1011.01</v>
      </c>
      <c r="E22" s="98">
        <v>12787.242</v>
      </c>
      <c r="F22" s="104" t="s">
        <v>868</v>
      </c>
      <c r="G22" s="104">
        <v>8365.8490000000002</v>
      </c>
      <c r="H22" s="104" t="s">
        <v>868</v>
      </c>
      <c r="I22" s="104" t="s">
        <v>868</v>
      </c>
      <c r="J22" s="98">
        <v>5245.9030000000002</v>
      </c>
      <c r="K22" s="98">
        <v>13026.197</v>
      </c>
      <c r="L22" s="98">
        <v>16186.209000000001</v>
      </c>
      <c r="M22" s="98">
        <v>19100.342000000001</v>
      </c>
      <c r="N22" s="210"/>
      <c r="O22" s="210"/>
      <c r="P22" s="210"/>
    </row>
    <row r="23" spans="1:60" ht="12" customHeight="1">
      <c r="A23" s="13">
        <v>2020</v>
      </c>
      <c r="B23" s="98">
        <v>73931.462</v>
      </c>
      <c r="C23" s="98">
        <v>66868.410999999993</v>
      </c>
      <c r="D23" s="98">
        <v>812.35900000000004</v>
      </c>
      <c r="E23" s="98">
        <v>12234.014999999999</v>
      </c>
      <c r="F23" s="104" t="s">
        <v>868</v>
      </c>
      <c r="G23" s="104">
        <v>7859.9570000000003</v>
      </c>
      <c r="H23" s="104" t="s">
        <v>868</v>
      </c>
      <c r="I23" s="104" t="s">
        <v>868</v>
      </c>
      <c r="J23" s="98">
        <v>5821.8760000000002</v>
      </c>
      <c r="K23" s="98">
        <v>12570.921</v>
      </c>
      <c r="L23" s="98">
        <v>16099.328</v>
      </c>
      <c r="M23" s="98">
        <v>19329.912</v>
      </c>
      <c r="N23" s="210"/>
      <c r="O23" s="210"/>
      <c r="P23" s="210"/>
    </row>
    <row r="24" spans="1:60" s="31" customFormat="1" ht="12" customHeight="1">
      <c r="A24" s="22" t="s">
        <v>218</v>
      </c>
    </row>
    <row r="25" spans="1:60" s="8" customFormat="1" ht="12" customHeight="1">
      <c r="A25" s="685" t="s">
        <v>1545</v>
      </c>
    </row>
    <row r="26" spans="1:60" s="8" customFormat="1" ht="12" customHeight="1">
      <c r="A26" s="15" t="s">
        <v>121</v>
      </c>
      <c r="B26" s="16"/>
      <c r="C26" s="16"/>
      <c r="D26" s="16"/>
      <c r="E26" s="16"/>
      <c r="F26" s="16"/>
      <c r="G26" s="16"/>
      <c r="H26" s="16"/>
      <c r="I26" s="16"/>
      <c r="J26" s="16"/>
      <c r="K26" s="16"/>
      <c r="L26" s="16"/>
      <c r="M26" s="16"/>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row>
    <row r="27" spans="1:60" s="8" customFormat="1" ht="12" customHeight="1">
      <c r="A27" s="15"/>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row>
    <row r="28" spans="1:60" ht="12" customHeight="1"/>
    <row r="29" spans="1:60" ht="24" customHeight="1">
      <c r="A29" s="736" t="s">
        <v>1452</v>
      </c>
      <c r="B29" s="737"/>
      <c r="C29" s="737"/>
      <c r="D29" s="737"/>
      <c r="E29" s="737"/>
      <c r="F29" s="737"/>
      <c r="G29" s="737"/>
      <c r="H29" s="737"/>
      <c r="I29" s="737"/>
      <c r="J29" s="737"/>
      <c r="K29" s="737"/>
      <c r="L29"/>
      <c r="M29"/>
    </row>
    <row r="30" spans="1:60" ht="12" customHeight="1">
      <c r="A30" s="6"/>
      <c r="B30" s="29"/>
      <c r="C30" s="1"/>
      <c r="D30" s="1"/>
      <c r="E30" s="1"/>
      <c r="F30" s="1"/>
      <c r="G30" s="1"/>
      <c r="H30" s="1"/>
      <c r="I30" s="1"/>
      <c r="J30" s="1"/>
      <c r="K30" s="3"/>
      <c r="L30" s="3"/>
      <c r="M30" s="3"/>
    </row>
    <row r="31" spans="1:60" ht="12" customHeight="1">
      <c r="A31" s="729" t="s">
        <v>806</v>
      </c>
      <c r="B31" s="724" t="s">
        <v>104</v>
      </c>
      <c r="C31" s="745" t="s">
        <v>1076</v>
      </c>
      <c r="D31" s="727" t="s">
        <v>476</v>
      </c>
      <c r="E31" s="728"/>
      <c r="F31" s="728"/>
      <c r="G31" s="728"/>
      <c r="H31" s="728"/>
      <c r="I31" s="728"/>
      <c r="J31" s="728"/>
      <c r="K31" s="728"/>
      <c r="L31" s="728"/>
      <c r="M31" s="728"/>
    </row>
    <row r="32" spans="1:60" ht="12" customHeight="1">
      <c r="A32" s="729"/>
      <c r="B32" s="742"/>
      <c r="C32" s="746"/>
      <c r="D32" s="726" t="s">
        <v>1429</v>
      </c>
      <c r="E32" s="726" t="s">
        <v>1077</v>
      </c>
      <c r="F32" s="727" t="s">
        <v>5</v>
      </c>
      <c r="G32" s="728"/>
      <c r="H32" s="728"/>
      <c r="I32" s="729"/>
      <c r="J32" s="724" t="s">
        <v>108</v>
      </c>
      <c r="K32" s="724" t="s">
        <v>1430</v>
      </c>
      <c r="L32" s="724" t="s">
        <v>1080</v>
      </c>
      <c r="M32" s="731" t="s">
        <v>1005</v>
      </c>
    </row>
    <row r="33" spans="1:15" ht="12" customHeight="1">
      <c r="A33" s="729"/>
      <c r="B33" s="742"/>
      <c r="C33" s="746"/>
      <c r="D33" s="726"/>
      <c r="E33" s="726"/>
      <c r="F33" s="724" t="s">
        <v>1078</v>
      </c>
      <c r="G33" s="724" t="s">
        <v>1079</v>
      </c>
      <c r="H33" s="724" t="s">
        <v>1081</v>
      </c>
      <c r="I33" s="724" t="s">
        <v>1390</v>
      </c>
      <c r="J33" s="734"/>
      <c r="K33" s="734"/>
      <c r="L33" s="734"/>
      <c r="M33" s="732"/>
    </row>
    <row r="34" spans="1:15" ht="78" customHeight="1">
      <c r="A34" s="729"/>
      <c r="B34" s="743"/>
      <c r="C34" s="747"/>
      <c r="D34" s="726"/>
      <c r="E34" s="726"/>
      <c r="F34" s="725"/>
      <c r="G34" s="735"/>
      <c r="H34" s="735"/>
      <c r="I34" s="735"/>
      <c r="J34" s="735"/>
      <c r="K34" s="735"/>
      <c r="L34" s="735"/>
      <c r="M34" s="733"/>
    </row>
    <row r="35" spans="1:15" ht="12" customHeight="1">
      <c r="A35" s="729"/>
      <c r="B35" s="727" t="s">
        <v>1426</v>
      </c>
      <c r="C35" s="728"/>
      <c r="D35" s="728"/>
      <c r="E35" s="728"/>
      <c r="F35" s="728"/>
      <c r="G35" s="728"/>
      <c r="H35" s="728"/>
      <c r="I35" s="728"/>
      <c r="J35" s="728"/>
      <c r="K35" s="728"/>
      <c r="L35" s="728"/>
      <c r="M35" s="728"/>
    </row>
    <row r="36" spans="1:15" ht="12" customHeight="1">
      <c r="A36" s="79"/>
      <c r="B36" s="7"/>
      <c r="C36" s="7"/>
      <c r="D36" s="7"/>
      <c r="E36" s="7"/>
      <c r="F36" s="7"/>
      <c r="G36" s="7"/>
      <c r="H36" s="7"/>
      <c r="I36" s="7"/>
      <c r="J36" s="7"/>
      <c r="K36" s="7"/>
      <c r="L36" s="7"/>
      <c r="M36" s="7"/>
    </row>
    <row r="37" spans="1:15" ht="12" customHeight="1">
      <c r="A37" s="13">
        <v>2007</v>
      </c>
      <c r="B37" s="172">
        <v>91.281017589810503</v>
      </c>
      <c r="C37" s="172">
        <v>91.692061976422934</v>
      </c>
      <c r="D37" s="172">
        <v>115.0239927825328</v>
      </c>
      <c r="E37" s="172">
        <v>85.960124206329894</v>
      </c>
      <c r="F37" s="172" t="s">
        <v>868</v>
      </c>
      <c r="G37" s="172">
        <v>89.573825760562315</v>
      </c>
      <c r="H37" s="172" t="s">
        <v>868</v>
      </c>
      <c r="I37" s="172" t="s">
        <v>868</v>
      </c>
      <c r="J37" s="172">
        <v>90.8857259457114</v>
      </c>
      <c r="K37" s="172">
        <v>90.711247355885703</v>
      </c>
      <c r="L37" s="172">
        <v>91.222667074513652</v>
      </c>
      <c r="M37" s="172">
        <v>96.197454689030963</v>
      </c>
      <c r="O37" s="296"/>
    </row>
    <row r="38" spans="1:15" ht="12" customHeight="1">
      <c r="A38" s="13">
        <v>2008</v>
      </c>
      <c r="B38" s="172">
        <v>93.067129771695676</v>
      </c>
      <c r="C38" s="172">
        <v>93.570483993761982</v>
      </c>
      <c r="D38" s="172">
        <v>140.87967986847909</v>
      </c>
      <c r="E38" s="172">
        <v>89.006747802807837</v>
      </c>
      <c r="F38" s="172">
        <v>183.2325935571632</v>
      </c>
      <c r="G38" s="172">
        <v>92.217471704374134</v>
      </c>
      <c r="H38" s="172">
        <v>75.00949736888866</v>
      </c>
      <c r="I38" s="172">
        <v>89.560509013889927</v>
      </c>
      <c r="J38" s="172">
        <v>89.336928003937246</v>
      </c>
      <c r="K38" s="172">
        <v>92.198842137169876</v>
      </c>
      <c r="L38" s="172">
        <v>91.273068967448665</v>
      </c>
      <c r="M38" s="172">
        <v>98.619266628868047</v>
      </c>
    </row>
    <row r="39" spans="1:15" ht="12" customHeight="1">
      <c r="A39" s="13">
        <v>2009</v>
      </c>
      <c r="B39" s="172">
        <v>90.433283124319416</v>
      </c>
      <c r="C39" s="172">
        <v>90.419179255423913</v>
      </c>
      <c r="D39" s="172">
        <v>139.90321410777051</v>
      </c>
      <c r="E39" s="172">
        <v>79.78496836511971</v>
      </c>
      <c r="F39" s="172">
        <v>160.2920094615005</v>
      </c>
      <c r="G39" s="172">
        <v>74.945887687196134</v>
      </c>
      <c r="H39" s="172">
        <v>81.850750644892884</v>
      </c>
      <c r="I39" s="172">
        <v>98.037838372756326</v>
      </c>
      <c r="J39" s="172">
        <v>88.686863745186969</v>
      </c>
      <c r="K39" s="172">
        <v>86.381964349124914</v>
      </c>
      <c r="L39" s="172">
        <v>90.875490613398966</v>
      </c>
      <c r="M39" s="172">
        <v>99.059686597331876</v>
      </c>
    </row>
    <row r="40" spans="1:15" ht="12" customHeight="1">
      <c r="A40" s="13">
        <v>2010</v>
      </c>
      <c r="B40" s="172">
        <v>93.065135110282796</v>
      </c>
      <c r="C40" s="172">
        <v>93.210178985596045</v>
      </c>
      <c r="D40" s="172">
        <v>124.6644137254209</v>
      </c>
      <c r="E40" s="172">
        <v>89.072326681090445</v>
      </c>
      <c r="F40" s="172">
        <v>145.92087184819781</v>
      </c>
      <c r="G40" s="172">
        <v>86.959191713576274</v>
      </c>
      <c r="H40" s="172">
        <v>90.111414776088154</v>
      </c>
      <c r="I40" s="172">
        <v>91.432472143643054</v>
      </c>
      <c r="J40" s="172">
        <v>95.056026708822486</v>
      </c>
      <c r="K40" s="172">
        <v>85.237943684794899</v>
      </c>
      <c r="L40" s="172">
        <v>94.855033590264924</v>
      </c>
      <c r="M40" s="172">
        <v>98.307660660387725</v>
      </c>
    </row>
    <row r="41" spans="1:15" ht="12" customHeight="1">
      <c r="A41" s="13">
        <v>2011</v>
      </c>
      <c r="B41" s="172">
        <v>93.962357942226546</v>
      </c>
      <c r="C41" s="172">
        <v>94.06959373764748</v>
      </c>
      <c r="D41" s="172">
        <v>104.6911349299334</v>
      </c>
      <c r="E41" s="172">
        <v>88.568741208423816</v>
      </c>
      <c r="F41" s="172">
        <v>130.60283157514371</v>
      </c>
      <c r="G41" s="172">
        <v>90.902173830328266</v>
      </c>
      <c r="H41" s="172">
        <v>78.091095691207528</v>
      </c>
      <c r="I41" s="172">
        <v>89.275361489062732</v>
      </c>
      <c r="J41" s="172">
        <v>99.353479720899173</v>
      </c>
      <c r="K41" s="172">
        <v>89.904427078360669</v>
      </c>
      <c r="L41" s="172">
        <v>95.512209799047127</v>
      </c>
      <c r="M41" s="172">
        <v>98.024128131713326</v>
      </c>
    </row>
    <row r="42" spans="1:15" s="316" customFormat="1" ht="12" customHeight="1">
      <c r="A42" s="320">
        <v>2012</v>
      </c>
      <c r="B42" s="172">
        <v>95.083303918918418</v>
      </c>
      <c r="C42" s="172">
        <v>95.283351739021356</v>
      </c>
      <c r="D42" s="172">
        <v>118.4507163281977</v>
      </c>
      <c r="E42" s="172">
        <v>92.180304555336889</v>
      </c>
      <c r="F42" s="172">
        <v>140.17706166132791</v>
      </c>
      <c r="G42" s="172">
        <v>87.503131857367109</v>
      </c>
      <c r="H42" s="172">
        <v>102.4375535777535</v>
      </c>
      <c r="I42" s="172">
        <v>89.634603139101145</v>
      </c>
      <c r="J42" s="172">
        <v>99.637999486563999</v>
      </c>
      <c r="K42" s="172">
        <v>93.12418573012512</v>
      </c>
      <c r="L42" s="172">
        <v>93.584902937467831</v>
      </c>
      <c r="M42" s="172">
        <v>98.236899189084781</v>
      </c>
    </row>
    <row r="43" spans="1:15" s="345" customFormat="1" ht="12" customHeight="1">
      <c r="A43" s="351">
        <v>2013</v>
      </c>
      <c r="B43" s="172">
        <v>95.521035442293055</v>
      </c>
      <c r="C43" s="172">
        <v>95.752424968372978</v>
      </c>
      <c r="D43" s="172">
        <v>134.55416681570591</v>
      </c>
      <c r="E43" s="172">
        <v>91.651104920862949</v>
      </c>
      <c r="F43" s="172">
        <v>123.220159041006</v>
      </c>
      <c r="G43" s="172">
        <v>88.139455502483173</v>
      </c>
      <c r="H43" s="172">
        <v>98.705966941181316</v>
      </c>
      <c r="I43" s="172">
        <v>92.330754487838703</v>
      </c>
      <c r="J43" s="172">
        <v>96.410669443249446</v>
      </c>
      <c r="K43" s="172">
        <v>92.685635518954186</v>
      </c>
      <c r="L43" s="172">
        <v>96.224485169538497</v>
      </c>
      <c r="M43" s="172">
        <v>98.039482167989888</v>
      </c>
    </row>
    <row r="44" spans="1:15" s="383" customFormat="1" ht="12" customHeight="1">
      <c r="A44" s="386">
        <v>2014</v>
      </c>
      <c r="B44" s="172">
        <v>99.142099910455471</v>
      </c>
      <c r="C44" s="172">
        <v>99.415450713032044</v>
      </c>
      <c r="D44" s="172">
        <v>145.07537021996731</v>
      </c>
      <c r="E44" s="172">
        <v>95.727660280437419</v>
      </c>
      <c r="F44" s="172">
        <v>103.8328635212677</v>
      </c>
      <c r="G44" s="172">
        <v>95.199726906034101</v>
      </c>
      <c r="H44" s="172">
        <v>97.717986238256842</v>
      </c>
      <c r="I44" s="172">
        <v>92.224266758792581</v>
      </c>
      <c r="J44" s="172">
        <v>102.8821923811611</v>
      </c>
      <c r="K44" s="172">
        <v>98.787709667253282</v>
      </c>
      <c r="L44" s="172">
        <v>99.764107560484078</v>
      </c>
      <c r="M44" s="172">
        <v>98.801963689445586</v>
      </c>
    </row>
    <row r="45" spans="1:15" s="415" customFormat="1" ht="12" customHeight="1">
      <c r="A45" s="416">
        <v>2015</v>
      </c>
      <c r="B45" s="690">
        <v>100</v>
      </c>
      <c r="C45" s="690">
        <v>100</v>
      </c>
      <c r="D45" s="690">
        <v>100</v>
      </c>
      <c r="E45" s="690">
        <v>100</v>
      </c>
      <c r="F45" s="690">
        <v>100</v>
      </c>
      <c r="G45" s="690">
        <v>100</v>
      </c>
      <c r="H45" s="690">
        <v>100</v>
      </c>
      <c r="I45" s="690">
        <v>100</v>
      </c>
      <c r="J45" s="690">
        <v>100</v>
      </c>
      <c r="K45" s="690">
        <v>100</v>
      </c>
      <c r="L45" s="690">
        <v>100</v>
      </c>
      <c r="M45" s="690">
        <v>100</v>
      </c>
    </row>
    <row r="46" spans="1:15" s="449" customFormat="1" ht="12" customHeight="1">
      <c r="A46" s="452">
        <v>2016</v>
      </c>
      <c r="B46" s="172">
        <v>102.07946381089586</v>
      </c>
      <c r="C46" s="172">
        <v>102.101782266299</v>
      </c>
      <c r="D46" s="172">
        <v>106.3582885518645</v>
      </c>
      <c r="E46" s="172">
        <v>103.52350547629611</v>
      </c>
      <c r="F46" s="172">
        <v>82.850517805944193</v>
      </c>
      <c r="G46" s="172">
        <v>101.24872583923194</v>
      </c>
      <c r="H46" s="172">
        <v>113.19209087957086</v>
      </c>
      <c r="I46" s="172">
        <v>108.63087601389255</v>
      </c>
      <c r="J46" s="172">
        <v>101.86990770838523</v>
      </c>
      <c r="K46" s="172">
        <v>104.3132637070988</v>
      </c>
      <c r="L46" s="172">
        <v>101.62603973248447</v>
      </c>
      <c r="M46" s="172">
        <v>99.863758067517523</v>
      </c>
    </row>
    <row r="47" spans="1:15" s="523" customFormat="1" ht="12" customHeight="1">
      <c r="A47" s="524">
        <v>2017</v>
      </c>
      <c r="B47" s="172">
        <v>104.52103223265252</v>
      </c>
      <c r="C47" s="172">
        <v>104.64245673204967</v>
      </c>
      <c r="D47" s="172">
        <v>107.92366020873071</v>
      </c>
      <c r="E47" s="172">
        <v>107.45172354766861</v>
      </c>
      <c r="F47" s="172">
        <v>89.183858678344748</v>
      </c>
      <c r="G47" s="172">
        <v>102.40046590712502</v>
      </c>
      <c r="H47" s="172">
        <v>129.80615885516113</v>
      </c>
      <c r="I47" s="172">
        <v>105.92791277589942</v>
      </c>
      <c r="J47" s="172">
        <v>100.22994836547528</v>
      </c>
      <c r="K47" s="172">
        <v>107.69321476245567</v>
      </c>
      <c r="L47" s="172">
        <v>104.91323831946471</v>
      </c>
      <c r="M47" s="172">
        <v>101.28978066150289</v>
      </c>
    </row>
    <row r="48" spans="1:15" s="588" customFormat="1" ht="12" customHeight="1">
      <c r="A48" s="592">
        <v>2018</v>
      </c>
      <c r="B48" s="172">
        <v>105.3669102377045</v>
      </c>
      <c r="C48" s="172">
        <v>105.5268007292549</v>
      </c>
      <c r="D48" s="172">
        <v>81.194661506596589</v>
      </c>
      <c r="E48" s="172">
        <v>108.30284937153547</v>
      </c>
      <c r="F48" s="172">
        <v>91.625188613524699</v>
      </c>
      <c r="G48" s="172">
        <v>102.17492888884942</v>
      </c>
      <c r="H48" s="172">
        <v>130.75421202691686</v>
      </c>
      <c r="I48" s="172">
        <v>115.15907748440063</v>
      </c>
      <c r="J48" s="172">
        <v>106.04889438171172</v>
      </c>
      <c r="K48" s="172">
        <v>110.22043953512446</v>
      </c>
      <c r="L48" s="172">
        <v>103.98415493435735</v>
      </c>
      <c r="M48" s="172">
        <v>103.21970538895677</v>
      </c>
    </row>
    <row r="49" spans="1:13" s="645" customFormat="1" ht="12" customHeight="1">
      <c r="A49" s="654">
        <v>2019</v>
      </c>
      <c r="B49" s="172">
        <v>105.77516161290619</v>
      </c>
      <c r="C49" s="172">
        <v>105.80927569350575</v>
      </c>
      <c r="D49" s="172">
        <v>87.953818292602051</v>
      </c>
      <c r="E49" s="172">
        <v>102.9612335268562</v>
      </c>
      <c r="F49" s="172" t="s">
        <v>868</v>
      </c>
      <c r="G49" s="172">
        <v>97.678616678835283</v>
      </c>
      <c r="H49" s="172" t="s">
        <v>868</v>
      </c>
      <c r="I49" s="172" t="s">
        <v>868</v>
      </c>
      <c r="J49" s="172">
        <v>106.59083381285667</v>
      </c>
      <c r="K49" s="172">
        <v>112.05234599095922</v>
      </c>
      <c r="L49" s="172">
        <v>105.21872061511246</v>
      </c>
      <c r="M49" s="172">
        <v>105.11748142997124</v>
      </c>
    </row>
    <row r="50" spans="1:13" ht="12" customHeight="1">
      <c r="A50" s="13">
        <v>2020</v>
      </c>
      <c r="B50" s="172">
        <v>102.4197017996574</v>
      </c>
      <c r="C50" s="172">
        <v>102.09941244195841</v>
      </c>
      <c r="D50" s="172">
        <v>77.671761948953389</v>
      </c>
      <c r="E50" s="172">
        <v>96.252848726740638</v>
      </c>
      <c r="F50" s="172" t="s">
        <v>868</v>
      </c>
      <c r="G50" s="172">
        <v>91.413925339175691</v>
      </c>
      <c r="H50" s="172" t="s">
        <v>868</v>
      </c>
      <c r="I50" s="172" t="s">
        <v>868</v>
      </c>
      <c r="J50" s="172">
        <v>111.31385411375635</v>
      </c>
      <c r="K50" s="172">
        <v>106.68175121651706</v>
      </c>
      <c r="L50" s="172">
        <v>102.35863631382651</v>
      </c>
      <c r="M50" s="172">
        <v>101.93403074103236</v>
      </c>
    </row>
    <row r="51" spans="1:13" ht="12" customHeight="1">
      <c r="A51" s="22" t="s">
        <v>218</v>
      </c>
      <c r="B51" s="31"/>
      <c r="C51" s="31"/>
      <c r="D51" s="31"/>
      <c r="E51" s="31"/>
      <c r="F51" s="31"/>
      <c r="G51" s="31"/>
      <c r="H51" s="31"/>
      <c r="I51" s="31"/>
      <c r="J51" s="31"/>
      <c r="K51" s="31"/>
      <c r="L51" s="31"/>
      <c r="M51" s="31"/>
    </row>
    <row r="52" spans="1:13" ht="12" customHeight="1">
      <c r="A52" s="686" t="s">
        <v>1545</v>
      </c>
      <c r="B52" s="8"/>
      <c r="C52" s="8"/>
      <c r="D52" s="8"/>
      <c r="E52" s="8"/>
      <c r="F52" s="8"/>
      <c r="G52" s="8"/>
      <c r="H52" s="8"/>
      <c r="I52" s="8"/>
      <c r="J52" s="8"/>
      <c r="K52" s="8"/>
      <c r="L52" s="8"/>
      <c r="M52" s="8"/>
    </row>
    <row r="53" spans="1:13" ht="12" customHeight="1">
      <c r="A53" s="15" t="s">
        <v>121</v>
      </c>
      <c r="B53" s="16"/>
      <c r="C53" s="16"/>
      <c r="D53" s="16"/>
      <c r="E53" s="16"/>
      <c r="F53" s="16"/>
      <c r="G53" s="16"/>
      <c r="H53" s="16"/>
      <c r="I53" s="16"/>
      <c r="J53" s="16"/>
      <c r="K53" s="16"/>
      <c r="L53" s="16"/>
      <c r="M53" s="16"/>
    </row>
    <row r="54" spans="1:13" ht="12" customHeight="1"/>
  </sheetData>
  <mergeCells count="34">
    <mergeCell ref="A2:M2"/>
    <mergeCell ref="D31:M31"/>
    <mergeCell ref="J32:J34"/>
    <mergeCell ref="C31:C34"/>
    <mergeCell ref="F32:I32"/>
    <mergeCell ref="I33:I34"/>
    <mergeCell ref="F33:F34"/>
    <mergeCell ref="D32:D34"/>
    <mergeCell ref="K5:K7"/>
    <mergeCell ref="D4:M4"/>
    <mergeCell ref="F5:I5"/>
    <mergeCell ref="G6:G7"/>
    <mergeCell ref="D5:D7"/>
    <mergeCell ref="C4:C7"/>
    <mergeCell ref="F6:F7"/>
    <mergeCell ref="E5:E7"/>
    <mergeCell ref="A31:A35"/>
    <mergeCell ref="B35:M35"/>
    <mergeCell ref="L32:L34"/>
    <mergeCell ref="K32:K34"/>
    <mergeCell ref="M32:M34"/>
    <mergeCell ref="E32:E34"/>
    <mergeCell ref="B31:B34"/>
    <mergeCell ref="H33:H34"/>
    <mergeCell ref="G33:G34"/>
    <mergeCell ref="M5:M7"/>
    <mergeCell ref="L5:L7"/>
    <mergeCell ref="H6:H7"/>
    <mergeCell ref="I6:I7"/>
    <mergeCell ref="A29:K29"/>
    <mergeCell ref="A4:A8"/>
    <mergeCell ref="J5:J7"/>
    <mergeCell ref="B8:M8"/>
    <mergeCell ref="B4:B7"/>
  </mergeCells>
  <phoneticPr fontId="6" type="noConversion"/>
  <hyperlinks>
    <hyperlink ref="A29:K29" location="Inhaltsverzeichnis!E30" display="Inhaltsverzeichnis!E30"/>
    <hyperlink ref="I29" location="Inhaltsverzeichnis!E30" display="Inhaltsverzeichnis!E30"/>
  </hyperlinks>
  <pageMargins left="0.59055118110236227" right="0.59055118110236227" top="0.78740157480314965" bottom="0.59055118110236227" header="0.31496062992125984" footer="0.23622047244094491"/>
  <pageSetup paperSize="9" firstPageNumber="13"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workbookViewId="0">
      <selection activeCell="A9" sqref="A9"/>
    </sheetView>
  </sheetViews>
  <sheetFormatPr baseColWidth="10" defaultColWidth="11.44140625" defaultRowHeight="13.2"/>
  <cols>
    <col min="1" max="1" width="6" style="2" customWidth="1"/>
    <col min="2" max="2" width="8.5546875" style="2" customWidth="1"/>
    <col min="3" max="12" width="7.6640625" style="2" customWidth="1"/>
    <col min="13" max="13" width="4.6640625" style="2" customWidth="1"/>
    <col min="14" max="14" width="31.6640625" style="2" customWidth="1"/>
    <col min="15" max="16" width="6.6640625" style="2" customWidth="1"/>
    <col min="17" max="16384" width="11.44140625" style="2"/>
  </cols>
  <sheetData>
    <row r="1" spans="1:18" s="41" customFormat="1" ht="12" customHeight="1">
      <c r="A1" s="38" t="s">
        <v>802</v>
      </c>
      <c r="B1" s="36"/>
      <c r="C1" s="37"/>
      <c r="D1" s="37"/>
      <c r="E1" s="37"/>
      <c r="F1" s="40"/>
      <c r="G1" s="40"/>
      <c r="H1" s="40"/>
    </row>
    <row r="2" spans="1:18" ht="12" customHeight="1">
      <c r="A2" s="94" t="s">
        <v>1454</v>
      </c>
      <c r="B2" s="93"/>
      <c r="C2" s="93"/>
      <c r="D2" s="93"/>
      <c r="E2" s="93"/>
      <c r="F2" s="93"/>
      <c r="G2" s="93"/>
      <c r="H2" s="93"/>
      <c r="I2" s="93"/>
    </row>
    <row r="3" spans="1:18" ht="12" customHeight="1">
      <c r="A3" s="6"/>
      <c r="B3" s="29"/>
      <c r="C3" s="1"/>
      <c r="D3" s="1"/>
      <c r="E3" s="1"/>
      <c r="F3" s="1"/>
      <c r="G3" s="1"/>
      <c r="H3" s="1"/>
      <c r="I3" s="3"/>
    </row>
    <row r="4" spans="1:18" ht="12" customHeight="1">
      <c r="A4" s="745" t="s">
        <v>806</v>
      </c>
      <c r="B4" s="731" t="s">
        <v>1162</v>
      </c>
      <c r="C4" s="727" t="s">
        <v>476</v>
      </c>
      <c r="D4" s="728"/>
      <c r="E4" s="728"/>
      <c r="F4" s="728"/>
      <c r="G4" s="728"/>
      <c r="H4" s="728"/>
      <c r="I4" s="728"/>
      <c r="J4" s="728"/>
      <c r="K4" s="728"/>
      <c r="L4" s="728"/>
    </row>
    <row r="5" spans="1:18" ht="12" customHeight="1">
      <c r="A5" s="752"/>
      <c r="B5" s="754"/>
      <c r="C5" s="726" t="s">
        <v>1429</v>
      </c>
      <c r="D5" s="726" t="s">
        <v>1077</v>
      </c>
      <c r="E5" s="727" t="s">
        <v>5</v>
      </c>
      <c r="F5" s="728"/>
      <c r="G5" s="728"/>
      <c r="H5" s="729"/>
      <c r="I5" s="724" t="s">
        <v>108</v>
      </c>
      <c r="J5" s="724" t="s">
        <v>1430</v>
      </c>
      <c r="K5" s="724" t="s">
        <v>1080</v>
      </c>
      <c r="L5" s="731" t="s">
        <v>1005</v>
      </c>
    </row>
    <row r="6" spans="1:18" ht="12" customHeight="1">
      <c r="A6" s="752"/>
      <c r="B6" s="754"/>
      <c r="C6" s="726"/>
      <c r="D6" s="726"/>
      <c r="E6" s="724" t="s">
        <v>1078</v>
      </c>
      <c r="F6" s="724" t="s">
        <v>1079</v>
      </c>
      <c r="G6" s="724" t="s">
        <v>470</v>
      </c>
      <c r="H6" s="724" t="s">
        <v>1390</v>
      </c>
      <c r="I6" s="738"/>
      <c r="J6" s="734"/>
      <c r="K6" s="734"/>
      <c r="L6" s="732"/>
    </row>
    <row r="7" spans="1:18" ht="78" customHeight="1">
      <c r="A7" s="752"/>
      <c r="B7" s="755"/>
      <c r="C7" s="726"/>
      <c r="D7" s="726"/>
      <c r="E7" s="725"/>
      <c r="F7" s="739"/>
      <c r="G7" s="735"/>
      <c r="H7" s="725"/>
      <c r="I7" s="739"/>
      <c r="J7" s="735"/>
      <c r="K7" s="735"/>
      <c r="L7" s="733"/>
    </row>
    <row r="8" spans="1:18" ht="12" customHeight="1">
      <c r="A8" s="753"/>
      <c r="B8" s="726" t="s">
        <v>805</v>
      </c>
      <c r="C8" s="726"/>
      <c r="D8" s="726"/>
      <c r="E8" s="726"/>
      <c r="F8" s="726"/>
      <c r="G8" s="726"/>
      <c r="H8" s="726"/>
      <c r="I8" s="726"/>
      <c r="J8" s="726"/>
      <c r="K8" s="726"/>
      <c r="L8" s="727"/>
    </row>
    <row r="9" spans="1:18" ht="12" customHeight="1">
      <c r="A9" s="7"/>
      <c r="B9" s="24"/>
      <c r="C9" s="24"/>
      <c r="D9" s="24"/>
      <c r="E9" s="24"/>
      <c r="F9" s="24"/>
      <c r="G9" s="24"/>
      <c r="H9" s="24"/>
    </row>
    <row r="10" spans="1:18" ht="12" customHeight="1">
      <c r="A10" s="13">
        <v>2001</v>
      </c>
      <c r="B10" s="103">
        <v>1064.17</v>
      </c>
      <c r="C10" s="103">
        <v>32.923999999999999</v>
      </c>
      <c r="D10" s="103">
        <v>149.12</v>
      </c>
      <c r="E10" s="103" t="s">
        <v>868</v>
      </c>
      <c r="F10" s="103">
        <v>121.21899999999999</v>
      </c>
      <c r="G10" s="103" t="s">
        <v>868</v>
      </c>
      <c r="H10" s="103" t="s">
        <v>868</v>
      </c>
      <c r="I10" s="103">
        <v>124.907</v>
      </c>
      <c r="J10" s="103">
        <v>267.15800000000002</v>
      </c>
      <c r="K10" s="103">
        <v>126.92100000000001</v>
      </c>
      <c r="L10" s="103">
        <v>363.14</v>
      </c>
      <c r="M10" s="208"/>
      <c r="N10" s="296"/>
      <c r="O10" s="296"/>
      <c r="Q10" s="208"/>
      <c r="R10" s="296"/>
    </row>
    <row r="11" spans="1:18" ht="12" customHeight="1">
      <c r="A11" s="13">
        <v>2002</v>
      </c>
      <c r="B11" s="103">
        <v>1043.21</v>
      </c>
      <c r="C11" s="103">
        <v>32.21</v>
      </c>
      <c r="D11" s="103">
        <v>145.04300000000001</v>
      </c>
      <c r="E11" s="103" t="s">
        <v>868</v>
      </c>
      <c r="F11" s="103">
        <v>118.09099999999999</v>
      </c>
      <c r="G11" s="103" t="s">
        <v>868</v>
      </c>
      <c r="H11" s="103" t="s">
        <v>868</v>
      </c>
      <c r="I11" s="103">
        <v>111.434</v>
      </c>
      <c r="J11" s="103">
        <v>262.69099999999997</v>
      </c>
      <c r="K11" s="103">
        <v>129.46199999999999</v>
      </c>
      <c r="L11" s="103">
        <v>362.37</v>
      </c>
      <c r="M11" s="208"/>
      <c r="N11" s="296"/>
      <c r="O11" s="296"/>
      <c r="Q11" s="208"/>
      <c r="R11" s="296"/>
    </row>
    <row r="12" spans="1:18" ht="12" customHeight="1">
      <c r="A12" s="13">
        <v>2003</v>
      </c>
      <c r="B12" s="103">
        <v>1027.2719999999999</v>
      </c>
      <c r="C12" s="103">
        <v>32.494</v>
      </c>
      <c r="D12" s="103">
        <v>140.6</v>
      </c>
      <c r="E12" s="103" t="s">
        <v>868</v>
      </c>
      <c r="F12" s="103">
        <v>113.81</v>
      </c>
      <c r="G12" s="103" t="s">
        <v>868</v>
      </c>
      <c r="H12" s="103" t="s">
        <v>868</v>
      </c>
      <c r="I12" s="103">
        <v>101.74299999999999</v>
      </c>
      <c r="J12" s="103">
        <v>258.92399999999998</v>
      </c>
      <c r="K12" s="103">
        <v>133.02500000000001</v>
      </c>
      <c r="L12" s="103">
        <v>360.48599999999999</v>
      </c>
      <c r="M12" s="208"/>
      <c r="N12" s="296"/>
      <c r="O12" s="296"/>
      <c r="Q12" s="208"/>
      <c r="R12" s="296"/>
    </row>
    <row r="13" spans="1:18" ht="12" customHeight="1">
      <c r="A13" s="13">
        <v>2004</v>
      </c>
      <c r="B13" s="103">
        <v>1029.867</v>
      </c>
      <c r="C13" s="103">
        <v>32.142000000000003</v>
      </c>
      <c r="D13" s="103">
        <v>136.97300000000001</v>
      </c>
      <c r="E13" s="103" t="s">
        <v>868</v>
      </c>
      <c r="F13" s="103">
        <v>110.8</v>
      </c>
      <c r="G13" s="103" t="s">
        <v>868</v>
      </c>
      <c r="H13" s="103" t="s">
        <v>868</v>
      </c>
      <c r="I13" s="103">
        <v>96.59</v>
      </c>
      <c r="J13" s="103">
        <v>262.94299999999998</v>
      </c>
      <c r="K13" s="103">
        <v>138.76400000000001</v>
      </c>
      <c r="L13" s="103">
        <v>362.45499999999998</v>
      </c>
      <c r="M13" s="208"/>
      <c r="N13" s="296"/>
      <c r="O13" s="296"/>
      <c r="Q13" s="208"/>
      <c r="R13" s="296"/>
    </row>
    <row r="14" spans="1:18" ht="12" customHeight="1">
      <c r="A14" s="13">
        <v>2005</v>
      </c>
      <c r="B14" s="103">
        <v>1021.679</v>
      </c>
      <c r="C14" s="103">
        <v>30.282</v>
      </c>
      <c r="D14" s="103">
        <v>134.94300000000001</v>
      </c>
      <c r="E14" s="103" t="s">
        <v>868</v>
      </c>
      <c r="F14" s="103">
        <v>109.108</v>
      </c>
      <c r="G14" s="103" t="s">
        <v>868</v>
      </c>
      <c r="H14" s="103" t="s">
        <v>868</v>
      </c>
      <c r="I14" s="103">
        <v>93.697000000000003</v>
      </c>
      <c r="J14" s="103">
        <v>260.19099999999997</v>
      </c>
      <c r="K14" s="103">
        <v>142.84299999999999</v>
      </c>
      <c r="L14" s="103">
        <v>359.72300000000001</v>
      </c>
      <c r="M14" s="208"/>
      <c r="N14" s="296"/>
      <c r="O14" s="296"/>
      <c r="Q14" s="208"/>
      <c r="R14" s="296"/>
    </row>
    <row r="15" spans="1:18" ht="12" customHeight="1">
      <c r="A15" s="13">
        <v>2006</v>
      </c>
      <c r="B15" s="103">
        <v>1027.26</v>
      </c>
      <c r="C15" s="103">
        <v>29.515999999999998</v>
      </c>
      <c r="D15" s="103">
        <v>135.07900000000001</v>
      </c>
      <c r="E15" s="103" t="s">
        <v>868</v>
      </c>
      <c r="F15" s="103">
        <v>109.527</v>
      </c>
      <c r="G15" s="103" t="s">
        <v>868</v>
      </c>
      <c r="H15" s="103" t="s">
        <v>868</v>
      </c>
      <c r="I15" s="103">
        <v>93.433999999999997</v>
      </c>
      <c r="J15" s="103">
        <v>260.32</v>
      </c>
      <c r="K15" s="103">
        <v>149.23400000000001</v>
      </c>
      <c r="L15" s="103">
        <v>359.67700000000002</v>
      </c>
      <c r="M15" s="208"/>
      <c r="N15" s="296"/>
      <c r="O15" s="296"/>
      <c r="Q15" s="208"/>
      <c r="R15" s="296"/>
    </row>
    <row r="16" spans="1:18" ht="12" customHeight="1">
      <c r="A16" s="13">
        <v>2007</v>
      </c>
      <c r="B16" s="103">
        <v>1047.8119999999999</v>
      </c>
      <c r="C16" s="103">
        <v>30.036999999999999</v>
      </c>
      <c r="D16" s="103">
        <v>141.09800000000001</v>
      </c>
      <c r="E16" s="103" t="s">
        <v>868</v>
      </c>
      <c r="F16" s="103">
        <v>115.301</v>
      </c>
      <c r="G16" s="103" t="s">
        <v>868</v>
      </c>
      <c r="H16" s="103" t="s">
        <v>868</v>
      </c>
      <c r="I16" s="103">
        <v>95.466999999999999</v>
      </c>
      <c r="J16" s="103">
        <v>263.553</v>
      </c>
      <c r="K16" s="103">
        <v>156.411</v>
      </c>
      <c r="L16" s="103">
        <v>361.24599999999998</v>
      </c>
      <c r="M16" s="208"/>
      <c r="N16" s="296"/>
      <c r="O16" s="296"/>
      <c r="Q16" s="208"/>
      <c r="R16" s="296"/>
    </row>
    <row r="17" spans="1:18" ht="12" customHeight="1">
      <c r="A17" s="13">
        <v>2008</v>
      </c>
      <c r="B17" s="103">
        <v>1063.404</v>
      </c>
      <c r="C17" s="103">
        <v>30.035</v>
      </c>
      <c r="D17" s="103">
        <v>144.39099999999999</v>
      </c>
      <c r="E17" s="103">
        <v>3.7109999999999999</v>
      </c>
      <c r="F17" s="103">
        <v>119.151</v>
      </c>
      <c r="G17" s="103">
        <v>7.218</v>
      </c>
      <c r="H17" s="103">
        <v>14.311</v>
      </c>
      <c r="I17" s="103">
        <v>94.608999999999995</v>
      </c>
      <c r="J17" s="103">
        <v>267.00200000000001</v>
      </c>
      <c r="K17" s="103">
        <v>160.131</v>
      </c>
      <c r="L17" s="103">
        <v>367.23599999999999</v>
      </c>
      <c r="M17" s="208"/>
      <c r="N17" s="296"/>
      <c r="O17" s="296"/>
      <c r="Q17" s="208"/>
      <c r="R17" s="296"/>
    </row>
    <row r="18" spans="1:18" ht="12" customHeight="1">
      <c r="A18" s="13">
        <v>2009</v>
      </c>
      <c r="B18" s="103">
        <v>1077.348</v>
      </c>
      <c r="C18" s="103">
        <v>30.067</v>
      </c>
      <c r="D18" s="103">
        <v>144.81100000000001</v>
      </c>
      <c r="E18" s="211">
        <v>3.6589999999999998</v>
      </c>
      <c r="F18" s="211">
        <v>119.908</v>
      </c>
      <c r="G18" s="211">
        <v>7.2729999999999997</v>
      </c>
      <c r="H18" s="211">
        <v>13.971</v>
      </c>
      <c r="I18" s="103">
        <v>94.308000000000007</v>
      </c>
      <c r="J18" s="103">
        <v>268.17899999999997</v>
      </c>
      <c r="K18" s="103">
        <v>163.48599999999999</v>
      </c>
      <c r="L18" s="103">
        <v>376.49700000000001</v>
      </c>
      <c r="M18" s="208"/>
      <c r="N18" s="296"/>
      <c r="O18" s="296"/>
      <c r="Q18" s="208"/>
      <c r="R18" s="296"/>
    </row>
    <row r="19" spans="1:18" ht="12" customHeight="1">
      <c r="A19" s="13">
        <v>2010</v>
      </c>
      <c r="B19" s="103">
        <v>1082.048</v>
      </c>
      <c r="C19" s="103">
        <v>29.29</v>
      </c>
      <c r="D19" s="103">
        <v>144.34899999999999</v>
      </c>
      <c r="E19" s="211">
        <v>3.6419999999999999</v>
      </c>
      <c r="F19" s="211">
        <v>119.901</v>
      </c>
      <c r="G19" s="211">
        <v>7.3040000000000003</v>
      </c>
      <c r="H19" s="211">
        <v>13.502000000000001</v>
      </c>
      <c r="I19" s="103">
        <v>93.316000000000003</v>
      </c>
      <c r="J19" s="103">
        <v>269.43400000000003</v>
      </c>
      <c r="K19" s="103">
        <v>170.20500000000001</v>
      </c>
      <c r="L19" s="103">
        <v>375.45400000000001</v>
      </c>
      <c r="M19" s="208"/>
      <c r="N19" s="296"/>
      <c r="O19" s="296"/>
      <c r="Q19" s="208"/>
      <c r="R19" s="296"/>
    </row>
    <row r="20" spans="1:18" ht="12" customHeight="1">
      <c r="A20" s="13">
        <v>2011</v>
      </c>
      <c r="B20" s="103">
        <v>1081.547</v>
      </c>
      <c r="C20" s="103">
        <v>29.774999999999999</v>
      </c>
      <c r="D20" s="103">
        <v>151.33600000000001</v>
      </c>
      <c r="E20" s="211">
        <v>3.524</v>
      </c>
      <c r="F20" s="211">
        <v>126.72499999999999</v>
      </c>
      <c r="G20" s="211">
        <v>7.4870000000000001</v>
      </c>
      <c r="H20" s="211">
        <v>13.6</v>
      </c>
      <c r="I20" s="103">
        <v>96.052000000000007</v>
      </c>
      <c r="J20" s="103">
        <v>272.54399999999998</v>
      </c>
      <c r="K20" s="103">
        <v>168.79599999999999</v>
      </c>
      <c r="L20" s="103">
        <v>363.04399999999998</v>
      </c>
      <c r="M20" s="208"/>
      <c r="N20" s="296"/>
      <c r="O20" s="296"/>
      <c r="Q20" s="208"/>
      <c r="R20" s="296"/>
    </row>
    <row r="21" spans="1:18" s="316" customFormat="1" ht="12" customHeight="1">
      <c r="A21" s="320">
        <v>2012</v>
      </c>
      <c r="B21" s="103">
        <v>1083.8530000000001</v>
      </c>
      <c r="C21" s="103">
        <v>29.681999999999999</v>
      </c>
      <c r="D21" s="103">
        <v>152.512</v>
      </c>
      <c r="E21" s="211">
        <v>3.7690000000000001</v>
      </c>
      <c r="F21" s="211">
        <v>128.411</v>
      </c>
      <c r="G21" s="211">
        <v>7.3979999999999997</v>
      </c>
      <c r="H21" s="211">
        <v>12.933999999999999</v>
      </c>
      <c r="I21" s="103">
        <v>96.671000000000006</v>
      </c>
      <c r="J21" s="103">
        <v>276.72399999999999</v>
      </c>
      <c r="K21" s="103">
        <v>169.48</v>
      </c>
      <c r="L21" s="103">
        <v>358.78399999999999</v>
      </c>
      <c r="M21" s="208"/>
      <c r="N21" s="296"/>
      <c r="O21" s="296"/>
      <c r="Q21" s="208"/>
      <c r="R21" s="296"/>
    </row>
    <row r="22" spans="1:18" s="345" customFormat="1" ht="12" customHeight="1">
      <c r="A22" s="351">
        <v>2013</v>
      </c>
      <c r="B22" s="211">
        <v>1082.6880000000001</v>
      </c>
      <c r="C22" s="211">
        <v>29.702000000000002</v>
      </c>
      <c r="D22" s="211">
        <v>151.59899999999999</v>
      </c>
      <c r="E22" s="211">
        <v>3.7360000000000002</v>
      </c>
      <c r="F22" s="211">
        <v>127.639</v>
      </c>
      <c r="G22" s="211">
        <v>7.5170000000000003</v>
      </c>
      <c r="H22" s="211">
        <v>12.707000000000001</v>
      </c>
      <c r="I22" s="211">
        <v>95.17</v>
      </c>
      <c r="J22" s="211">
        <v>274.17599999999999</v>
      </c>
      <c r="K22" s="211">
        <v>173.65100000000001</v>
      </c>
      <c r="L22" s="211">
        <v>358.39</v>
      </c>
      <c r="M22" s="208"/>
      <c r="N22" s="296"/>
      <c r="O22" s="296"/>
      <c r="Q22" s="208"/>
      <c r="R22" s="296"/>
    </row>
    <row r="23" spans="1:18" s="383" customFormat="1" ht="12" customHeight="1">
      <c r="A23" s="386">
        <v>2014</v>
      </c>
      <c r="B23" s="211">
        <v>1083.6030000000001</v>
      </c>
      <c r="C23" s="211">
        <v>29.69</v>
      </c>
      <c r="D23" s="211">
        <v>152.35499999999999</v>
      </c>
      <c r="E23" s="211">
        <v>3.7770000000000001</v>
      </c>
      <c r="F23" s="211">
        <v>128.21600000000001</v>
      </c>
      <c r="G23" s="211">
        <v>7.6639999999999997</v>
      </c>
      <c r="H23" s="211">
        <v>12.698</v>
      </c>
      <c r="I23" s="211">
        <v>94.712000000000003</v>
      </c>
      <c r="J23" s="211">
        <v>274.02100000000002</v>
      </c>
      <c r="K23" s="211">
        <v>175.20099999999999</v>
      </c>
      <c r="L23" s="211">
        <v>357.62400000000002</v>
      </c>
      <c r="M23" s="208"/>
      <c r="N23" s="296"/>
      <c r="O23" s="296"/>
      <c r="Q23" s="208"/>
      <c r="R23" s="296"/>
    </row>
    <row r="24" spans="1:18" s="449" customFormat="1" ht="12" customHeight="1">
      <c r="A24" s="452">
        <v>2015</v>
      </c>
      <c r="B24" s="211">
        <v>1085.6980000000001</v>
      </c>
      <c r="C24" s="211">
        <v>30.056000000000001</v>
      </c>
      <c r="D24" s="211">
        <v>150.54400000000001</v>
      </c>
      <c r="E24" s="211">
        <v>3.6920000000000002</v>
      </c>
      <c r="F24" s="211">
        <v>126.714</v>
      </c>
      <c r="G24" s="211">
        <v>7.625</v>
      </c>
      <c r="H24" s="211">
        <v>12.513</v>
      </c>
      <c r="I24" s="211">
        <v>94.430999999999997</v>
      </c>
      <c r="J24" s="211">
        <v>272.31200000000001</v>
      </c>
      <c r="K24" s="211">
        <v>176.51300000000001</v>
      </c>
      <c r="L24" s="211">
        <v>361.84199999999998</v>
      </c>
      <c r="M24" s="208"/>
      <c r="N24" s="296"/>
      <c r="O24" s="296"/>
      <c r="Q24" s="208"/>
      <c r="R24" s="296"/>
    </row>
    <row r="25" spans="1:18" s="506" customFormat="1" ht="12" customHeight="1">
      <c r="A25" s="507">
        <v>2016</v>
      </c>
      <c r="B25" s="211">
        <v>1098.93</v>
      </c>
      <c r="C25" s="211">
        <v>29.82</v>
      </c>
      <c r="D25" s="211">
        <v>150.22</v>
      </c>
      <c r="E25" s="211">
        <v>3.5619999999999998</v>
      </c>
      <c r="F25" s="211">
        <v>126.313</v>
      </c>
      <c r="G25" s="211">
        <v>8.1159999999999997</v>
      </c>
      <c r="H25" s="211">
        <v>12.228999999999999</v>
      </c>
      <c r="I25" s="211">
        <v>94.8</v>
      </c>
      <c r="J25" s="211">
        <v>273.50599999999997</v>
      </c>
      <c r="K25" s="211">
        <v>180.328</v>
      </c>
      <c r="L25" s="211">
        <v>370.25599999999997</v>
      </c>
      <c r="M25" s="208"/>
      <c r="N25" s="296"/>
      <c r="O25" s="296"/>
      <c r="Q25" s="208"/>
      <c r="R25" s="296"/>
    </row>
    <row r="26" spans="1:18" s="523" customFormat="1" ht="12" customHeight="1">
      <c r="A26" s="524">
        <v>2017</v>
      </c>
      <c r="B26" s="211">
        <v>1113.27</v>
      </c>
      <c r="C26" s="211">
        <v>30.49</v>
      </c>
      <c r="D26" s="211">
        <v>151.44300000000001</v>
      </c>
      <c r="E26" s="211">
        <v>3.44</v>
      </c>
      <c r="F26" s="211">
        <v>127.96599999999999</v>
      </c>
      <c r="G26" s="211">
        <v>8.0969999999999995</v>
      </c>
      <c r="H26" s="211">
        <v>11.94</v>
      </c>
      <c r="I26" s="211">
        <v>93.936999999999998</v>
      </c>
      <c r="J26" s="211">
        <v>278.27199999999999</v>
      </c>
      <c r="K26" s="211">
        <v>182.47200000000001</v>
      </c>
      <c r="L26" s="211">
        <v>376.65600000000001</v>
      </c>
      <c r="M26" s="208"/>
      <c r="N26" s="296"/>
      <c r="O26" s="296"/>
      <c r="Q26" s="208"/>
      <c r="R26" s="296"/>
    </row>
    <row r="27" spans="1:18" s="588" customFormat="1" ht="12" customHeight="1">
      <c r="A27" s="592">
        <v>2018</v>
      </c>
      <c r="B27" s="211">
        <v>1124.6130000000001</v>
      </c>
      <c r="C27" s="211">
        <v>29.323</v>
      </c>
      <c r="D27" s="211">
        <v>154.24100000000001</v>
      </c>
      <c r="E27" s="211">
        <v>2.8010000000000002</v>
      </c>
      <c r="F27" s="211">
        <v>130.85</v>
      </c>
      <c r="G27" s="211">
        <v>8.3219999999999992</v>
      </c>
      <c r="H27" s="211">
        <v>12.268000000000001</v>
      </c>
      <c r="I27" s="211">
        <v>95.06</v>
      </c>
      <c r="J27" s="211">
        <v>283.12599999999998</v>
      </c>
      <c r="K27" s="211">
        <v>182.376</v>
      </c>
      <c r="L27" s="211">
        <v>380.48700000000002</v>
      </c>
      <c r="M27" s="208"/>
      <c r="N27" s="296"/>
      <c r="O27" s="296"/>
      <c r="Q27" s="208"/>
      <c r="R27" s="296"/>
    </row>
    <row r="28" spans="1:18" s="645" customFormat="1" ht="12" customHeight="1">
      <c r="A28" s="654">
        <v>2019</v>
      </c>
      <c r="B28" s="211">
        <v>1129.588</v>
      </c>
      <c r="C28" s="211">
        <v>28.529</v>
      </c>
      <c r="D28" s="211">
        <v>153.727</v>
      </c>
      <c r="E28" s="211" t="s">
        <v>868</v>
      </c>
      <c r="F28" s="211">
        <v>130.03700000000001</v>
      </c>
      <c r="G28" s="211" t="s">
        <v>868</v>
      </c>
      <c r="H28" s="211" t="s">
        <v>868</v>
      </c>
      <c r="I28" s="211">
        <v>96.459000000000003</v>
      </c>
      <c r="J28" s="211">
        <v>283.22000000000003</v>
      </c>
      <c r="K28" s="211">
        <v>181.54900000000001</v>
      </c>
      <c r="L28" s="211">
        <v>386.10399999999998</v>
      </c>
      <c r="M28" s="208"/>
      <c r="N28" s="296"/>
      <c r="O28" s="296"/>
      <c r="Q28" s="208"/>
      <c r="R28" s="296"/>
    </row>
    <row r="29" spans="1:18" s="415" customFormat="1" ht="12" customHeight="1">
      <c r="A29" s="416">
        <v>2020</v>
      </c>
      <c r="B29" s="211">
        <v>1117.7159999999999</v>
      </c>
      <c r="C29" s="211">
        <v>27.172999999999998</v>
      </c>
      <c r="D29" s="211">
        <v>150.83000000000001</v>
      </c>
      <c r="E29" s="211" t="s">
        <v>868</v>
      </c>
      <c r="F29" s="211">
        <v>127.35299999999999</v>
      </c>
      <c r="G29" s="211" t="s">
        <v>868</v>
      </c>
      <c r="H29" s="211" t="s">
        <v>868</v>
      </c>
      <c r="I29" s="211">
        <v>96.043999999999997</v>
      </c>
      <c r="J29" s="211">
        <v>277.69799999999998</v>
      </c>
      <c r="K29" s="211">
        <v>177.97</v>
      </c>
      <c r="L29" s="211">
        <v>388.00099999999998</v>
      </c>
      <c r="M29" s="208"/>
      <c r="N29" s="296"/>
      <c r="O29" s="296"/>
      <c r="Q29" s="208"/>
      <c r="R29" s="296"/>
    </row>
    <row r="30" spans="1:18" ht="12" customHeight="1">
      <c r="A30" s="22" t="s">
        <v>218</v>
      </c>
      <c r="B30" s="31"/>
      <c r="C30" s="31"/>
      <c r="D30" s="31"/>
      <c r="E30" s="31"/>
      <c r="F30" s="31"/>
      <c r="G30" s="31"/>
      <c r="H30" s="31"/>
    </row>
    <row r="31" spans="1:18" ht="12" customHeight="1">
      <c r="A31" s="687" t="s">
        <v>1545</v>
      </c>
      <c r="B31" s="8"/>
      <c r="C31" s="8"/>
      <c r="D31" s="8"/>
      <c r="E31" s="8"/>
      <c r="F31" s="8"/>
      <c r="G31" s="8"/>
      <c r="H31" s="8"/>
    </row>
    <row r="32" spans="1:18" ht="12" customHeight="1">
      <c r="A32" s="723" t="s">
        <v>292</v>
      </c>
      <c r="B32" s="723"/>
      <c r="C32" s="723"/>
      <c r="D32" s="723"/>
      <c r="E32" s="723"/>
      <c r="F32" s="723"/>
      <c r="G32" s="723"/>
      <c r="H32" s="723"/>
      <c r="I32" s="750"/>
      <c r="J32" s="750"/>
      <c r="K32" s="751"/>
      <c r="L32" s="751"/>
    </row>
    <row r="33" spans="1:16" ht="12" customHeight="1">
      <c r="A33" s="15" t="s">
        <v>644</v>
      </c>
      <c r="B33" s="8"/>
      <c r="C33" s="8"/>
      <c r="D33" s="8"/>
      <c r="E33" s="8"/>
      <c r="F33" s="8"/>
      <c r="G33" s="8"/>
      <c r="H33" s="8"/>
    </row>
    <row r="34" spans="1:16" ht="12" customHeight="1"/>
    <row r="35" spans="1:16" ht="12" customHeight="1"/>
    <row r="36" spans="1:16" ht="12" customHeight="1">
      <c r="A36" s="297" t="s">
        <v>1453</v>
      </c>
      <c r="B36" s="93"/>
      <c r="C36" s="93"/>
      <c r="D36" s="93"/>
      <c r="E36" s="93"/>
      <c r="F36" s="93"/>
    </row>
    <row r="37" spans="1:16" ht="12" customHeight="1">
      <c r="N37" s="29" t="s">
        <v>237</v>
      </c>
      <c r="O37" s="417">
        <f>C29</f>
        <v>27.172999999999998</v>
      </c>
      <c r="P37" s="625">
        <f>O37/O43</f>
        <v>2.4311184594297659E-2</v>
      </c>
    </row>
    <row r="38" spans="1:16" ht="12" customHeight="1">
      <c r="N38" s="29" t="s">
        <v>238</v>
      </c>
      <c r="O38" s="417">
        <f>D29</f>
        <v>150.83000000000001</v>
      </c>
      <c r="P38" s="625">
        <f>O38/O43</f>
        <v>0.13494483392919135</v>
      </c>
    </row>
    <row r="39" spans="1:16" ht="12" customHeight="1">
      <c r="N39" s="29" t="s">
        <v>239</v>
      </c>
      <c r="O39" s="417">
        <f>I29</f>
        <v>96.043999999999997</v>
      </c>
      <c r="P39" s="625">
        <f>O39/O43</f>
        <v>8.5928804812671566E-2</v>
      </c>
    </row>
    <row r="40" spans="1:16" ht="12" customHeight="1">
      <c r="N40" s="29" t="s">
        <v>1003</v>
      </c>
      <c r="O40" s="105">
        <f>J29</f>
        <v>277.69799999999998</v>
      </c>
      <c r="P40" s="625">
        <f>O40/O43</f>
        <v>0.24845130605627905</v>
      </c>
    </row>
    <row r="41" spans="1:16" ht="12" customHeight="1">
      <c r="N41" s="29" t="s">
        <v>1004</v>
      </c>
      <c r="O41" s="417">
        <f>K29</f>
        <v>177.97</v>
      </c>
      <c r="P41" s="625">
        <f>O41/O43</f>
        <v>0.15922649402889466</v>
      </c>
    </row>
    <row r="42" spans="1:16" ht="12" customHeight="1">
      <c r="N42" s="29" t="s">
        <v>1006</v>
      </c>
      <c r="O42" s="105">
        <f>L29</f>
        <v>388.00099999999998</v>
      </c>
      <c r="P42" s="625">
        <f>O42/O43</f>
        <v>0.34713737657866578</v>
      </c>
    </row>
    <row r="43" spans="1:16" ht="12" customHeight="1">
      <c r="N43" s="29" t="s">
        <v>178</v>
      </c>
      <c r="O43" s="417">
        <f>B29</f>
        <v>1117.7159999999999</v>
      </c>
      <c r="P43" s="625">
        <f>SUM(P37:P42)</f>
        <v>1</v>
      </c>
    </row>
    <row r="44" spans="1:16" ht="12" customHeight="1"/>
    <row r="45" spans="1:16" ht="12" customHeight="1"/>
    <row r="46" spans="1:16" ht="12" customHeight="1">
      <c r="N46" s="13"/>
      <c r="O46" s="231"/>
    </row>
    <row r="47" spans="1:16" ht="12" customHeight="1">
      <c r="N47" s="13"/>
      <c r="O47" s="13"/>
    </row>
    <row r="48" spans="1:16" ht="12" customHeight="1">
      <c r="N48" s="13"/>
      <c r="O48" s="13"/>
    </row>
    <row r="49" spans="14:15" ht="12" customHeight="1">
      <c r="N49" s="13"/>
      <c r="O49" s="13"/>
    </row>
    <row r="50" spans="14:15" ht="12" customHeight="1"/>
    <row r="51" spans="14:15" ht="12" customHeight="1"/>
    <row r="52" spans="14:15" ht="12" customHeight="1"/>
    <row r="53" spans="14:15" ht="12" customHeight="1"/>
    <row r="54" spans="14:15" ht="12" customHeight="1"/>
    <row r="55" spans="14:15" ht="12" customHeight="1"/>
    <row r="56" spans="14:15" ht="12" customHeight="1"/>
    <row r="57" spans="14:15" ht="12" customHeight="1"/>
    <row r="58" spans="14:15" ht="12" customHeight="1"/>
    <row r="59" spans="14:15" ht="12" customHeight="1"/>
    <row r="60" spans="14:15" ht="12" customHeight="1"/>
    <row r="61" spans="14:15" ht="12" customHeight="1"/>
    <row r="62" spans="14:15" ht="12" customHeight="1"/>
    <row r="63" spans="14:15" ht="12" customHeight="1"/>
    <row r="64" spans="14:15" ht="12" customHeight="1"/>
    <row r="65" ht="12" customHeight="1"/>
    <row r="66" ht="12" customHeight="1"/>
    <row r="67" ht="12" customHeight="1"/>
    <row r="68" ht="12" customHeight="1"/>
    <row r="69" ht="12" customHeight="1"/>
  </sheetData>
  <mergeCells count="16">
    <mergeCell ref="B8:L8"/>
    <mergeCell ref="A32:L32"/>
    <mergeCell ref="J5:J7"/>
    <mergeCell ref="K5:K7"/>
    <mergeCell ref="L5:L7"/>
    <mergeCell ref="E6:E7"/>
    <mergeCell ref="G6:G7"/>
    <mergeCell ref="A4:A8"/>
    <mergeCell ref="F6:F7"/>
    <mergeCell ref="C5:C7"/>
    <mergeCell ref="D5:D7"/>
    <mergeCell ref="B4:B7"/>
    <mergeCell ref="I5:I7"/>
    <mergeCell ref="H6:H7"/>
    <mergeCell ref="C4:L4"/>
    <mergeCell ref="E5:H5"/>
  </mergeCells>
  <phoneticPr fontId="6" type="noConversion"/>
  <hyperlinks>
    <hyperlink ref="A2:F2" location="Inhaltsverzeichnis!A31" display="1.2.2 Erwerbstätige 1999 – 2008¹ nach Wirtschaftszweigen"/>
    <hyperlink ref="A2:G2" location="Inhaltsverzeichnis!E34" display="1.2.3 Erwerbstätige 2000 – 2010¹ nach Wirtschaftsbereichen"/>
    <hyperlink ref="A36:F36" location="Inhaltsverzeichnis!A11" display="2 Erwerbstätige 2010 nach Wirtschaftsbereichen"/>
    <hyperlink ref="H2" location="Inhaltsverzeichnis!E34" display="1.2.3 Erwerbstätige 2000 – 2010¹ nach Wirtschaftsbereichen"/>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P V 1 - j / 20 –  Brandenburg  &amp;G</oddFooter>
  </headerFooter>
  <ignoredErrors>
    <ignoredError sqref="B8" numberStoredAsText="1"/>
    <ignoredError sqref="P42:P43 P37:P41"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65</vt:i4>
      </vt:variant>
      <vt:variant>
        <vt:lpstr>Benannte Bereiche</vt:lpstr>
      </vt:variant>
      <vt:variant>
        <vt:i4>10</vt:i4>
      </vt:variant>
    </vt:vector>
  </HeadingPairs>
  <TitlesOfParts>
    <vt:vector size="75" baseType="lpstr">
      <vt:lpstr>Titel</vt:lpstr>
      <vt:lpstr>Impressum</vt:lpstr>
      <vt:lpstr>Inhaltsverzeichnis</vt:lpstr>
      <vt:lpstr>Vorbemerkungen</vt:lpstr>
      <vt:lpstr>Grafik 1</vt:lpstr>
      <vt:lpstr>Tab 1.1.1_1.1.2</vt:lpstr>
      <vt:lpstr>Tab 1.1.3_1.1.4</vt:lpstr>
      <vt:lpstr>Tab 1.2.1_1.2.2</vt:lpstr>
      <vt:lpstr>Tab 1.2.3 Grafik 2</vt:lpstr>
      <vt:lpstr>Tab 1.2.4</vt:lpstr>
      <vt:lpstr>Tab 1.2.5</vt:lpstr>
      <vt:lpstr>Tab 1.2.6</vt:lpstr>
      <vt:lpstr>Tab 1.2.7</vt:lpstr>
      <vt:lpstr>Tab 2.1.1 Grafik 3</vt:lpstr>
      <vt:lpstr>Tab 2.1.2_2.1.3</vt:lpstr>
      <vt:lpstr>Tab 2.1.4</vt:lpstr>
      <vt:lpstr>Tab 2.1.5</vt:lpstr>
      <vt:lpstr>Tab 2.1.6_2.1.7</vt:lpstr>
      <vt:lpstr>Tab 2.1.8_2.1.9</vt:lpstr>
      <vt:lpstr>Tab 2.1.10_2.1.11</vt:lpstr>
      <vt:lpstr>Tab 2.1.12_2.1.13</vt:lpstr>
      <vt:lpstr>Tab 2.1.14</vt:lpstr>
      <vt:lpstr>Tab 2.1.15_2.1.16</vt:lpstr>
      <vt:lpstr>Tab 2.1.17</vt:lpstr>
      <vt:lpstr>Tab 2.2.1_2.2.2</vt:lpstr>
      <vt:lpstr>Tab 2.2.3 Grafik 4</vt:lpstr>
      <vt:lpstr>Tab 2.2.4_2.2.5</vt:lpstr>
      <vt:lpstr>Tab 2.2.6_2.2.7</vt:lpstr>
      <vt:lpstr>Tab 2.2.8_2.2.9</vt:lpstr>
      <vt:lpstr>Tab 2.2.10_2.2.11</vt:lpstr>
      <vt:lpstr>Grafik 5_6</vt:lpstr>
      <vt:lpstr>Tab 2.2.12</vt:lpstr>
      <vt:lpstr>Tab 2.3.1_2.3.2</vt:lpstr>
      <vt:lpstr>Grafik 7_8</vt:lpstr>
      <vt:lpstr>Tab 2.3.3_2.3.4</vt:lpstr>
      <vt:lpstr>Tab 2.3.5_2.3.6</vt:lpstr>
      <vt:lpstr>Tab 2.3.7_2.3.8_2.3.9</vt:lpstr>
      <vt:lpstr>Tab 2.3.10</vt:lpstr>
      <vt:lpstr>Tab 2.3.11_2.3.12</vt:lpstr>
      <vt:lpstr>Tab 2.3.13</vt:lpstr>
      <vt:lpstr>Tab 2.3.14</vt:lpstr>
      <vt:lpstr>Tab 2.3.15</vt:lpstr>
      <vt:lpstr>Tab 2.3.16</vt:lpstr>
      <vt:lpstr>Tab 2.3.17_2.3.18</vt:lpstr>
      <vt:lpstr>Tab 2.3.19</vt:lpstr>
      <vt:lpstr>Grafik 9</vt:lpstr>
      <vt:lpstr>Tab 3.1.1_3.1.2</vt:lpstr>
      <vt:lpstr>Tab 3.2.1</vt:lpstr>
      <vt:lpstr>Grafik 10_11</vt:lpstr>
      <vt:lpstr>Tab 3.2.2</vt:lpstr>
      <vt:lpstr>Tab 3.2.3</vt:lpstr>
      <vt:lpstr>Tab 3.2.4</vt:lpstr>
      <vt:lpstr>Tab 3.3.1_3.3.2</vt:lpstr>
      <vt:lpstr>Tab 3.3.3</vt:lpstr>
      <vt:lpstr>Tab 3.4.1_3.4.2</vt:lpstr>
      <vt:lpstr>Tab 3.4.3_3.4.4</vt:lpstr>
      <vt:lpstr>Tab 3.4.5_3.4.6</vt:lpstr>
      <vt:lpstr>Tab 3.4.7</vt:lpstr>
      <vt:lpstr>Tab 3.5.1</vt:lpstr>
      <vt:lpstr>Tab 3.5.2 Grafik 12</vt:lpstr>
      <vt:lpstr>Tab 3.5.3</vt:lpstr>
      <vt:lpstr>Tab 3.5.4</vt:lpstr>
      <vt:lpstr>Tab 3.5.5</vt:lpstr>
      <vt:lpstr>Glossar</vt:lpstr>
      <vt:lpstr>U4</vt:lpstr>
      <vt:lpstr>'Grafik 1'!Druckbereich</vt:lpstr>
      <vt:lpstr>'Grafik 10_11'!Druckbereich</vt:lpstr>
      <vt:lpstr>'Grafik 5_6'!Druckbereich</vt:lpstr>
      <vt:lpstr>'Grafik 7_8'!Druckbereich</vt:lpstr>
      <vt:lpstr>'Grafik 9'!Druckbereich</vt:lpstr>
      <vt:lpstr>'Tab 1.2.3 Grafik 2'!Druckbereich</vt:lpstr>
      <vt:lpstr>'Tab 2.1.1 Grafik 3'!Druckbereich</vt:lpstr>
      <vt:lpstr>'Tab 2.2.3 Grafik 4'!Druckbereich</vt:lpstr>
      <vt:lpstr>'Tab 3.5.2 Grafik 12'!Druckbereich</vt:lpstr>
      <vt:lpstr>'U4'!Druckbereich</vt:lpstr>
    </vt:vector>
  </TitlesOfParts>
  <Manager>Amt für Statistik Berlin-Brandenburg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Umweltökonomische Gesamtrechnungen für das Land Brandenburg 2020</dc:title>
  <dc:subject>Basisdaten und ausgewählte Ergebnisse</dc:subject>
  <dc:creator>Amt für Statistik Berlin-Brandenburg</dc:creator>
  <cp:keywords>Flächen, Energieverbrauch, Treibhausgase, Wasser, Abwasser, Abfall, Umweltschutzinvestitionen</cp:keywords>
  <dc:description>Datensammlung für Umweltökonomische Gesamtrechnungen</dc:description>
  <cp:lastModifiedBy>Ilona Zimmermann</cp:lastModifiedBy>
  <cp:lastPrinted>2021-06-11T15:43:44Z</cp:lastPrinted>
  <dcterms:created xsi:type="dcterms:W3CDTF">2006-01-20T09:37:10Z</dcterms:created>
  <dcterms:modified xsi:type="dcterms:W3CDTF">2021-06-11T16:14:26Z</dcterms:modified>
  <cp:category>Statistischer Bericht P V 1 - j / 20</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