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DieseArbeitsmappe" defaultThemeVersion="124226"/>
  <bookViews>
    <workbookView xWindow="204" yWindow="24" windowWidth="15300" windowHeight="12084" tabRatio="871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62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'10'!$A$1:$G$42</definedName>
    <definedName name="_xlnm.Print_Area" localSheetId="10">'11'!$A$1:$F$52</definedName>
    <definedName name="_xlnm.Print_Area" localSheetId="11">'12'!$A$1:$N$51</definedName>
    <definedName name="_xlnm.Print_Area" localSheetId="12">'13'!$A$1:$O$38</definedName>
    <definedName name="_xlnm.Print_Area" localSheetId="13">'14'!$A$1:$O$38</definedName>
    <definedName name="_xlnm.Print_Area" localSheetId="14">'15'!$A$1:$O$38</definedName>
    <definedName name="_xlnm.Print_Area" localSheetId="15">'16'!$A$1:$N$51</definedName>
    <definedName name="_xlnm.Print_Area" localSheetId="16">'17'!$A$1:$C$45</definedName>
    <definedName name="_xlnm.Print_Area" localSheetId="3">'4'!$A$1:$H$64</definedName>
    <definedName name="_xlnm.Print_Area" localSheetId="4">'5'!$A$1:$G$50</definedName>
    <definedName name="_xlnm.Print_Area" localSheetId="5">'6'!$A$1:$H$42</definedName>
    <definedName name="_xlnm.Print_Area" localSheetId="6">'7'!$A$1:$H$42</definedName>
    <definedName name="_xlnm.Print_Area" localSheetId="7">'8'!$A$1:$G$60</definedName>
    <definedName name="_xlnm.Print_Area" localSheetId="8">'9'!$A$1:$G$42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'10'!$A$1:$G$45</definedName>
    <definedName name="Print_Area" localSheetId="16">'17'!$A$1:$C$45</definedName>
    <definedName name="Print_Area" localSheetId="3">'4'!$A$1:$H$65</definedName>
    <definedName name="Print_Area" localSheetId="4">'5'!$A$1:$G$50</definedName>
    <definedName name="Print_Area" localSheetId="5">'6'!$A$1:$H$42</definedName>
    <definedName name="Print_Area" localSheetId="6">'7'!$A$1:$H$46</definedName>
    <definedName name="Print_Area" localSheetId="7">'8'!$A$1:$F$60</definedName>
    <definedName name="Print_Area" localSheetId="8">'9'!$A$1:$G$45</definedName>
    <definedName name="Print_Area" localSheetId="0">Titel!$A$1:$D$35</definedName>
    <definedName name="Print_Titles" localSheetId="9">'10'!$A:$G,'10'!$1:$7</definedName>
    <definedName name="Print_Titles" localSheetId="5">'6'!$A:$H,'6'!$1:$7</definedName>
    <definedName name="Print_Titles" localSheetId="6">'7'!$A:$H,'7'!$1:$7</definedName>
    <definedName name="Print_Titles" localSheetId="7">'8'!$A:$F,'8'!$1:$7</definedName>
    <definedName name="Print_Titles" localSheetId="8">'9'!$A:$G,'9'!$1:$7</definedName>
  </definedNames>
  <calcPr calcId="145621"/>
</workbook>
</file>

<file path=xl/calcChain.xml><?xml version="1.0" encoding="utf-8"?>
<calcChain xmlns="http://schemas.openxmlformats.org/spreadsheetml/2006/main">
  <c r="I55" i="62" l="1"/>
  <c r="I54" i="62"/>
  <c r="C67" i="43" l="1"/>
  <c r="B67" i="43"/>
  <c r="F67" i="43" l="1"/>
  <c r="E68" i="43"/>
  <c r="G71" i="40"/>
  <c r="B75" i="40"/>
  <c r="G72" i="40"/>
  <c r="D73" i="40"/>
  <c r="C76" i="40"/>
  <c r="D74" i="40"/>
  <c r="E63" i="43"/>
  <c r="D66" i="43"/>
  <c r="C71" i="40"/>
  <c r="F75" i="40"/>
  <c r="C72" i="40"/>
  <c r="H73" i="40"/>
  <c r="G76" i="40"/>
  <c r="H74" i="40"/>
  <c r="E64" i="43"/>
  <c r="D65" i="43"/>
  <c r="D67" i="43"/>
  <c r="E75" i="40"/>
  <c r="B76" i="40"/>
  <c r="F76" i="40"/>
  <c r="F68" i="43"/>
  <c r="H71" i="40"/>
  <c r="G75" i="40"/>
  <c r="H72" i="40"/>
  <c r="D76" i="40"/>
  <c r="E74" i="40"/>
  <c r="F63" i="43"/>
  <c r="B64" i="43"/>
  <c r="E65" i="43"/>
  <c r="E66" i="43"/>
  <c r="B71" i="40"/>
  <c r="F71" i="40"/>
  <c r="B72" i="40"/>
  <c r="F72" i="40"/>
  <c r="C73" i="40"/>
  <c r="G73" i="40"/>
  <c r="C74" i="40"/>
  <c r="G74" i="40"/>
  <c r="D63" i="43"/>
  <c r="E67" i="43"/>
  <c r="D64" i="43"/>
  <c r="C65" i="43"/>
  <c r="C68" i="43"/>
  <c r="D68" i="43"/>
  <c r="C66" i="43"/>
  <c r="D71" i="40"/>
  <c r="C75" i="40"/>
  <c r="D72" i="40"/>
  <c r="E73" i="40"/>
  <c r="H76" i="40"/>
  <c r="B63" i="43"/>
  <c r="F64" i="43"/>
  <c r="E71" i="40"/>
  <c r="D75" i="40"/>
  <c r="H75" i="40"/>
  <c r="E72" i="40"/>
  <c r="B73" i="40"/>
  <c r="F73" i="40"/>
  <c r="E76" i="40"/>
  <c r="B74" i="40"/>
  <c r="F74" i="40"/>
  <c r="C63" i="43"/>
  <c r="C64" i="43"/>
  <c r="B65" i="43"/>
  <c r="B68" i="43"/>
  <c r="F65" i="43"/>
  <c r="B66" i="43"/>
  <c r="F66" i="43"/>
  <c r="H25" i="37"/>
  <c r="H26" i="37"/>
</calcChain>
</file>

<file path=xl/sharedStrings.xml><?xml version="1.0" encoding="utf-8"?>
<sst xmlns="http://schemas.openxmlformats.org/spreadsheetml/2006/main" count="1472" uniqueCount="370">
  <si>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</si>
  <si>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</si>
  <si>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</si>
  <si>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</si>
  <si>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</si>
  <si>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</si>
  <si>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</si>
  <si>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</si>
  <si>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</si>
  <si>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</si>
  <si>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</si>
  <si>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</si>
  <si>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</si>
  <si>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</si>
  <si>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</si>
  <si>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</si>
  <si>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</si>
  <si>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</si>
  <si>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</si>
  <si>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</si>
  <si>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</si>
  <si>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</si>
  <si>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</si>
  <si>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</si>
  <si>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</si>
  <si>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</si>
  <si>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</si>
  <si>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</si>
  <si>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</si>
  <si>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</si>
  <si>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1.1  Betriebe des Verarbeitenden Gewerbes (sowie Bergbau und Gewinnung von Steinen und Erden)
       im Land Brandenburg seit 2005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</si>
  <si>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</si>
  <si>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</si>
  <si>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</si>
  <si>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</si>
  <si>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</si>
  <si>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</si>
  <si>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</si>
  <si>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</si>
  <si>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</si>
  <si>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</si>
  <si>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</si>
  <si>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</si>
  <si>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</si>
  <si>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</si>
  <si>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</si>
  <si>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</si>
  <si>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</si>
  <si>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</si>
  <si>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</si>
  <si>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</si>
  <si>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</si>
  <si>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</si>
  <si>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</si>
  <si>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</si>
  <si>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</si>
  <si>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</si>
  <si>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</si>
  <si>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</si>
  <si>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</si>
  <si>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</si>
  <si>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</si>
  <si>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</si>
  <si>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</si>
  <si>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</si>
  <si>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</si>
  <si>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</si>
  <si>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</si>
  <si>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</si>
  <si>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</si>
  <si>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</si>
  <si>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</si>
  <si>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</si>
  <si>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</si>
  <si>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</si>
  <si>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</si>
  <si>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</si>
  <si>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</si>
  <si>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</si>
  <si>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</si>
  <si>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</si>
  <si>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</si>
  <si>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</si>
  <si>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</si>
  <si>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</si>
  <si>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</si>
  <si>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</si>
  <si>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</si>
  <si>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</si>
  <si>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</si>
  <si>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</si>
  <si>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</si>
  <si>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</si>
  <si>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</si>
  <si>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</si>
  <si>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</si>
  <si>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</si>
  <si>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</si>
  <si>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</si>
  <si>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</si>
  <si>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</si>
  <si>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</si>
  <si>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</si>
  <si>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</si>
  <si>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</si>
  <si>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</si>
  <si>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</si>
  <si>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</si>
  <si>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</si>
  <si>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</si>
  <si>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</si>
  <si>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</si>
  <si>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</si>
  <si>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</si>
  <si>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</si>
  <si>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</si>
  <si>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</si>
  <si>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</si>
  <si>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</si>
  <si>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</si>
  <si>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</si>
  <si>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</si>
  <si>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</si>
  <si>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</si>
  <si>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</si>
  <si>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</si>
  <si>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</si>
  <si>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</si>
  <si>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</si>
  <si>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</si>
  <si>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</si>
  <si>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</si>
  <si>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</si>
  <si>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</si>
  <si>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</si>
  <si>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</si>
  <si>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</si>
  <si>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</si>
  <si>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</si>
  <si>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</si>
  <si>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</si>
  <si>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</si>
  <si>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</si>
  <si>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</si>
  <si>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</si>
  <si>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</si>
  <si>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</si>
  <si>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</si>
  <si>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</si>
  <si>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</si>
  <si>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</si>
  <si>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</si>
  <si>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</si>
  <si>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</si>
  <si>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</si>
  <si>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</si>
  <si>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</si>
  <si>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</si>
  <si>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</si>
  <si>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</si>
  <si>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</si>
  <si>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</si>
  <si>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</si>
  <si>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</si>
  <si>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</si>
  <si>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</si>
  <si>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</si>
  <si>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Tel. 0331 8173  - 1777</t>
  </si>
  <si>
    <t>Fax 030 9028  -  4091</t>
  </si>
  <si>
    <t>_____</t>
  </si>
  <si>
    <t>Auftragseingangsindex</t>
  </si>
  <si>
    <t>Wirtschaftszweig</t>
  </si>
  <si>
    <t>ins-
gesamt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</si>
  <si>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</si>
  <si>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</si>
  <si>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</si>
  <si>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</si>
  <si>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</si>
  <si>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</si>
  <si>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</si>
  <si>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</si>
  <si>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</si>
  <si>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</si>
  <si>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</si>
  <si>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</si>
  <si>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</si>
  <si>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</si>
  <si>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>Fahrzeugbau</t>
  </si>
  <si>
    <t>AE-Index</t>
  </si>
  <si>
    <t>Jahr</t>
  </si>
  <si>
    <t>Index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</si>
  <si>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</si>
  <si>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</si>
  <si>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</si>
  <si>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</si>
  <si>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</si>
  <si>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</si>
  <si>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</si>
  <si>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</si>
  <si>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</si>
  <si>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</si>
  <si>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</si>
  <si>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</si>
  <si>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</si>
  <si>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</si>
  <si>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</si>
  <si>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</si>
  <si>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</si>
  <si>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</si>
  <si>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</si>
  <si>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</si>
  <si>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</si>
  <si>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</si>
  <si>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</si>
  <si>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</si>
  <si>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</si>
  <si>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</si>
  <si>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</si>
  <si>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 xml:space="preserve">1  vorläufige Daten </t>
  </si>
  <si>
    <t>2.3</t>
  </si>
  <si>
    <t>3.1</t>
  </si>
  <si>
    <t xml:space="preserve"> Auftragseingangsindex für das Verarbeitende </t>
  </si>
  <si>
    <t>3.2</t>
  </si>
  <si>
    <t>Auftragseingangsindex Inland für das Ver-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</si>
  <si>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</si>
  <si>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</si>
  <si>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</si>
  <si>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</si>
  <si>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</si>
  <si>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</si>
  <si>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</si>
  <si>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</si>
  <si>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</si>
  <si>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Auftragseingangsgewichtung für das </t>
  </si>
  <si>
    <t xml:space="preserve">Verarbeitende Gewerbe im Land </t>
  </si>
  <si>
    <t>Auftragseingangsindex Ausland für das Ver-</t>
  </si>
  <si>
    <t>arbeitende Gewerbe im Land Brandenburg</t>
  </si>
  <si>
    <t>Gewerbe im Land Brandenburg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</si>
  <si>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</si>
  <si>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</si>
  <si>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</si>
  <si>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</si>
  <si>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</si>
  <si>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</si>
  <si>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</si>
  <si>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</si>
  <si>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</si>
  <si>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</si>
  <si>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</si>
  <si>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</si>
  <si>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</si>
  <si>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</si>
  <si>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</si>
  <si>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1  vorläufige Daten</t>
  </si>
  <si>
    <t>Veränderung zum gleichen Vorjahresmonat in Prozent</t>
  </si>
  <si>
    <t>MAX</t>
  </si>
  <si>
    <t>MIN</t>
  </si>
  <si>
    <t>Gesamt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</si>
  <si>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</si>
  <si>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</si>
  <si>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Veränderung gegenüber dem Vorjahreszeitraum in Prozent</t>
  </si>
  <si>
    <t>Gewichtung in Prozent</t>
  </si>
  <si>
    <t>Prozent</t>
  </si>
  <si>
    <t>nach Wirtschaftsabteilungen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</si>
  <si>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</si>
  <si>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Fachliche Betriebsteile der Betriebe </t>
  </si>
  <si>
    <t>des Verarbeitenden Gewerbes</t>
  </si>
  <si>
    <t>2.1 Fachliche Betriebsteile der Betriebe des Verarbeitenden Gewerbes
      (sowie Bergbau und Gewinnung von Steinen und Erden) im Land Brandenburg seit 2009</t>
  </si>
  <si>
    <t xml:space="preserve">arbeitende Gewerbe im Land Brandenburg </t>
  </si>
  <si>
    <t>VO</t>
  </si>
  <si>
    <t>IG</t>
  </si>
  <si>
    <t xml:space="preserve">   Energie</t>
  </si>
  <si>
    <t>Jan.
bis
Juni</t>
  </si>
  <si>
    <t>H.v.Holz-,Flecht-,Korb-u.Korkwaren (ohne Möbel)</t>
  </si>
  <si>
    <t>H.v. Gummi- und Kunststoffwaren</t>
  </si>
  <si>
    <t>H.v. Kraftwagen und Kraftwagenteilen</t>
  </si>
  <si>
    <t>H.v. sonstigen Waren</t>
  </si>
  <si>
    <t>H.v. Nahrungs- und Futtermitteln</t>
  </si>
  <si>
    <t>H.v. Textilien</t>
  </si>
  <si>
    <t>H.v. Bekleidung</t>
  </si>
  <si>
    <t>H.v. Möbeln</t>
  </si>
  <si>
    <t>H.v. pharmazeut. Erzeugnissen</t>
  </si>
  <si>
    <t>Metadaten zu dieser Statistik (externer Link)</t>
  </si>
  <si>
    <t>vorläufige Zahlen</t>
  </si>
  <si>
    <t>3.0</t>
  </si>
  <si>
    <t>4.0</t>
  </si>
  <si>
    <t>5.0</t>
  </si>
  <si>
    <t>Kontrolle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</si>
  <si>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</si>
  <si>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</si>
  <si>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</si>
  <si>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</si>
  <si>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Wirtschaftsabteilungen – Volumenindex </t>
  </si>
  <si>
    <t xml:space="preserve">Wirtschaftsabteilungen –  Volumenindex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</si>
  <si>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</si>
  <si>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</si>
  <si>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</si>
  <si>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im Land Brandenburg seit 2009 </t>
  </si>
  <si>
    <t xml:space="preserve">– Veränderung zum Vorjahresmonat </t>
  </si>
  <si>
    <t xml:space="preserve">Wirtschaftsabteilungen </t>
  </si>
  <si>
    <t xml:space="preserve">Verwaltungsbezirken </t>
  </si>
  <si>
    <t xml:space="preserve">im Land Brandenburg seit 2005 </t>
  </si>
  <si>
    <t>Tätige Personen</t>
  </si>
  <si>
    <t xml:space="preserve">17
</t>
  </si>
  <si>
    <t xml:space="preserve">24
</t>
  </si>
  <si>
    <t xml:space="preserve">26
</t>
  </si>
  <si>
    <t xml:space="preserve">
17
</t>
  </si>
  <si>
    <t>Bergbau und Gewinnung von Steinen und Erden</t>
  </si>
  <si>
    <t>H.v. Leder, Lederwaren und Schuhen</t>
  </si>
  <si>
    <t>H.v. Holz-, Flecht-, Korb-und Korkwaren (ohne Möbel)</t>
  </si>
  <si>
    <t>Erbringung von Dienstleistungen für den Bergbau und  für die Gewinnung von Steinen und Erden</t>
  </si>
  <si>
    <t>H. v. Gummi- und Kunststoffwaren</t>
  </si>
  <si>
    <t>14480 Potsdam</t>
  </si>
  <si>
    <t>Steinstraße 104 - 106</t>
  </si>
  <si>
    <t>Auftragseingangsgewichtung für das Verarbeitende Gewerbe in Brandenburg 2015</t>
  </si>
  <si>
    <t xml:space="preserve">3.1  Auftragseingangsindex für das Verarbeitende Gewerbe im Land Brandenburg seit 2015 nach Monaten
       – Volumenindex –  </t>
  </si>
  <si>
    <t xml:space="preserve">3.5  Auftragseingangsindex für das Verarbeitende Gewerbe im Land Brandenburg seit 2015 nach Monaten
       – Wertindex – </t>
  </si>
  <si>
    <t>endgültig Zahlen</t>
  </si>
  <si>
    <t xml:space="preserve">Brandenburg 2015 </t>
  </si>
  <si>
    <t>Gewerbe im Land Brandenburg seit 2015</t>
  </si>
  <si>
    <t>Gewerbes im Land Brandenburg seit 2015</t>
  </si>
  <si>
    <t>Erbringung von Dienstleistungen für den Bergbau und
für die Gewinnung von Steinen und Erden</t>
  </si>
  <si>
    <t>H. v. Druckerzeugnissen; Vervielfältigung von
bespielten Ton-, Bild- und Datenträgern</t>
  </si>
  <si>
    <t>H. v. Glas und Glaswaren, Keramik,
Verarbeitung von Steinen und Erden</t>
  </si>
  <si>
    <t>H.v. Datenverarbeitungsgeräten, elektro-
nischen und optischen Erzeugnissen</t>
  </si>
  <si>
    <t>Reparatur und Installation von Maschinen
und Ausrüstungen</t>
  </si>
  <si>
    <t xml:space="preserve">   Vorleistungsgüter</t>
  </si>
  <si>
    <t xml:space="preserve">   Investitionsgüter</t>
  </si>
  <si>
    <t xml:space="preserve">   Gebrauchsgüter</t>
  </si>
  <si>
    <t xml:space="preserve">   Verbrauchsgüter </t>
  </si>
  <si>
    <t xml:space="preserve">   Vorleistungsgüter </t>
  </si>
  <si>
    <t>H.v. Druckerzeugnissen; Vervielfältigung von
bespielten Ton-, Bild- und Datenträgern</t>
  </si>
  <si>
    <t xml:space="preserve">   Investitionsgüter </t>
  </si>
  <si>
    <t>H.v. Datenverarbeitungsgeräten, elektronischen 
und optischen Erzeugnissen</t>
  </si>
  <si>
    <t xml:space="preserve">Vorleistungsgüter </t>
  </si>
  <si>
    <t>Investitionsgüter</t>
  </si>
  <si>
    <t>Gebrauchsgüter</t>
  </si>
  <si>
    <t>Verbrauchsgüter</t>
  </si>
  <si>
    <t>H.v. Papier, Pappe und 
Waren daraus</t>
  </si>
  <si>
    <t>Metallerzeugung und
Metallbearbeitung</t>
  </si>
  <si>
    <t>H.v. DV-Geräten, elektronischen
und optischen Erzeugnissen</t>
  </si>
  <si>
    <t>Auftragseingangsindex Gesamt für das Ver-</t>
  </si>
  <si>
    <t>Umsatz des Verarbeitenden Gewerbes im Land Brandenburg 
seit Januar 2019</t>
  </si>
  <si>
    <t>Potsdam, 2020</t>
  </si>
  <si>
    <r>
      <t xml:space="preserve">Basis 2015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</t>
    </r>
  </si>
  <si>
    <r>
      <t xml:space="preserve">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</si>
  <si>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       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</si>
  <si>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Wirtschaftsabteilungen</t>
  </si>
  <si>
    <t>2020¹</t>
  </si>
  <si>
    <t>E I 2 – m 06 / 20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</si>
  <si>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Juni 2020</t>
    </r>
  </si>
  <si>
    <r>
      <t>Erschienen im</t>
    </r>
    <r>
      <rPr>
        <b/>
        <sz val="8"/>
        <rFont val="Arial"/>
        <family val="2"/>
      </rPr>
      <t xml:space="preserve"> August 2020</t>
    </r>
  </si>
  <si>
    <t>im Land Brandenburg im Juni 2020 nach</t>
  </si>
  <si>
    <t>von Januar bis Juni 2020 nach</t>
  </si>
  <si>
    <t xml:space="preserve">von Januar bis Juni 2020 nach </t>
  </si>
  <si>
    <t>im Land Brandenburg im Juni 2020</t>
  </si>
  <si>
    <t xml:space="preserve">im Land Brandenburg im Juni 2020 </t>
  </si>
  <si>
    <t xml:space="preserve">seit Juni 2019 </t>
  </si>
  <si>
    <t>Auftragseingangsindex für das Verarbeitende Gewerbe im Land Brandenburg seit Juni 2019</t>
  </si>
  <si>
    <t>2.3   Fachliche Betriebsteile der Betriebe des Verarbeitenden Gewerbes (sowie Bergbau und Gewinnung von
        Steinen und Erden) im Land Brandenburg im Juni 2020 nach Wirtschaftsabteilungen 
        –  Veränderung zum Vorjahresmonat</t>
  </si>
  <si>
    <t>2.2  Fachliche Betriebsteile der Betriebe des Verarbeitenden Gewerbes (sowie Bergbau und Gewinnung von
       Steinen und Erden) im Land Brandenburg im Juni 2020 nach Wirtschaftsabteilungen</t>
  </si>
  <si>
    <t>1.4  Betriebe des Verarbeitenden Gewerbes (sowie Bergbau und Gewinnung von Steinen und Erden)
       im Land Brandenburg im Juni 2020 nach Wirtschaftsabteilungen – Veränderung zum Vorjahresmonat</t>
  </si>
  <si>
    <t>1.3  Betriebe des Verarbeitenden Gewerbes (sowie Bergbau und Gewinnung von Steinen und Erden)
       im Land Brandenburg im Juni 2020 nach Wirtschaftsabteilungen</t>
  </si>
  <si>
    <t>1.2  Betriebe des Verarbeitenden Gewerbes (sowie Bergbau und Gewinnung von Steinen und Erden)
       im Land Brandenburg im Juni 2020 nach Verwaltungsbezirken</t>
  </si>
  <si>
    <t xml:space="preserve">3.2  Auftragseingangsindex Gesamt für das Verarbeitende Gewerbe im Land Brandenburg von Januar bis Juni 2020
       nach Wirtschaftsabteilungen – Volumenindex – </t>
  </si>
  <si>
    <t xml:space="preserve">3.3  Auftragseingangsindex Inland für das Verarbeitende Gewerbe im Land Brandenburg von Januar bis Juni 2020
       nach Wirtschaftsabteilungen – Volumenindex – </t>
  </si>
  <si>
    <t xml:space="preserve">3.4  Auftragseingangsindex Ausland für das Verarbeitende Gewerbe im Land Brandenburg von Januar bis Juni 2020
       nach Wirtschaftsabteilungen – Volumenindex – </t>
  </si>
  <si>
    <t xml:space="preserve">            –</t>
  </si>
  <si>
    <t xml:space="preserve">         –</t>
  </si>
  <si>
    <t xml:space="preserve">       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</si>
</sst>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0.0000"/>
    <numFmt numFmtId="179" formatCode="#\ ##0\ \ "/>
    <numFmt numFmtId="180" formatCode="#\ ##0\ \ \ "/>
    <numFmt numFmtId="181" formatCode="#,##0.0;\–\ #,##0.0"/>
    <numFmt numFmtId="182" formatCode="#,##0;\–\ #,##0;\–"/>
    <numFmt numFmtId="183" formatCode="#,##0.0;\–\ #,##0.0;\…"/>
    <numFmt numFmtId="184" formatCode="#,##0.0;\–\ #,##0.0;\–"/>
    <numFmt numFmtId="185" formatCode="#,##0;\–\ #,##0;\…"/>
  </numFmts>
  <fonts count="57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8"/>
      <name val="Arial Narrow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b/>
      <sz val="9"/>
      <name val="Arial Unicode MS"/>
      <family val="2"/>
    </font>
    <font>
      <sz val="9"/>
      <name val="Arial Unicode MS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</borders>
  <cellStyleXfs count="16">
    <xf numFmtId="0" fontId="0" fillId="0" borderId="0"/>
    <xf numFmtId="0" fontId="26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0" borderId="0"/>
    <xf numFmtId="0" fontId="1" fillId="0" borderId="0"/>
    <xf numFmtId="3" fontId="10" fillId="0" borderId="0"/>
    <xf numFmtId="0" fontId="2" fillId="0" borderId="0"/>
    <xf numFmtId="0" fontId="1" fillId="0" borderId="0"/>
    <xf numFmtId="0" fontId="56" fillId="0" borderId="0"/>
  </cellStyleXfs>
  <cellXfs count="446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2" fillId="0" borderId="0" xfId="0" applyFont="1" applyProtection="1">
      <protection locked="0"/>
    </xf>
    <xf numFmtId="0" fontId="11" fillId="0" borderId="0" xfId="0" applyFont="1" applyAlignment="1">
      <alignment wrapText="1"/>
    </xf>
    <xf numFmtId="0" fontId="14" fillId="0" borderId="0" xfId="0" applyFont="1"/>
    <xf numFmtId="0" fontId="13" fillId="0" borderId="0" xfId="0" applyFont="1"/>
    <xf numFmtId="0" fontId="20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5" fillId="0" borderId="2" xfId="0" applyFont="1" applyBorder="1"/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2" xfId="0" applyBorder="1"/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0" fontId="20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1" fillId="0" borderId="0" xfId="1" applyFont="1"/>
    <xf numFmtId="0" fontId="11" fillId="0" borderId="0" xfId="1" applyFont="1" applyAlignment="1" applyProtection="1">
      <alignment horizontal="right"/>
      <protection locked="0"/>
    </xf>
    <xf numFmtId="0" fontId="20" fillId="0" borderId="0" xfId="1" applyFont="1" applyAlignment="1" applyProtection="1">
      <alignment horizontal="right"/>
      <protection locked="0"/>
    </xf>
    <xf numFmtId="49" fontId="20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8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19" fillId="0" borderId="0" xfId="0" applyNumberFormat="1" applyFont="1" applyAlignment="1">
      <alignment horizontal="right"/>
    </xf>
    <xf numFmtId="176" fontId="29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4" fillId="0" borderId="0" xfId="1" applyFont="1" applyAlignment="1" applyProtection="1">
      <alignment horizontal="right"/>
      <protection locked="0"/>
    </xf>
    <xf numFmtId="0" fontId="24" fillId="0" borderId="0" xfId="1" applyFont="1"/>
    <xf numFmtId="0" fontId="27" fillId="0" borderId="0" xfId="1" applyFont="1"/>
    <xf numFmtId="0" fontId="24" fillId="0" borderId="0" xfId="0" applyFont="1"/>
    <xf numFmtId="0" fontId="27" fillId="0" borderId="0" xfId="0" applyFont="1" applyAlignment="1" applyProtection="1">
      <alignment horizontal="right"/>
      <protection locked="0"/>
    </xf>
    <xf numFmtId="0" fontId="30" fillId="0" borderId="0" xfId="0" applyFont="1" applyAlignment="1" applyProtection="1">
      <alignment horizontal="right"/>
      <protection locked="0"/>
    </xf>
    <xf numFmtId="0" fontId="31" fillId="0" borderId="0" xfId="0" applyFont="1"/>
    <xf numFmtId="0" fontId="24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32" fillId="0" borderId="0" xfId="1" applyFont="1" applyAlignment="1" applyProtection="1">
      <alignment horizontal="right"/>
      <protection locked="0"/>
    </xf>
    <xf numFmtId="168" fontId="13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19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4" fillId="0" borderId="0" xfId="0" applyFont="1"/>
    <xf numFmtId="171" fontId="14" fillId="0" borderId="0" xfId="0" applyNumberFormat="1" applyFont="1" applyBorder="1" applyAlignment="1">
      <alignment horizontal="left" indent="1"/>
    </xf>
    <xf numFmtId="0" fontId="33" fillId="0" borderId="0" xfId="0" applyFont="1" applyProtection="1">
      <protection locked="0"/>
    </xf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0" fontId="0" fillId="0" borderId="0" xfId="0" applyBorder="1"/>
    <xf numFmtId="168" fontId="34" fillId="0" borderId="0" xfId="0" applyNumberFormat="1" applyFont="1" applyFill="1" applyAlignment="1">
      <alignment horizontal="right"/>
    </xf>
    <xf numFmtId="0" fontId="14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Fill="1" applyBorder="1"/>
    <xf numFmtId="0" fontId="20" fillId="0" borderId="0" xfId="0" applyFont="1"/>
    <xf numFmtId="166" fontId="11" fillId="0" borderId="0" xfId="0" applyNumberFormat="1" applyFont="1" applyBorder="1" applyAlignment="1">
      <alignment vertical="center"/>
    </xf>
    <xf numFmtId="167" fontId="11" fillId="0" borderId="0" xfId="0" applyNumberFormat="1" applyFont="1" applyBorder="1" applyAlignment="1">
      <alignment vertical="center"/>
    </xf>
    <xf numFmtId="0" fontId="20" fillId="0" borderId="0" xfId="0" applyFont="1" applyBorder="1"/>
    <xf numFmtId="0" fontId="20" fillId="0" borderId="0" xfId="0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Continuous" vertical="center"/>
    </xf>
    <xf numFmtId="0" fontId="20" fillId="0" borderId="0" xfId="0" applyFont="1" applyBorder="1" applyAlignment="1">
      <alignment horizontal="centerContinuous"/>
    </xf>
    <xf numFmtId="0" fontId="20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78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49" fontId="13" fillId="0" borderId="0" xfId="0" applyNumberFormat="1" applyFont="1" applyBorder="1" applyAlignment="1">
      <alignment horizontal="center"/>
    </xf>
    <xf numFmtId="0" fontId="20" fillId="0" borderId="0" xfId="0" applyFont="1" applyAlignment="1"/>
    <xf numFmtId="17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center" vertical="center"/>
    </xf>
    <xf numFmtId="178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/>
    <xf numFmtId="176" fontId="19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20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35" fillId="0" borderId="3" xfId="0" applyFont="1" applyBorder="1" applyAlignment="1"/>
    <xf numFmtId="178" fontId="35" fillId="0" borderId="0" xfId="0" applyNumberFormat="1" applyFont="1" applyBorder="1" applyAlignment="1"/>
    <xf numFmtId="178" fontId="13" fillId="0" borderId="3" xfId="0" applyNumberFormat="1" applyFont="1" applyBorder="1" applyAlignment="1"/>
    <xf numFmtId="0" fontId="13" fillId="0" borderId="3" xfId="0" applyFont="1" applyBorder="1" applyAlignment="1"/>
    <xf numFmtId="49" fontId="28" fillId="0" borderId="0" xfId="0" applyNumberFormat="1" applyFont="1" applyFill="1" applyBorder="1" applyAlignment="1">
      <alignment wrapText="1"/>
    </xf>
    <xf numFmtId="49" fontId="28" fillId="0" borderId="0" xfId="0" applyNumberFormat="1" applyFont="1" applyFill="1" applyBorder="1" applyAlignment="1">
      <alignment vertical="top" wrapText="1"/>
    </xf>
    <xf numFmtId="0" fontId="20" fillId="0" borderId="0" xfId="0" applyFont="1" applyAlignment="1">
      <alignment horizontal="center" vertical="center"/>
    </xf>
    <xf numFmtId="49" fontId="28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36" fillId="0" borderId="0" xfId="0" applyFont="1" applyAlignment="1">
      <alignment horizontal="left" vertical="center"/>
    </xf>
    <xf numFmtId="0" fontId="26" fillId="0" borderId="0" xfId="1"/>
    <xf numFmtId="175" fontId="26" fillId="0" borderId="0" xfId="1" applyNumberFormat="1" applyAlignment="1" applyProtection="1">
      <alignment horizontal="left"/>
      <protection locked="0"/>
    </xf>
    <xf numFmtId="0" fontId="26" fillId="0" borderId="0" xfId="1" applyAlignment="1">
      <alignment wrapText="1"/>
    </xf>
    <xf numFmtId="0" fontId="14" fillId="0" borderId="0" xfId="0" applyFont="1" applyAlignment="1"/>
    <xf numFmtId="165" fontId="19" fillId="0" borderId="0" xfId="0" applyNumberFormat="1" applyFont="1" applyBorder="1" applyAlignment="1">
      <alignment horizontal="right"/>
    </xf>
    <xf numFmtId="0" fontId="19" fillId="0" borderId="0" xfId="0" applyFont="1" applyFill="1" applyAlignment="1">
      <alignment horizontal="right"/>
    </xf>
    <xf numFmtId="0" fontId="13" fillId="0" borderId="0" xfId="0" applyFont="1" applyBorder="1"/>
    <xf numFmtId="181" fontId="19" fillId="0" borderId="0" xfId="0" applyNumberFormat="1" applyFont="1" applyAlignment="1" applyProtection="1">
      <alignment horizontal="right"/>
      <protection locked="0"/>
    </xf>
    <xf numFmtId="0" fontId="24" fillId="0" borderId="0" xfId="0" applyFont="1" applyBorder="1"/>
    <xf numFmtId="0" fontId="38" fillId="0" borderId="0" xfId="1" applyFont="1" applyProtection="1"/>
    <xf numFmtId="168" fontId="0" fillId="0" borderId="0" xfId="0" applyNumberFormat="1"/>
    <xf numFmtId="0" fontId="8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0" fillId="0" borderId="0" xfId="0"/>
    <xf numFmtId="0" fontId="16" fillId="0" borderId="0" xfId="0" applyFont="1" applyAlignment="1">
      <alignment horizontal="left"/>
    </xf>
    <xf numFmtId="0" fontId="1" fillId="0" borderId="0" xfId="0" applyFont="1"/>
    <xf numFmtId="0" fontId="27" fillId="0" borderId="0" xfId="0" applyFont="1" applyProtection="1"/>
    <xf numFmtId="168" fontId="2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horizontal="center"/>
    </xf>
    <xf numFmtId="1" fontId="32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4" fillId="0" borderId="0" xfId="0" applyFont="1" applyFill="1"/>
    <xf numFmtId="176" fontId="29" fillId="0" borderId="0" xfId="0" applyNumberFormat="1" applyFont="1" applyFill="1" applyAlignment="1">
      <alignment horizontal="right"/>
    </xf>
    <xf numFmtId="1" fontId="32" fillId="0" borderId="0" xfId="1" applyNumberFormat="1" applyFont="1" applyAlignment="1" applyProtection="1">
      <alignment horizontal="left" wrapText="1"/>
      <protection locked="0"/>
    </xf>
    <xf numFmtId="168" fontId="41" fillId="0" borderId="0" xfId="0" applyNumberFormat="1" applyFont="1" applyAlignment="1">
      <alignment horizontal="right" indent="1"/>
    </xf>
    <xf numFmtId="174" fontId="41" fillId="0" borderId="0" xfId="0" applyNumberFormat="1" applyFont="1" applyBorder="1" applyAlignment="1">
      <alignment horizontal="right" indent="1"/>
    </xf>
    <xf numFmtId="0" fontId="1" fillId="0" borderId="0" xfId="5"/>
    <xf numFmtId="0" fontId="0" fillId="0" borderId="0" xfId="0" applyAlignment="1" applyProtection="1">
      <alignment horizontal="center"/>
    </xf>
    <xf numFmtId="164" fontId="13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42" fillId="0" borderId="0" xfId="0" applyFont="1"/>
    <xf numFmtId="165" fontId="42" fillId="0" borderId="0" xfId="0" applyNumberFormat="1" applyFont="1" applyAlignment="1">
      <alignment horizontal="center"/>
    </xf>
    <xf numFmtId="0" fontId="1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2" fillId="0" borderId="0" xfId="0" applyFont="1" applyAlignment="1">
      <alignment wrapText="1"/>
    </xf>
    <xf numFmtId="49" fontId="16" fillId="0" borderId="0" xfId="0" applyNumberFormat="1" applyFont="1" applyAlignment="1">
      <alignment horizontal="centerContinuous"/>
    </xf>
    <xf numFmtId="49" fontId="16" fillId="0" borderId="0" xfId="0" applyNumberFormat="1" applyFont="1" applyAlignment="1">
      <alignment horizontal="left"/>
    </xf>
    <xf numFmtId="49" fontId="16" fillId="0" borderId="10" xfId="0" applyNumberFormat="1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Continuous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6" fillId="0" borderId="0" xfId="0" applyNumberFormat="1" applyFont="1" applyAlignment="1">
      <alignment horizontal="center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1" fillId="0" borderId="0" xfId="0" applyFont="1" applyAlignment="1"/>
    <xf numFmtId="0" fontId="2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178" fontId="14" fillId="0" borderId="0" xfId="0" applyNumberFormat="1" applyFont="1" applyAlignment="1"/>
    <xf numFmtId="168" fontId="43" fillId="0" borderId="0" xfId="0" applyNumberFormat="1" applyFont="1" applyFill="1" applyAlignment="1">
      <alignment horizontal="right"/>
    </xf>
    <xf numFmtId="0" fontId="27" fillId="0" borderId="0" xfId="0" applyFont="1"/>
    <xf numFmtId="165" fontId="29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19" fillId="0" borderId="0" xfId="4" applyNumberFormat="1" applyFont="1" applyAlignment="1">
      <alignment wrapText="1"/>
    </xf>
    <xf numFmtId="49" fontId="2" fillId="0" borderId="0" xfId="0" applyNumberFormat="1" applyFont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82" fontId="2" fillId="0" borderId="0" xfId="3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>
      <alignment horizontal="right"/>
    </xf>
    <xf numFmtId="0" fontId="32" fillId="0" borderId="0" xfId="1" applyFont="1"/>
    <xf numFmtId="0" fontId="32" fillId="0" borderId="0" xfId="1" applyFont="1"/>
    <xf numFmtId="0" fontId="26" fillId="0" borderId="0" xfId="1" quotePrefix="1"/>
    <xf numFmtId="0" fontId="26" fillId="0" borderId="0" xfId="1" applyAlignment="1" applyProtection="1">
      <alignment horizontal="right"/>
      <protection locked="0"/>
    </xf>
    <xf numFmtId="0" fontId="45" fillId="0" borderId="0" xfId="1" applyFont="1"/>
    <xf numFmtId="0" fontId="26" fillId="0" borderId="0" xfId="1" applyFill="1"/>
    <xf numFmtId="0" fontId="45" fillId="0" borderId="0" xfId="1" quotePrefix="1" applyFont="1"/>
    <xf numFmtId="0" fontId="32" fillId="0" borderId="0" xfId="1" applyFont="1"/>
    <xf numFmtId="0" fontId="16" fillId="0" borderId="0" xfId="0" applyFont="1" applyBorder="1" applyAlignment="1">
      <alignment horizontal="left" indent="2"/>
    </xf>
    <xf numFmtId="0" fontId="16" fillId="0" borderId="0" xfId="0" applyFont="1" applyBorder="1" applyAlignment="1">
      <alignment horizontal="left" vertical="top" indent="2"/>
    </xf>
    <xf numFmtId="0" fontId="14" fillId="0" borderId="0" xfId="0" applyFont="1" applyBorder="1" applyAlignment="1">
      <alignment horizontal="left" indent="1"/>
    </xf>
    <xf numFmtId="183" fontId="19" fillId="0" borderId="0" xfId="0" applyNumberFormat="1" applyFont="1" applyBorder="1" applyAlignment="1">
      <alignment horizontal="right"/>
    </xf>
    <xf numFmtId="183" fontId="2" fillId="0" borderId="0" xfId="4" applyNumberFormat="1" applyFont="1" applyAlignment="1">
      <alignment wrapText="1"/>
    </xf>
    <xf numFmtId="184" fontId="37" fillId="0" borderId="0" xfId="0" applyNumberFormat="1" applyFont="1" applyFill="1" applyAlignment="1">
      <alignment horizontal="right"/>
    </xf>
    <xf numFmtId="184" fontId="39" fillId="0" borderId="0" xfId="0" applyNumberFormat="1" applyFont="1" applyFill="1" applyAlignment="1">
      <alignment horizontal="right"/>
    </xf>
    <xf numFmtId="0" fontId="46" fillId="0" borderId="0" xfId="0" applyFont="1"/>
    <xf numFmtId="184" fontId="19" fillId="0" borderId="0" xfId="0" applyNumberFormat="1" applyFont="1" applyAlignment="1" applyProtection="1">
      <alignment horizontal="right"/>
      <protection locked="0"/>
    </xf>
    <xf numFmtId="182" fontId="14" fillId="0" borderId="0" xfId="3" applyNumberFormat="1" applyFont="1" applyFill="1" applyAlignment="1" applyProtection="1">
      <alignment horizontal="right"/>
      <protection locked="0"/>
    </xf>
    <xf numFmtId="182" fontId="14" fillId="0" borderId="0" xfId="0" applyNumberFormat="1" applyFont="1" applyFill="1" applyAlignment="1">
      <alignment horizontal="right"/>
    </xf>
    <xf numFmtId="184" fontId="29" fillId="0" borderId="0" xfId="0" applyNumberFormat="1" applyFont="1" applyAlignment="1" applyProtection="1">
      <alignment horizontal="right"/>
      <protection locked="0"/>
    </xf>
    <xf numFmtId="183" fontId="29" fillId="0" borderId="0" xfId="0" applyNumberFormat="1" applyFont="1" applyBorder="1" applyAlignment="1">
      <alignment horizontal="right"/>
    </xf>
    <xf numFmtId="183" fontId="14" fillId="0" borderId="0" xfId="4" applyNumberFormat="1" applyFont="1" applyAlignment="1">
      <alignment wrapText="1"/>
    </xf>
    <xf numFmtId="0" fontId="48" fillId="0" borderId="0" xfId="10" applyFont="1"/>
    <xf numFmtId="170" fontId="48" fillId="0" borderId="0" xfId="0" applyNumberFormat="1" applyFont="1" applyAlignment="1">
      <alignment horizontal="right"/>
    </xf>
    <xf numFmtId="0" fontId="47" fillId="0" borderId="0" xfId="10"/>
    <xf numFmtId="165" fontId="2" fillId="0" borderId="0" xfId="0" applyNumberFormat="1" applyFont="1" applyAlignment="1">
      <alignment horizontal="right"/>
    </xf>
    <xf numFmtId="165" fontId="48" fillId="0" borderId="0" xfId="0" applyNumberFormat="1" applyFont="1" applyAlignment="1">
      <alignment horizontal="right"/>
    </xf>
    <xf numFmtId="0" fontId="48" fillId="0" borderId="0" xfId="8" applyFont="1" applyAlignment="1">
      <alignment horizontal="center"/>
    </xf>
    <xf numFmtId="175" fontId="26" fillId="0" borderId="0" xfId="1" applyNumberFormat="1"/>
    <xf numFmtId="183" fontId="19" fillId="0" borderId="0" xfId="0" applyNumberFormat="1" applyFont="1" applyFill="1" applyBorder="1" applyAlignment="1">
      <alignment horizontal="right"/>
    </xf>
    <xf numFmtId="182" fontId="49" fillId="0" borderId="0" xfId="0" applyNumberFormat="1" applyFont="1" applyFill="1" applyAlignment="1">
      <alignment horizontal="right"/>
    </xf>
    <xf numFmtId="182" fontId="50" fillId="0" borderId="0" xfId="0" applyNumberFormat="1" applyFont="1" applyFill="1" applyAlignment="1">
      <alignment horizontal="right"/>
    </xf>
    <xf numFmtId="0" fontId="51" fillId="0" borderId="0" xfId="0" applyFont="1" applyAlignment="1">
      <alignment horizontal="left" vertical="center"/>
    </xf>
    <xf numFmtId="0" fontId="12" fillId="0" borderId="17" xfId="0" applyFont="1" applyBorder="1" applyAlignment="1" applyProtection="1">
      <alignment vertical="center"/>
      <protection locked="0"/>
    </xf>
    <xf numFmtId="0" fontId="12" fillId="0" borderId="18" xfId="0" applyFont="1" applyBorder="1" applyAlignment="1" applyProtection="1">
      <alignment vertical="center"/>
      <protection locked="0"/>
    </xf>
    <xf numFmtId="0" fontId="32" fillId="0" borderId="0" xfId="1" applyFont="1" applyAlignment="1"/>
    <xf numFmtId="0" fontId="0" fillId="0" borderId="0" xfId="0" applyAlignment="1"/>
    <xf numFmtId="185" fontId="13" fillId="0" borderId="0" xfId="0" applyNumberFormat="1" applyFont="1" applyAlignment="1"/>
    <xf numFmtId="185" fontId="13" fillId="0" borderId="0" xfId="0" applyNumberFormat="1" applyFont="1" applyBorder="1" applyAlignment="1"/>
    <xf numFmtId="185" fontId="2" fillId="0" borderId="0" xfId="0" applyNumberFormat="1" applyFont="1" applyAlignment="1"/>
    <xf numFmtId="185" fontId="13" fillId="0" borderId="0" xfId="0" applyNumberFormat="1" applyFont="1" applyFill="1" applyAlignment="1"/>
    <xf numFmtId="182" fontId="14" fillId="0" borderId="0" xfId="0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 applyProtection="1">
      <alignment horizontal="right"/>
      <protection locked="0"/>
    </xf>
    <xf numFmtId="184" fontId="29" fillId="0" borderId="0" xfId="0" applyNumberFormat="1" applyFont="1" applyFill="1" applyAlignment="1">
      <alignment horizontal="right"/>
    </xf>
    <xf numFmtId="184" fontId="19" fillId="0" borderId="0" xfId="0" applyNumberFormat="1" applyFont="1" applyFill="1" applyAlignment="1">
      <alignment horizontal="right"/>
    </xf>
    <xf numFmtId="184" fontId="2" fillId="0" borderId="0" xfId="0" applyNumberFormat="1" applyFont="1" applyFill="1" applyAlignment="1">
      <alignment horizontal="right"/>
    </xf>
    <xf numFmtId="0" fontId="52" fillId="0" borderId="0" xfId="0" applyFont="1"/>
    <xf numFmtId="0" fontId="53" fillId="0" borderId="0" xfId="0" applyFont="1" applyAlignment="1" applyProtection="1">
      <alignment vertical="center"/>
    </xf>
    <xf numFmtId="0" fontId="2" fillId="0" borderId="4" xfId="7" applyFont="1" applyBorder="1" applyAlignment="1">
      <alignment horizontal="center" vertical="center"/>
    </xf>
    <xf numFmtId="0" fontId="32" fillId="0" borderId="0" xfId="1" applyFont="1" applyAlignment="1">
      <alignment horizontal="left" wrapText="1"/>
    </xf>
    <xf numFmtId="177" fontId="15" fillId="0" borderId="0" xfId="0" applyNumberFormat="1" applyFont="1" applyAlignment="1">
      <alignment horizontal="right"/>
    </xf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right"/>
    </xf>
    <xf numFmtId="177" fontId="12" fillId="0" borderId="0" xfId="0" applyNumberFormat="1" applyFont="1" applyAlignment="1"/>
    <xf numFmtId="165" fontId="12" fillId="0" borderId="0" xfId="0" applyNumberFormat="1" applyFont="1" applyAlignment="1"/>
    <xf numFmtId="1" fontId="2" fillId="0" borderId="0" xfId="0" applyNumberFormat="1" applyFont="1" applyBorder="1" applyAlignment="1">
      <alignment horizontal="left" indent="1"/>
    </xf>
    <xf numFmtId="168" fontId="13" fillId="0" borderId="0" xfId="0" applyNumberFormat="1" applyFont="1" applyFill="1" applyAlignment="1">
      <alignment horizontal="right" indent="1"/>
    </xf>
    <xf numFmtId="0" fontId="15" fillId="0" borderId="0" xfId="0" applyFont="1" applyFill="1" applyAlignment="1">
      <alignment wrapText="1"/>
    </xf>
    <xf numFmtId="168" fontId="0" fillId="0" borderId="0" xfId="0" applyNumberFormat="1" applyFill="1"/>
    <xf numFmtId="0" fontId="1" fillId="0" borderId="0" xfId="6" applyFill="1" applyAlignment="1"/>
    <xf numFmtId="174" fontId="48" fillId="0" borderId="0" xfId="6" applyNumberFormat="1" applyFont="1" applyFill="1" applyAlignment="1"/>
    <xf numFmtId="0" fontId="43" fillId="0" borderId="19" xfId="7" applyFont="1" applyBorder="1" applyAlignment="1">
      <alignment horizontal="center" vertical="center"/>
    </xf>
    <xf numFmtId="0" fontId="43" fillId="0" borderId="20" xfId="7" applyFont="1" applyBorder="1" applyAlignment="1">
      <alignment horizontal="center" vertical="center"/>
    </xf>
    <xf numFmtId="0" fontId="2" fillId="0" borderId="0" xfId="7" applyFont="1" applyAlignment="1"/>
    <xf numFmtId="3" fontId="2" fillId="0" borderId="0" xfId="12" applyNumberFormat="1" applyFont="1" applyBorder="1" applyAlignment="1">
      <alignment horizontal="left"/>
    </xf>
    <xf numFmtId="2" fontId="2" fillId="0" borderId="0" xfId="13" applyNumberFormat="1" applyFont="1" applyBorder="1" applyAlignment="1"/>
    <xf numFmtId="0" fontId="2" fillId="0" borderId="0" xfId="7" applyFont="1"/>
    <xf numFmtId="0" fontId="2" fillId="0" borderId="0" xfId="14" applyFont="1"/>
    <xf numFmtId="0" fontId="2" fillId="0" borderId="0" xfId="7" applyFont="1" applyAlignment="1">
      <alignment horizontal="left" wrapText="1"/>
    </xf>
    <xf numFmtId="0" fontId="2" fillId="0" borderId="0" xfId="7" applyFont="1" applyBorder="1" applyAlignment="1">
      <alignment horizontal="left" wrapText="1"/>
    </xf>
    <xf numFmtId="0" fontId="2" fillId="0" borderId="0" xfId="7" applyFont="1" applyBorder="1" applyAlignment="1">
      <alignment wrapText="1"/>
    </xf>
    <xf numFmtId="0" fontId="2" fillId="0" borderId="0" xfId="7" applyFont="1" applyBorder="1" applyAlignment="1">
      <alignment horizontal="left"/>
    </xf>
    <xf numFmtId="0" fontId="2" fillId="0" borderId="0" xfId="7" applyFont="1" applyAlignment="1">
      <alignment horizontal="left"/>
    </xf>
    <xf numFmtId="0" fontId="2" fillId="0" borderId="21" xfId="7" applyFont="1" applyBorder="1"/>
    <xf numFmtId="0" fontId="46" fillId="0" borderId="0" xfId="7" applyFont="1" applyAlignment="1">
      <alignment horizontal="center"/>
    </xf>
    <xf numFmtId="165" fontId="2" fillId="0" borderId="0" xfId="7" applyNumberFormat="1" applyFont="1"/>
    <xf numFmtId="172" fontId="13" fillId="0" borderId="0" xfId="0" applyNumberFormat="1" applyFont="1" applyFill="1" applyBorder="1" applyAlignment="1">
      <alignment horizontal="left" indent="1"/>
    </xf>
    <xf numFmtId="0" fontId="13" fillId="0" borderId="0" xfId="0" applyFont="1" applyFill="1"/>
    <xf numFmtId="0" fontId="48" fillId="0" borderId="0" xfId="8" applyFont="1" applyFill="1" applyAlignment="1">
      <alignment horizontal="center"/>
    </xf>
    <xf numFmtId="0" fontId="1" fillId="0" borderId="0" xfId="6" applyFill="1"/>
    <xf numFmtId="174" fontId="48" fillId="0" borderId="0" xfId="6" applyNumberFormat="1" applyFont="1" applyFill="1"/>
    <xf numFmtId="167" fontId="48" fillId="0" borderId="0" xfId="6" applyNumberFormat="1" applyFont="1" applyFill="1"/>
    <xf numFmtId="0" fontId="32" fillId="0" borderId="0" xfId="7" applyFont="1"/>
    <xf numFmtId="0" fontId="2" fillId="0" borderId="2" xfId="7" applyFont="1" applyBorder="1" applyAlignment="1"/>
    <xf numFmtId="0" fontId="2" fillId="0" borderId="0" xfId="7" applyFont="1" applyBorder="1" applyAlignment="1"/>
    <xf numFmtId="0" fontId="2" fillId="0" borderId="0" xfId="7" applyFont="1" applyAlignment="1">
      <alignment horizontal="center" vertical="center"/>
    </xf>
    <xf numFmtId="0" fontId="2" fillId="0" borderId="1" xfId="7" applyFont="1" applyBorder="1" applyAlignment="1">
      <alignment horizontal="center" vertical="center"/>
    </xf>
    <xf numFmtId="1" fontId="2" fillId="0" borderId="0" xfId="11" applyNumberFormat="1" applyFont="1" applyBorder="1" applyAlignment="1">
      <alignment vertical="center" wrapText="1"/>
    </xf>
    <xf numFmtId="178" fontId="2" fillId="0" borderId="3" xfId="7" applyNumberFormat="1" applyFont="1" applyBorder="1" applyAlignment="1"/>
    <xf numFmtId="0" fontId="2" fillId="0" borderId="0" xfId="7" applyFont="1" applyBorder="1"/>
    <xf numFmtId="0" fontId="2" fillId="0" borderId="3" xfId="7" applyFont="1" applyBorder="1"/>
    <xf numFmtId="49" fontId="2" fillId="0" borderId="0" xfId="5" applyNumberFormat="1" applyFont="1" applyAlignment="1">
      <alignment horizontal="left" wrapText="1"/>
    </xf>
    <xf numFmtId="0" fontId="2" fillId="0" borderId="0" xfId="7" applyFont="1" applyAlignment="1">
      <alignment wrapText="1"/>
    </xf>
    <xf numFmtId="0" fontId="2" fillId="0" borderId="0" xfId="7" applyNumberFormat="1" applyFont="1" applyBorder="1" applyAlignment="1">
      <alignment wrapText="1"/>
    </xf>
    <xf numFmtId="0" fontId="1" fillId="0" borderId="0" xfId="5" applyProtection="1">
      <protection locked="0"/>
    </xf>
    <xf numFmtId="0" fontId="14" fillId="0" borderId="0" xfId="5" applyFont="1"/>
    <xf numFmtId="0" fontId="14" fillId="0" borderId="0" xfId="5" applyFont="1" applyAlignment="1">
      <alignment horizontal="center"/>
    </xf>
    <xf numFmtId="0" fontId="34" fillId="0" borderId="0" xfId="5" applyFont="1"/>
    <xf numFmtId="165" fontId="34" fillId="0" borderId="0" xfId="5" applyNumberFormat="1" applyFont="1" applyAlignment="1"/>
    <xf numFmtId="165" fontId="2" fillId="0" borderId="0" xfId="5" applyNumberFormat="1" applyFont="1" applyAlignment="1"/>
    <xf numFmtId="2" fontId="2" fillId="0" borderId="0" xfId="0" applyNumberFormat="1" applyFont="1" applyAlignment="1">
      <alignment horizontal="right"/>
    </xf>
    <xf numFmtId="1" fontId="14" fillId="0" borderId="0" xfId="0" applyNumberFormat="1" applyFont="1" applyAlignment="1">
      <alignment horizontal="right" inden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80" fontId="2" fillId="0" borderId="0" xfId="0" applyNumberFormat="1" applyFont="1" applyBorder="1" applyAlignment="1"/>
    <xf numFmtId="179" fontId="2" fillId="0" borderId="0" xfId="0" applyNumberFormat="1" applyFont="1" applyBorder="1" applyAlignment="1"/>
    <xf numFmtId="170" fontId="2" fillId="0" borderId="0" xfId="0" applyNumberFormat="1" applyFont="1" applyBorder="1" applyAlignment="1"/>
    <xf numFmtId="0" fontId="2" fillId="0" borderId="0" xfId="0" applyFont="1"/>
    <xf numFmtId="178" fontId="2" fillId="0" borderId="1" xfId="0" applyNumberFormat="1" applyFont="1" applyBorder="1" applyAlignment="1">
      <alignment horizontal="center" vertical="center"/>
    </xf>
    <xf numFmtId="178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/>
    </xf>
    <xf numFmtId="172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/>
    <xf numFmtId="184" fontId="19" fillId="0" borderId="0" xfId="0" applyNumberFormat="1" applyFont="1" applyFill="1" applyAlignment="1" applyProtection="1">
      <alignment horizontal="right"/>
      <protection locked="0"/>
    </xf>
    <xf numFmtId="0" fontId="2" fillId="0" borderId="0" xfId="0" applyFont="1" applyFill="1" applyBorder="1" applyAlignment="1">
      <alignment horizontal="centerContinuous"/>
    </xf>
    <xf numFmtId="173" fontId="2" fillId="0" borderId="0" xfId="0" applyNumberFormat="1" applyFont="1" applyFill="1" applyBorder="1" applyAlignment="1">
      <alignment horizontal="centerContinuous"/>
    </xf>
    <xf numFmtId="49" fontId="14" fillId="0" borderId="0" xfId="0" applyNumberFormat="1" applyFont="1" applyAlignment="1">
      <alignment horizontal="left" indent="1"/>
    </xf>
    <xf numFmtId="49" fontId="2" fillId="0" borderId="0" xfId="0" applyNumberFormat="1" applyFont="1" applyAlignment="1">
      <alignment horizontal="left" indent="1"/>
    </xf>
    <xf numFmtId="49" fontId="2" fillId="0" borderId="0" xfId="0" applyNumberFormat="1" applyFont="1" applyAlignment="1">
      <alignment horizontal="left" vertical="top" indent="1"/>
    </xf>
    <xf numFmtId="49" fontId="14" fillId="0" borderId="0" xfId="0" applyNumberFormat="1" applyFont="1" applyAlignment="1">
      <alignment wrapText="1"/>
    </xf>
    <xf numFmtId="49" fontId="13" fillId="0" borderId="0" xfId="0" applyNumberFormat="1" applyFont="1" applyAlignment="1">
      <alignment wrapText="1"/>
    </xf>
    <xf numFmtId="185" fontId="13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/>
    </xf>
    <xf numFmtId="2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  <xf numFmtId="165" fontId="28" fillId="0" borderId="0" xfId="15" applyNumberFormat="1" applyFont="1" applyFill="1" applyBorder="1" applyAlignment="1">
      <alignment horizontal="right" wrapText="1"/>
    </xf>
    <xf numFmtId="0" fontId="43" fillId="0" borderId="19" xfId="7" applyFont="1" applyBorder="1" applyAlignment="1">
      <alignment vertical="center"/>
    </xf>
    <xf numFmtId="0" fontId="2" fillId="0" borderId="0" xfId="0" applyFont="1" applyBorder="1" applyAlignment="1">
      <alignment horizontal="center"/>
    </xf>
    <xf numFmtId="176" fontId="2" fillId="0" borderId="0" xfId="4" applyNumberFormat="1" applyFont="1" applyAlignment="1">
      <alignment wrapText="1"/>
    </xf>
    <xf numFmtId="0" fontId="43" fillId="0" borderId="20" xfId="7" applyFont="1" applyBorder="1" applyAlignment="1">
      <alignment vertical="center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2" fillId="0" borderId="16" xfId="0" applyFont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horizontal="center" vertical="center"/>
      <protection locked="0"/>
    </xf>
    <xf numFmtId="0" fontId="12" fillId="0" borderId="18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32" fillId="0" borderId="0" xfId="1" applyFont="1" applyAlignment="1">
      <alignment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32" fillId="0" borderId="0" xfId="1" applyFont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2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1" applyNumberFormat="1" applyFont="1" applyBorder="1" applyAlignment="1">
      <alignment horizontal="center" vertical="center" wrapText="1"/>
    </xf>
    <xf numFmtId="167" fontId="2" fillId="0" borderId="3" xfId="11" applyNumberFormat="1" applyFont="1" applyBorder="1" applyAlignment="1">
      <alignment horizontal="center" vertical="center" wrapText="1"/>
    </xf>
    <xf numFmtId="167" fontId="2" fillId="0" borderId="7" xfId="11" applyNumberFormat="1" applyFont="1" applyBorder="1" applyAlignment="1">
      <alignment horizontal="center" vertical="center" wrapText="1"/>
    </xf>
    <xf numFmtId="167" fontId="2" fillId="0" borderId="5" xfId="11" applyNumberFormat="1" applyFont="1" applyBorder="1" applyAlignment="1">
      <alignment horizontal="center" vertical="center" wrapText="1"/>
    </xf>
    <xf numFmtId="167" fontId="2" fillId="0" borderId="12" xfId="11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0" fontId="43" fillId="0" borderId="20" xfId="7" applyFont="1" applyBorder="1" applyAlignment="1">
      <alignment horizontal="center" vertical="center"/>
    </xf>
    <xf numFmtId="0" fontId="43" fillId="0" borderId="21" xfId="7" applyFont="1" applyBorder="1" applyAlignment="1">
      <alignment horizontal="center" vertical="center"/>
    </xf>
    <xf numFmtId="0" fontId="11" fillId="0" borderId="0" xfId="5" applyFont="1" applyAlignment="1">
      <alignment horizontal="left" wrapText="1"/>
    </xf>
    <xf numFmtId="1" fontId="2" fillId="0" borderId="6" xfId="11" applyNumberFormat="1" applyFont="1" applyBorder="1" applyAlignment="1">
      <alignment horizontal="center" vertical="center" wrapText="1"/>
    </xf>
    <xf numFmtId="1" fontId="2" fillId="0" borderId="14" xfId="11" applyNumberFormat="1" applyFont="1" applyBorder="1" applyAlignment="1">
      <alignment horizontal="center" vertical="center" wrapText="1"/>
    </xf>
    <xf numFmtId="1" fontId="2" fillId="0" borderId="9" xfId="11" applyNumberFormat="1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0" fontId="2" fillId="0" borderId="15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5" fillId="0" borderId="0" xfId="0" applyFont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83" fontId="2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168" fontId="13" fillId="0" borderId="0" xfId="0" applyNumberFormat="1" applyFont="1" applyBorder="1" applyAlignment="1">
      <alignment horizontal="center"/>
    </xf>
    <xf numFmtId="183" fontId="2" fillId="0" borderId="0" xfId="4" applyNumberFormat="1" applyFont="1" applyAlignment="1">
      <alignment horizontal="center" wrapText="1"/>
    </xf>
    <xf numFmtId="178" fontId="13" fillId="0" borderId="4" xfId="0" applyNumberFormat="1" applyFont="1" applyBorder="1" applyAlignment="1">
      <alignment horizontal="center" vertical="center"/>
    </xf>
    <xf numFmtId="178" fontId="2" fillId="0" borderId="4" xfId="4" applyNumberFormat="1" applyFont="1" applyBorder="1" applyAlignment="1">
      <alignment horizontal="center" vertical="center"/>
    </xf>
    <xf numFmtId="178" fontId="2" fillId="0" borderId="8" xfId="4" applyNumberFormat="1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178" fontId="13" fillId="0" borderId="7" xfId="0" applyNumberFormat="1" applyFont="1" applyBorder="1" applyAlignment="1">
      <alignment horizontal="center" vertical="center" wrapText="1"/>
    </xf>
    <xf numFmtId="178" fontId="13" fillId="0" borderId="5" xfId="0" applyNumberFormat="1" applyFont="1" applyBorder="1" applyAlignment="1">
      <alignment horizontal="center" vertical="center" wrapText="1"/>
    </xf>
    <xf numFmtId="0" fontId="32" fillId="0" borderId="0" xfId="1" applyFont="1" applyAlignment="1">
      <alignment horizontal="left" wrapText="1"/>
    </xf>
    <xf numFmtId="0" fontId="12" fillId="0" borderId="0" xfId="0" applyFont="1" applyAlignment="1">
      <alignment horizontal="left" wrapText="1"/>
    </xf>
    <xf numFmtId="168" fontId="19" fillId="0" borderId="0" xfId="8" applyNumberFormat="1" applyFont="1" applyBorder="1" applyAlignment="1">
      <alignment horizontal="center"/>
    </xf>
    <xf numFmtId="183" fontId="19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8" fontId="2" fillId="0" borderId="0" xfId="8" applyNumberFormat="1" applyFont="1" applyBorder="1" applyAlignment="1">
      <alignment horizontal="center"/>
    </xf>
    <xf numFmtId="183" fontId="2" fillId="0" borderId="0" xfId="4" applyNumberFormat="1" applyFont="1" applyAlignment="1">
      <alignment horizontal="right" wrapText="1"/>
    </xf>
    <xf numFmtId="178" fontId="13" fillId="0" borderId="8" xfId="0" applyNumberFormat="1" applyFont="1" applyBorder="1" applyAlignment="1">
      <alignment horizontal="center" vertical="center"/>
    </xf>
  </cellXfs>
  <cellStyles count="16">
    <cellStyle name="Besuchter Hyperlink" xfId="2" builtinId="9" customBuiltin="1"/>
    <cellStyle name="Hyperlink" xfId="1" builtinId="8"/>
    <cellStyle name="Standard" xfId="0" builtinId="0"/>
    <cellStyle name="Standard 2" xfId="5"/>
    <cellStyle name="Standard_1.3" xfId="10"/>
    <cellStyle name="Standard_13" xfId="9"/>
    <cellStyle name="Standard_Deckbl02" xfId="14"/>
    <cellStyle name="Standard_EI1_m11-07" xfId="6"/>
    <cellStyle name="Standard_Gewichtung_50plus" xfId="7"/>
    <cellStyle name="Standard_Mappe1" xfId="11"/>
    <cellStyle name="Standard_SB_250_4_2007M_Verkn" xfId="8"/>
    <cellStyle name="Standard_VeröffTab" xfId="13"/>
    <cellStyle name="Standard_VG_2008" xfId="15"/>
    <cellStyle name="Standard_Vorl fachl abs" xfId="12"/>
    <cellStyle name="Standard_Vorl-EI3_j06" xfId="4"/>
    <cellStyle name="Standard_Xxx11_BB" xfId="3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Titel!$G$1:$H$24</c:f>
              <c:multiLvlStrCache>
                <c:ptCount val="24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</c:lvl>
                <c:lvl>
                  <c:pt idx="0">
                    <c:v>2019</c:v>
                  </c:pt>
                  <c:pt idx="12">
                    <c:v>2020</c:v>
                  </c:pt>
                </c:lvl>
              </c:multiLvlStrCache>
            </c:multiLvlStrRef>
          </c:cat>
          <c:val>
            <c:numRef>
              <c:f>Titel!$I$1:$I$24</c:f>
              <c:numCache>
                <c:formatCode>0.0_ ;[Red]\-0.0\ </c:formatCode>
                <c:ptCount val="24"/>
                <c:pt idx="0">
                  <c:v>2.4</c:v>
                </c:pt>
                <c:pt idx="1">
                  <c:v>2.2000000000000002</c:v>
                </c:pt>
                <c:pt idx="2">
                  <c:v>0.3</c:v>
                </c:pt>
                <c:pt idx="3">
                  <c:v>5.9</c:v>
                </c:pt>
                <c:pt idx="4">
                  <c:v>3.2</c:v>
                </c:pt>
                <c:pt idx="5">
                  <c:v>2.4</c:v>
                </c:pt>
                <c:pt idx="6">
                  <c:v>-0.1</c:v>
                </c:pt>
                <c:pt idx="7">
                  <c:v>-0.1</c:v>
                </c:pt>
                <c:pt idx="8">
                  <c:v>1.7</c:v>
                </c:pt>
                <c:pt idx="9">
                  <c:v>-5.3</c:v>
                </c:pt>
                <c:pt idx="10">
                  <c:v>-6.2</c:v>
                </c:pt>
                <c:pt idx="11">
                  <c:v>12.2</c:v>
                </c:pt>
                <c:pt idx="12">
                  <c:v>-0.3</c:v>
                </c:pt>
                <c:pt idx="13">
                  <c:v>0.6</c:v>
                </c:pt>
                <c:pt idx="14">
                  <c:v>2.2999999999999998</c:v>
                </c:pt>
                <c:pt idx="15">
                  <c:v>-22.3</c:v>
                </c:pt>
                <c:pt idx="16">
                  <c:v>-15.2</c:v>
                </c:pt>
                <c:pt idx="17">
                  <c:v>-7.8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381632"/>
        <c:axId val="207382400"/>
      </c:lineChart>
      <c:catAx>
        <c:axId val="207381632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7382400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207382400"/>
        <c:scaling>
          <c:orientation val="minMax"/>
          <c:max val="15"/>
          <c:min val="-2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1.1707516339869283E-2"/>
              <c:y val="3.833907742362875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7381632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'11'!$G$34:$H$46</c:f>
              <c:multiLvlStrCache>
                <c:ptCount val="13"/>
                <c:lvl>
                  <c:pt idx="0">
                    <c:v>J</c:v>
                  </c:pt>
                  <c:pt idx="1">
                    <c:v>J</c:v>
                  </c:pt>
                  <c:pt idx="2">
                    <c:v>A</c:v>
                  </c:pt>
                  <c:pt idx="3">
                    <c:v>S</c:v>
                  </c:pt>
                  <c:pt idx="4">
                    <c:v>O</c:v>
                  </c:pt>
                  <c:pt idx="5">
                    <c:v>N</c:v>
                  </c:pt>
                  <c:pt idx="6">
                    <c:v>D</c:v>
                  </c:pt>
                  <c:pt idx="7">
                    <c:v>J</c:v>
                  </c:pt>
                  <c:pt idx="8">
                    <c:v>F</c:v>
                  </c:pt>
                  <c:pt idx="9">
                    <c:v>M</c:v>
                  </c:pt>
                  <c:pt idx="10">
                    <c:v>A</c:v>
                  </c:pt>
                  <c:pt idx="11">
                    <c:v>M</c:v>
                  </c:pt>
                  <c:pt idx="12">
                    <c:v>J</c:v>
                  </c:pt>
                </c:lvl>
                <c:lvl>
                  <c:pt idx="0">
                    <c:v>2019</c:v>
                  </c:pt>
                  <c:pt idx="7">
                    <c:v>2020</c:v>
                  </c:pt>
                </c:lvl>
              </c:multiLvlStrCache>
            </c:multiLvlStrRef>
          </c:cat>
          <c:val>
            <c:numRef>
              <c:f>'11'!$I$34:$I$46</c:f>
              <c:numCache>
                <c:formatCode>#\ ##0.0;\–\ #\ ##0.0;\…</c:formatCode>
                <c:ptCount val="13"/>
                <c:pt idx="0">
                  <c:v>119.2</c:v>
                </c:pt>
                <c:pt idx="1">
                  <c:v>108</c:v>
                </c:pt>
                <c:pt idx="2">
                  <c:v>96.3</c:v>
                </c:pt>
                <c:pt idx="3">
                  <c:v>100.8</c:v>
                </c:pt>
                <c:pt idx="4">
                  <c:v>96</c:v>
                </c:pt>
                <c:pt idx="5">
                  <c:v>100.2</c:v>
                </c:pt>
                <c:pt idx="6">
                  <c:v>106</c:v>
                </c:pt>
                <c:pt idx="7" formatCode="0.0">
                  <c:v>112.4</c:v>
                </c:pt>
                <c:pt idx="8" formatCode="0.0">
                  <c:v>114.1</c:v>
                </c:pt>
                <c:pt idx="9" formatCode="0.0">
                  <c:v>88</c:v>
                </c:pt>
                <c:pt idx="10" formatCode="0.0">
                  <c:v>63.2</c:v>
                </c:pt>
                <c:pt idx="11" formatCode="0.0">
                  <c:v>69.5</c:v>
                </c:pt>
                <c:pt idx="12" formatCode="0.0">
                  <c:v>88.4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'11'!$G$34:$H$46</c:f>
              <c:multiLvlStrCache>
                <c:ptCount val="13"/>
                <c:lvl>
                  <c:pt idx="0">
                    <c:v>J</c:v>
                  </c:pt>
                  <c:pt idx="1">
                    <c:v>J</c:v>
                  </c:pt>
                  <c:pt idx="2">
                    <c:v>A</c:v>
                  </c:pt>
                  <c:pt idx="3">
                    <c:v>S</c:v>
                  </c:pt>
                  <c:pt idx="4">
                    <c:v>O</c:v>
                  </c:pt>
                  <c:pt idx="5">
                    <c:v>N</c:v>
                  </c:pt>
                  <c:pt idx="6">
                    <c:v>D</c:v>
                  </c:pt>
                  <c:pt idx="7">
                    <c:v>J</c:v>
                  </c:pt>
                  <c:pt idx="8">
                    <c:v>F</c:v>
                  </c:pt>
                  <c:pt idx="9">
                    <c:v>M</c:v>
                  </c:pt>
                  <c:pt idx="10">
                    <c:v>A</c:v>
                  </c:pt>
                  <c:pt idx="11">
                    <c:v>M</c:v>
                  </c:pt>
                  <c:pt idx="12">
                    <c:v>J</c:v>
                  </c:pt>
                </c:lvl>
                <c:lvl>
                  <c:pt idx="0">
                    <c:v>2019</c:v>
                  </c:pt>
                  <c:pt idx="7">
                    <c:v>2020</c:v>
                  </c:pt>
                </c:lvl>
              </c:multiLvlStrCache>
            </c:multiLvlStrRef>
          </c:cat>
          <c:val>
            <c:numRef>
              <c:f>'11'!$J$34:$J$46</c:f>
              <c:numCache>
                <c:formatCode>#\ ##0.0;\–\ #\ ##0.0;\…</c:formatCode>
                <c:ptCount val="13"/>
                <c:pt idx="0">
                  <c:v>140.80000000000001</c:v>
                </c:pt>
                <c:pt idx="1">
                  <c:v>111.8</c:v>
                </c:pt>
                <c:pt idx="2">
                  <c:v>95.3</c:v>
                </c:pt>
                <c:pt idx="3">
                  <c:v>105.2</c:v>
                </c:pt>
                <c:pt idx="4">
                  <c:v>94.2</c:v>
                </c:pt>
                <c:pt idx="5">
                  <c:v>101.5</c:v>
                </c:pt>
                <c:pt idx="6">
                  <c:v>138.9</c:v>
                </c:pt>
                <c:pt idx="7" formatCode="0.0">
                  <c:v>125.6</c:v>
                </c:pt>
                <c:pt idx="8" formatCode="0.0">
                  <c:v>129.4</c:v>
                </c:pt>
                <c:pt idx="9" formatCode="0.0">
                  <c:v>86.3</c:v>
                </c:pt>
                <c:pt idx="10" formatCode="0.0">
                  <c:v>59.2</c:v>
                </c:pt>
                <c:pt idx="11" formatCode="0.0">
                  <c:v>63.7</c:v>
                </c:pt>
                <c:pt idx="12" formatCode="0.0">
                  <c:v>87.9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228223616"/>
        <c:axId val="228237696"/>
      </c:barChart>
      <c:catAx>
        <c:axId val="228223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2823769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228237696"/>
        <c:scaling>
          <c:orientation val="minMax"/>
          <c:max val="16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28223616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7255666645730185"/>
          <c:y val="6.5697517786948476E-2"/>
          <c:w val="0.2503602357340618"/>
          <c:h val="6.721966422159904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2616200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2660650</xdr:colOff>
      <xdr:row>15</xdr:row>
      <xdr:rowOff>30483</xdr:rowOff>
    </xdr:from>
    <xdr:to>
      <xdr:col>2</xdr:col>
      <xdr:colOff>3497530</xdr:colOff>
      <xdr:row>29</xdr:row>
      <xdr:rowOff>68583</xdr:rowOff>
    </xdr:to>
    <xdr:graphicFrame macro="">
      <xdr:nvGraphicFramePr>
        <xdr:cNvPr id="49156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/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82550</xdr:colOff>
      <xdr:row>34</xdr:row>
      <xdr:rowOff>31750</xdr:rowOff>
    </xdr:to>
    <xdr:pic>
      <xdr:nvPicPr>
        <xdr:cNvPr id="10855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139700</xdr:colOff>
      <xdr:row>34</xdr:row>
      <xdr:rowOff>12700</xdr:rowOff>
    </xdr:to>
    <xdr:pic>
      <xdr:nvPicPr>
        <xdr:cNvPr id="10855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139700</xdr:colOff>
      <xdr:row>20</xdr:row>
      <xdr:rowOff>57150</xdr:rowOff>
    </xdr:to>
    <xdr:pic>
      <xdr:nvPicPr>
        <xdr:cNvPr id="108553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1079500</xdr:colOff>
      <xdr:row>53</xdr:row>
      <xdr:rowOff>0</xdr:rowOff>
    </xdr:to>
    <xdr:pic>
      <xdr:nvPicPr>
        <xdr:cNvPr id="108554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900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1710690</xdr:colOff>
      <xdr:row>0</xdr:row>
      <xdr:rowOff>38100</xdr:rowOff>
    </xdr:from>
    <xdr:to>
      <xdr:col>7</xdr:col>
      <xdr:colOff>266700</xdr:colOff>
      <xdr:row>0</xdr:row>
      <xdr:rowOff>778532</xdr:rowOff>
    </xdr:to>
    <xdr:sp macro="" textlink="" fLocksText="0">
      <xdr:nvSpPr>
        <xdr:cNvPr id="27649" name="Text Box 1"/>
        <xdr:cNvSpPr txBox="1">
          <a:spLocks noChangeArrowheads="1"/>
        </xdr:cNvSpPr>
      </xdr:nvSpPr>
      <xdr:spPr bwMode="auto">
        <a:xfrm>
          <a:off x="5040630" y="38100"/>
          <a:ext cx="123063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06 / 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83820</xdr:rowOff>
    </xdr:from>
    <xdr:to>
      <xdr:col>5</xdr:col>
      <xdr:colOff>678180</xdr:colOff>
      <xdr:row>50</xdr:row>
      <xdr:rowOff>50800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44</xdr:row>
          <xdr:rowOff>60960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5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0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11.5546875" style="1" customWidth="1"/>
    <col min="6" max="6" width="9.33203125" style="1" customWidth="1"/>
    <col min="7" max="7" width="3.44140625" style="1" bestFit="1" customWidth="1"/>
    <col min="8" max="8" width="3.33203125" style="168" bestFit="1" customWidth="1"/>
    <col min="9" max="9" width="4.109375" style="263" bestFit="1" customWidth="1"/>
    <col min="10" max="16384" width="11.5546875" style="1"/>
  </cols>
  <sheetData>
    <row r="1" spans="1:10" ht="60" customHeight="1" x14ac:dyDescent="0.25">
      <c r="A1" s="155" t="s">
        <v>238</v>
      </c>
      <c r="D1" s="344" t="s">
        <v>7</v>
      </c>
      <c r="G1" s="346">
        <v>2019</v>
      </c>
      <c r="H1" s="169" t="s">
        <v>39</v>
      </c>
      <c r="I1" s="264">
        <v>2.4</v>
      </c>
      <c r="J1" s="4"/>
    </row>
    <row r="2" spans="1:10" ht="40.200000000000003" customHeight="1" x14ac:dyDescent="0.55000000000000004">
      <c r="B2" s="3" t="s">
        <v>37</v>
      </c>
      <c r="D2" s="345"/>
      <c r="G2" s="347"/>
      <c r="H2" s="169" t="s">
        <v>40</v>
      </c>
      <c r="I2" s="264">
        <v>2.2000000000000002</v>
      </c>
      <c r="J2" s="4"/>
    </row>
    <row r="3" spans="1:10" ht="34.799999999999997" x14ac:dyDescent="0.55000000000000004">
      <c r="B3" s="3" t="s">
        <v>38</v>
      </c>
      <c r="D3" s="345"/>
      <c r="G3" s="347"/>
      <c r="H3" s="169" t="s">
        <v>41</v>
      </c>
      <c r="I3" s="264">
        <v>0.3</v>
      </c>
      <c r="J3" s="4"/>
    </row>
    <row r="4" spans="1:10" ht="6.6" customHeight="1" x14ac:dyDescent="0.25">
      <c r="D4" s="345"/>
      <c r="G4" s="347"/>
      <c r="H4" s="169" t="s">
        <v>42</v>
      </c>
      <c r="I4" s="264">
        <v>5.9</v>
      </c>
      <c r="J4" s="4"/>
    </row>
    <row r="5" spans="1:10" ht="20.399999999999999" x14ac:dyDescent="0.35">
      <c r="C5" s="151" t="s">
        <v>349</v>
      </c>
      <c r="D5" s="345"/>
      <c r="G5" s="347"/>
      <c r="H5" s="169" t="s">
        <v>41</v>
      </c>
      <c r="I5" s="264">
        <v>3.2</v>
      </c>
      <c r="J5" s="4"/>
    </row>
    <row r="6" spans="1:10" s="5" customFormat="1" ht="34.950000000000003" customHeight="1" x14ac:dyDescent="0.2">
      <c r="D6" s="345"/>
      <c r="G6" s="347"/>
      <c r="H6" s="169" t="s">
        <v>39</v>
      </c>
      <c r="I6" s="264">
        <v>2.4</v>
      </c>
      <c r="J6" s="4"/>
    </row>
    <row r="7" spans="1:10" ht="84" customHeight="1" x14ac:dyDescent="0.25">
      <c r="C7" s="6" t="s">
        <v>350</v>
      </c>
      <c r="D7" s="345"/>
      <c r="G7" s="347"/>
      <c r="H7" s="169" t="s">
        <v>39</v>
      </c>
      <c r="I7" s="264">
        <v>-0.1</v>
      </c>
      <c r="J7" s="4"/>
    </row>
    <row r="8" spans="1:10" x14ac:dyDescent="0.25">
      <c r="D8" s="345"/>
      <c r="G8" s="347"/>
      <c r="H8" s="169" t="s">
        <v>42</v>
      </c>
      <c r="I8" s="264">
        <v>-0.1</v>
      </c>
      <c r="J8" s="4"/>
    </row>
    <row r="9" spans="1:10" ht="45" x14ac:dyDescent="0.25">
      <c r="C9" s="7" t="s">
        <v>289</v>
      </c>
      <c r="D9" s="345"/>
      <c r="G9" s="347"/>
      <c r="H9" s="170" t="s">
        <v>43</v>
      </c>
      <c r="I9" s="264">
        <v>1.7</v>
      </c>
      <c r="J9" s="4"/>
    </row>
    <row r="10" spans="1:10" ht="7.2" customHeight="1" x14ac:dyDescent="0.25">
      <c r="D10" s="345"/>
      <c r="G10" s="347"/>
      <c r="H10" s="170" t="s">
        <v>44</v>
      </c>
      <c r="I10" s="264">
        <v>-5.3</v>
      </c>
      <c r="J10" s="4"/>
    </row>
    <row r="11" spans="1:10" ht="15" x14ac:dyDescent="0.25">
      <c r="A11" s="156"/>
      <c r="C11" s="7" t="s">
        <v>170</v>
      </c>
      <c r="D11" s="345"/>
      <c r="G11" s="347"/>
      <c r="H11" s="171" t="s">
        <v>45</v>
      </c>
      <c r="I11" s="264">
        <v>-6.2</v>
      </c>
      <c r="J11" s="4"/>
    </row>
    <row r="12" spans="1:10" ht="66" customHeight="1" x14ac:dyDescent="0.25">
      <c r="G12" s="348"/>
      <c r="H12" s="171" t="s">
        <v>46</v>
      </c>
      <c r="I12" s="264">
        <v>12.2</v>
      </c>
      <c r="J12" s="4"/>
    </row>
    <row r="13" spans="1:10" ht="36" customHeight="1" x14ac:dyDescent="0.25">
      <c r="C13" s="9" t="s">
        <v>342</v>
      </c>
      <c r="G13" s="346">
        <v>2020</v>
      </c>
      <c r="H13" s="172" t="s">
        <v>39</v>
      </c>
      <c r="I13" s="264">
        <v>-0.3</v>
      </c>
      <c r="J13" s="4"/>
    </row>
    <row r="14" spans="1:10" x14ac:dyDescent="0.25">
      <c r="C14" s="5" t="s">
        <v>254</v>
      </c>
      <c r="G14" s="347"/>
      <c r="H14" s="172" t="s">
        <v>40</v>
      </c>
      <c r="I14" s="264">
        <v>0.6</v>
      </c>
      <c r="J14" s="4"/>
    </row>
    <row r="15" spans="1:10" x14ac:dyDescent="0.25">
      <c r="G15" s="244"/>
      <c r="H15" s="169" t="s">
        <v>41</v>
      </c>
      <c r="I15" s="264">
        <v>2.2999999999999998</v>
      </c>
      <c r="J15" s="4"/>
    </row>
    <row r="16" spans="1:10" x14ac:dyDescent="0.25">
      <c r="G16" s="244"/>
      <c r="H16" s="169" t="s">
        <v>42</v>
      </c>
      <c r="I16" s="264">
        <v>-22.3</v>
      </c>
      <c r="J16" s="4"/>
    </row>
    <row r="17" spans="7:10" x14ac:dyDescent="0.25">
      <c r="G17" s="244"/>
      <c r="H17" s="169" t="s">
        <v>41</v>
      </c>
      <c r="I17" s="264">
        <v>-15.2</v>
      </c>
      <c r="J17" s="4"/>
    </row>
    <row r="18" spans="7:10" x14ac:dyDescent="0.25">
      <c r="G18" s="244"/>
      <c r="H18" s="169" t="s">
        <v>39</v>
      </c>
      <c r="I18" s="264">
        <v>-7.8</v>
      </c>
      <c r="J18" s="4"/>
    </row>
    <row r="19" spans="7:10" x14ac:dyDescent="0.25">
      <c r="G19" s="244"/>
      <c r="H19" s="169" t="s">
        <v>39</v>
      </c>
      <c r="I19" s="264"/>
      <c r="J19" s="4"/>
    </row>
    <row r="20" spans="7:10" x14ac:dyDescent="0.25">
      <c r="G20" s="244"/>
      <c r="H20" s="169" t="s">
        <v>42</v>
      </c>
      <c r="I20" s="264"/>
      <c r="J20" s="4"/>
    </row>
    <row r="21" spans="7:10" x14ac:dyDescent="0.25">
      <c r="G21" s="244"/>
      <c r="H21" s="169" t="s">
        <v>43</v>
      </c>
      <c r="I21" s="264"/>
      <c r="J21" s="4"/>
    </row>
    <row r="22" spans="7:10" x14ac:dyDescent="0.25">
      <c r="G22" s="244"/>
      <c r="H22" s="169" t="s">
        <v>44</v>
      </c>
      <c r="I22" s="265"/>
      <c r="J22" s="4"/>
    </row>
    <row r="23" spans="7:10" x14ac:dyDescent="0.25">
      <c r="G23" s="244"/>
      <c r="H23" s="171" t="s">
        <v>45</v>
      </c>
      <c r="I23" s="264"/>
      <c r="J23" s="4"/>
    </row>
    <row r="24" spans="7:10" x14ac:dyDescent="0.25">
      <c r="G24" s="245"/>
      <c r="H24" s="171" t="s">
        <v>46</v>
      </c>
      <c r="I24" s="265"/>
      <c r="J24" s="4"/>
    </row>
    <row r="25" spans="7:10" x14ac:dyDescent="0.25">
      <c r="G25" s="174" t="s">
        <v>255</v>
      </c>
      <c r="H25" s="175">
        <f>MAX(I1:I24)</f>
        <v>12.2</v>
      </c>
      <c r="I25" s="261"/>
      <c r="J25" s="76"/>
    </row>
    <row r="26" spans="7:10" x14ac:dyDescent="0.25">
      <c r="G26" s="174" t="s">
        <v>256</v>
      </c>
      <c r="H26" s="175">
        <f>MIN(I1:I24)</f>
        <v>-22.3</v>
      </c>
      <c r="I26" s="262"/>
      <c r="J26" s="2"/>
    </row>
    <row r="27" spans="7:10" x14ac:dyDescent="0.25">
      <c r="G27" s="8"/>
      <c r="H27" s="173"/>
      <c r="I27" s="262"/>
      <c r="J27" s="2"/>
    </row>
    <row r="28" spans="7:10" x14ac:dyDescent="0.25">
      <c r="G28" s="8"/>
      <c r="J28" s="2"/>
    </row>
    <row r="29" spans="7:10" x14ac:dyDescent="0.25">
      <c r="G29" s="8"/>
      <c r="J29" s="2"/>
    </row>
    <row r="32" spans="7:10" ht="12" customHeight="1" x14ac:dyDescent="0.25"/>
    <row r="33" ht="12" customHeight="1" x14ac:dyDescent="0.25"/>
  </sheetData>
  <sheetProtection selectLockedCells="1"/>
  <mergeCells count="3">
    <mergeCell ref="D1:D11"/>
    <mergeCell ref="G1:G12"/>
    <mergeCell ref="G13:G14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4.77734375" customWidth="1"/>
    <col min="2" max="2" width="35.44140625" customWidth="1"/>
    <col min="3" max="7" width="9.77734375" customWidth="1"/>
    <col min="8" max="8" width="11.5546875" customWidth="1"/>
  </cols>
  <sheetData>
    <row r="1" spans="1:9" ht="36" customHeight="1" x14ac:dyDescent="0.25">
      <c r="A1" s="353" t="s">
        <v>359</v>
      </c>
      <c r="B1" s="366"/>
      <c r="C1" s="366"/>
      <c r="D1" s="366"/>
      <c r="E1" s="366"/>
      <c r="F1" s="366"/>
      <c r="G1" s="366"/>
      <c r="H1" s="164"/>
    </row>
    <row r="2" spans="1:9" ht="12" customHeight="1" x14ac:dyDescent="0.25">
      <c r="A2" s="21"/>
      <c r="B2" s="21"/>
      <c r="C2" s="21"/>
      <c r="D2" s="21"/>
      <c r="E2" s="21"/>
      <c r="F2" s="21"/>
      <c r="G2" s="21"/>
    </row>
    <row r="3" spans="1:9" ht="12" customHeight="1" x14ac:dyDescent="0.25">
      <c r="A3" s="382" t="s">
        <v>26</v>
      </c>
      <c r="B3" s="376" t="s">
        <v>171</v>
      </c>
      <c r="C3" s="362" t="s">
        <v>136</v>
      </c>
      <c r="D3" s="403" t="s">
        <v>302</v>
      </c>
      <c r="E3" s="404"/>
      <c r="F3" s="398" t="s">
        <v>78</v>
      </c>
      <c r="G3" s="399"/>
    </row>
    <row r="4" spans="1:9" ht="12" customHeight="1" x14ac:dyDescent="0.25">
      <c r="A4" s="357"/>
      <c r="B4" s="377"/>
      <c r="C4" s="363"/>
      <c r="D4" s="405"/>
      <c r="E4" s="406"/>
      <c r="F4" s="400" t="s">
        <v>79</v>
      </c>
      <c r="G4" s="398" t="s">
        <v>117</v>
      </c>
    </row>
    <row r="5" spans="1:9" ht="12" customHeight="1" x14ac:dyDescent="0.25">
      <c r="A5" s="357"/>
      <c r="B5" s="377"/>
      <c r="C5" s="363"/>
      <c r="D5" s="407"/>
      <c r="E5" s="408"/>
      <c r="F5" s="401"/>
      <c r="G5" s="402"/>
    </row>
    <row r="6" spans="1:9" ht="12" customHeight="1" x14ac:dyDescent="0.25">
      <c r="A6" s="357"/>
      <c r="B6" s="377"/>
      <c r="C6" s="371" t="s">
        <v>102</v>
      </c>
      <c r="D6" s="355"/>
      <c r="E6" s="372" t="s">
        <v>262</v>
      </c>
      <c r="F6" s="380"/>
      <c r="G6" s="380"/>
      <c r="H6" s="226"/>
      <c r="I6" s="153"/>
    </row>
    <row r="7" spans="1:9" ht="12" customHeight="1" x14ac:dyDescent="0.25">
      <c r="A7" s="91"/>
      <c r="B7" s="91"/>
      <c r="C7" s="91"/>
      <c r="D7" s="91"/>
      <c r="E7" s="91"/>
      <c r="F7" s="91"/>
      <c r="G7" s="91"/>
    </row>
    <row r="8" spans="1:9" s="196" customFormat="1" ht="12" customHeight="1" x14ac:dyDescent="0.25">
      <c r="A8" s="329" t="s">
        <v>34</v>
      </c>
      <c r="B8" s="27" t="s">
        <v>307</v>
      </c>
      <c r="C8" s="228" t="s">
        <v>369</v>
      </c>
      <c r="D8" s="229">
        <v>-159</v>
      </c>
      <c r="E8" s="230">
        <v>-4.8</v>
      </c>
      <c r="F8" s="230" t="s">
        <v>62</v>
      </c>
      <c r="G8" s="230" t="s">
        <v>62</v>
      </c>
      <c r="H8" s="56"/>
    </row>
    <row r="9" spans="1:9" ht="12" customHeight="1" x14ac:dyDescent="0.25">
      <c r="A9" s="330" t="s">
        <v>11</v>
      </c>
      <c r="B9" s="72" t="s">
        <v>12</v>
      </c>
      <c r="C9" s="209" t="s">
        <v>369</v>
      </c>
      <c r="D9" s="210" t="s">
        <v>62</v>
      </c>
      <c r="E9" s="227" t="s">
        <v>62</v>
      </c>
      <c r="F9" s="227" t="s">
        <v>62</v>
      </c>
      <c r="G9" s="227" t="s">
        <v>62</v>
      </c>
      <c r="H9" s="46"/>
    </row>
    <row r="10" spans="1:9" ht="12" customHeight="1" x14ac:dyDescent="0.25">
      <c r="A10" s="330" t="s">
        <v>16</v>
      </c>
      <c r="B10" s="72" t="s">
        <v>17</v>
      </c>
      <c r="C10" s="209" t="s">
        <v>369</v>
      </c>
      <c r="D10" s="210">
        <v>-4</v>
      </c>
      <c r="E10" s="227">
        <v>-2.4</v>
      </c>
      <c r="F10" s="227">
        <v>45</v>
      </c>
      <c r="G10" s="227" t="s">
        <v>54</v>
      </c>
      <c r="H10" s="46"/>
    </row>
    <row r="11" spans="1:9" s="153" customFormat="1" ht="22.05" customHeight="1" x14ac:dyDescent="0.25">
      <c r="A11" s="331" t="s">
        <v>18</v>
      </c>
      <c r="B11" s="180" t="s">
        <v>321</v>
      </c>
      <c r="C11" s="209" t="s">
        <v>369</v>
      </c>
      <c r="D11" s="210" t="s">
        <v>62</v>
      </c>
      <c r="E11" s="227" t="s">
        <v>62</v>
      </c>
      <c r="F11" s="227" t="s">
        <v>62</v>
      </c>
      <c r="G11" s="227" t="s">
        <v>62</v>
      </c>
      <c r="H11" s="46"/>
    </row>
    <row r="12" spans="1:9" s="196" customFormat="1" ht="12" customHeight="1" x14ac:dyDescent="0.25">
      <c r="A12" s="329" t="s">
        <v>103</v>
      </c>
      <c r="B12" s="27" t="s">
        <v>104</v>
      </c>
      <c r="C12" s="228">
        <v>13</v>
      </c>
      <c r="D12" s="229">
        <v>-1853</v>
      </c>
      <c r="E12" s="230">
        <v>-2.4</v>
      </c>
      <c r="F12" s="230" t="s">
        <v>62</v>
      </c>
      <c r="G12" s="230" t="s">
        <v>62</v>
      </c>
      <c r="H12" s="56"/>
    </row>
    <row r="13" spans="1:9" ht="12" customHeight="1" x14ac:dyDescent="0.25">
      <c r="A13" s="330" t="s">
        <v>146</v>
      </c>
      <c r="B13" s="72" t="s">
        <v>277</v>
      </c>
      <c r="C13" s="209">
        <v>1</v>
      </c>
      <c r="D13" s="210">
        <v>-695</v>
      </c>
      <c r="E13" s="227">
        <v>-7.8</v>
      </c>
      <c r="F13" s="227">
        <v>15.5</v>
      </c>
      <c r="G13" s="227">
        <v>21.3</v>
      </c>
      <c r="H13" s="46"/>
    </row>
    <row r="14" spans="1:9" ht="12" customHeight="1" x14ac:dyDescent="0.25">
      <c r="A14" s="330" t="s">
        <v>149</v>
      </c>
      <c r="B14" s="72" t="s">
        <v>10</v>
      </c>
      <c r="C14" s="209">
        <v>1</v>
      </c>
      <c r="D14" s="210">
        <v>-51</v>
      </c>
      <c r="E14" s="227">
        <v>-4.5999999999999996</v>
      </c>
      <c r="F14" s="227">
        <v>-2.8</v>
      </c>
      <c r="G14" s="227" t="s">
        <v>62</v>
      </c>
      <c r="H14" s="46"/>
    </row>
    <row r="15" spans="1:9" ht="12" customHeight="1" x14ac:dyDescent="0.25">
      <c r="A15" s="330" t="s">
        <v>159</v>
      </c>
      <c r="B15" s="72" t="s">
        <v>105</v>
      </c>
      <c r="C15" s="209" t="s">
        <v>369</v>
      </c>
      <c r="D15" s="210" t="s">
        <v>62</v>
      </c>
      <c r="E15" s="227" t="s">
        <v>62</v>
      </c>
      <c r="F15" s="227" t="s">
        <v>62</v>
      </c>
      <c r="G15" s="227" t="s">
        <v>62</v>
      </c>
      <c r="H15" s="46"/>
    </row>
    <row r="16" spans="1:9" ht="12" customHeight="1" x14ac:dyDescent="0.25">
      <c r="A16" s="330" t="s">
        <v>9</v>
      </c>
      <c r="B16" s="72" t="s">
        <v>278</v>
      </c>
      <c r="C16" s="209" t="s">
        <v>54</v>
      </c>
      <c r="D16" s="210" t="s">
        <v>54</v>
      </c>
      <c r="E16" s="256" t="s">
        <v>54</v>
      </c>
      <c r="F16" s="256" t="s">
        <v>54</v>
      </c>
      <c r="G16" s="256" t="s">
        <v>54</v>
      </c>
      <c r="H16" s="46"/>
    </row>
    <row r="17" spans="1:8" ht="12" customHeight="1" x14ac:dyDescent="0.25">
      <c r="A17" s="330" t="s">
        <v>147</v>
      </c>
      <c r="B17" s="72" t="s">
        <v>279</v>
      </c>
      <c r="C17" s="209" t="s">
        <v>54</v>
      </c>
      <c r="D17" s="210" t="s">
        <v>54</v>
      </c>
      <c r="E17" s="256" t="s">
        <v>54</v>
      </c>
      <c r="F17" s="256" t="s">
        <v>54</v>
      </c>
      <c r="G17" s="256" t="s">
        <v>54</v>
      </c>
      <c r="H17" s="46"/>
    </row>
    <row r="18" spans="1:8" ht="12" customHeight="1" x14ac:dyDescent="0.25">
      <c r="A18" s="330" t="s">
        <v>148</v>
      </c>
      <c r="B18" s="72" t="s">
        <v>175</v>
      </c>
      <c r="C18" s="209" t="s">
        <v>369</v>
      </c>
      <c r="D18" s="210">
        <v>-25</v>
      </c>
      <c r="E18" s="227">
        <v>-8.1999999999999993</v>
      </c>
      <c r="F18" s="227">
        <v>5.6</v>
      </c>
      <c r="G18" s="227" t="s">
        <v>62</v>
      </c>
      <c r="H18" s="46"/>
    </row>
    <row r="19" spans="1:8" ht="12" customHeight="1" x14ac:dyDescent="0.25">
      <c r="A19" s="330" t="s">
        <v>19</v>
      </c>
      <c r="B19" s="72" t="s">
        <v>273</v>
      </c>
      <c r="C19" s="209" t="s">
        <v>369</v>
      </c>
      <c r="D19" s="210">
        <v>22</v>
      </c>
      <c r="E19" s="227">
        <v>0.6</v>
      </c>
      <c r="F19" s="227">
        <v>6</v>
      </c>
      <c r="G19" s="227">
        <v>12.4</v>
      </c>
      <c r="H19" s="46"/>
    </row>
    <row r="20" spans="1:8" ht="12" customHeight="1" x14ac:dyDescent="0.25">
      <c r="A20" s="330" t="s">
        <v>152</v>
      </c>
      <c r="B20" s="72" t="s">
        <v>176</v>
      </c>
      <c r="C20" s="209">
        <v>-1</v>
      </c>
      <c r="D20" s="210">
        <v>-71</v>
      </c>
      <c r="E20" s="227">
        <v>-1.8</v>
      </c>
      <c r="F20" s="227">
        <v>-3.8</v>
      </c>
      <c r="G20" s="227">
        <v>-7.8</v>
      </c>
      <c r="H20" s="46"/>
    </row>
    <row r="21" spans="1:8" ht="22.05" customHeight="1" x14ac:dyDescent="0.25">
      <c r="A21" s="331" t="s">
        <v>151</v>
      </c>
      <c r="B21" s="180" t="s">
        <v>322</v>
      </c>
      <c r="C21" s="209">
        <v>-2</v>
      </c>
      <c r="D21" s="210">
        <v>-81</v>
      </c>
      <c r="E21" s="227">
        <v>-13.8</v>
      </c>
      <c r="F21" s="227">
        <v>-24.6</v>
      </c>
      <c r="G21" s="227" t="s">
        <v>62</v>
      </c>
      <c r="H21" s="46"/>
    </row>
    <row r="22" spans="1:8" ht="12" customHeight="1" x14ac:dyDescent="0.25">
      <c r="A22" s="330" t="s">
        <v>28</v>
      </c>
      <c r="B22" s="72" t="s">
        <v>177</v>
      </c>
      <c r="C22" s="209" t="s">
        <v>369</v>
      </c>
      <c r="D22" s="210" t="s">
        <v>62</v>
      </c>
      <c r="E22" s="227" t="s">
        <v>62</v>
      </c>
      <c r="F22" s="227" t="s">
        <v>62</v>
      </c>
      <c r="G22" s="227" t="s">
        <v>62</v>
      </c>
      <c r="H22" s="46"/>
    </row>
    <row r="23" spans="1:8" ht="12" customHeight="1" x14ac:dyDescent="0.25">
      <c r="A23" s="330" t="s">
        <v>31</v>
      </c>
      <c r="B23" s="72" t="s">
        <v>112</v>
      </c>
      <c r="C23" s="209">
        <v>5</v>
      </c>
      <c r="D23" s="210">
        <v>114</v>
      </c>
      <c r="E23" s="227">
        <v>2.9</v>
      </c>
      <c r="F23" s="227">
        <v>-23.1</v>
      </c>
      <c r="G23" s="227">
        <v>-10.1</v>
      </c>
      <c r="H23" s="46"/>
    </row>
    <row r="24" spans="1:8" ht="12" customHeight="1" x14ac:dyDescent="0.25">
      <c r="A24" s="330" t="s">
        <v>155</v>
      </c>
      <c r="B24" s="72" t="s">
        <v>113</v>
      </c>
      <c r="C24" s="209" t="s">
        <v>369</v>
      </c>
      <c r="D24" s="210">
        <v>8</v>
      </c>
      <c r="E24" s="227">
        <v>0.6</v>
      </c>
      <c r="F24" s="227" t="s">
        <v>62</v>
      </c>
      <c r="G24" s="227" t="s">
        <v>62</v>
      </c>
      <c r="H24" s="46"/>
    </row>
    <row r="25" spans="1:8" ht="12" customHeight="1" x14ac:dyDescent="0.25">
      <c r="A25" s="330" t="s">
        <v>153</v>
      </c>
      <c r="B25" s="72" t="s">
        <v>274</v>
      </c>
      <c r="C25" s="209">
        <v>1</v>
      </c>
      <c r="D25" s="210">
        <v>-135</v>
      </c>
      <c r="E25" s="227">
        <v>-2.1</v>
      </c>
      <c r="F25" s="227">
        <v>0.5</v>
      </c>
      <c r="G25" s="227">
        <v>-6.4</v>
      </c>
      <c r="H25" s="46"/>
    </row>
    <row r="26" spans="1:8" ht="22.05" customHeight="1" x14ac:dyDescent="0.25">
      <c r="A26" s="331" t="s">
        <v>24</v>
      </c>
      <c r="B26" s="180" t="s">
        <v>323</v>
      </c>
      <c r="C26" s="209">
        <v>-1</v>
      </c>
      <c r="D26" s="210">
        <v>-98</v>
      </c>
      <c r="E26" s="227">
        <v>-3.3</v>
      </c>
      <c r="F26" s="227">
        <v>50.4</v>
      </c>
      <c r="G26" s="227">
        <v>42.4</v>
      </c>
      <c r="H26" s="46"/>
    </row>
    <row r="27" spans="1:8" ht="12" customHeight="1" x14ac:dyDescent="0.25">
      <c r="A27" s="330" t="s">
        <v>22</v>
      </c>
      <c r="B27" s="72" t="s">
        <v>114</v>
      </c>
      <c r="C27" s="209" t="s">
        <v>369</v>
      </c>
      <c r="D27" s="210">
        <v>-109</v>
      </c>
      <c r="E27" s="227">
        <v>-1.8</v>
      </c>
      <c r="F27" s="227">
        <v>-9.5</v>
      </c>
      <c r="G27" s="227">
        <v>-18.600000000000001</v>
      </c>
      <c r="H27" s="46"/>
    </row>
    <row r="28" spans="1:8" ht="12" customHeight="1" x14ac:dyDescent="0.25">
      <c r="A28" s="330" t="s">
        <v>23</v>
      </c>
      <c r="B28" s="72" t="s">
        <v>33</v>
      </c>
      <c r="C28" s="209">
        <v>4</v>
      </c>
      <c r="D28" s="210">
        <v>-145</v>
      </c>
      <c r="E28" s="227">
        <v>-2.2999999999999998</v>
      </c>
      <c r="F28" s="227">
        <v>22.9</v>
      </c>
      <c r="G28" s="227">
        <v>65.7</v>
      </c>
      <c r="H28" s="46"/>
    </row>
    <row r="29" spans="1:8" ht="22.05" customHeight="1" x14ac:dyDescent="0.25">
      <c r="A29" s="331" t="s">
        <v>156</v>
      </c>
      <c r="B29" s="180" t="s">
        <v>324</v>
      </c>
      <c r="C29" s="209" t="s">
        <v>369</v>
      </c>
      <c r="D29" s="210">
        <v>-35</v>
      </c>
      <c r="E29" s="227">
        <v>-1.4</v>
      </c>
      <c r="F29" s="227">
        <v>3.3</v>
      </c>
      <c r="G29" s="227">
        <v>-8.5</v>
      </c>
      <c r="H29" s="46"/>
    </row>
    <row r="30" spans="1:8" ht="12" customHeight="1" x14ac:dyDescent="0.25">
      <c r="A30" s="330" t="s">
        <v>158</v>
      </c>
      <c r="B30" s="72" t="s">
        <v>25</v>
      </c>
      <c r="C30" s="209">
        <v>1</v>
      </c>
      <c r="D30" s="210">
        <v>-352</v>
      </c>
      <c r="E30" s="227">
        <v>-11.8</v>
      </c>
      <c r="F30" s="227">
        <v>-7</v>
      </c>
      <c r="G30" s="227">
        <v>-17.899999999999999</v>
      </c>
      <c r="H30" s="46"/>
    </row>
    <row r="31" spans="1:8" ht="12" customHeight="1" x14ac:dyDescent="0.25">
      <c r="A31" s="330" t="s">
        <v>160</v>
      </c>
      <c r="B31" s="72" t="s">
        <v>106</v>
      </c>
      <c r="C31" s="209">
        <v>3</v>
      </c>
      <c r="D31" s="210">
        <v>-11</v>
      </c>
      <c r="E31" s="227">
        <v>-0.3</v>
      </c>
      <c r="F31" s="227">
        <v>-27.4</v>
      </c>
      <c r="G31" s="227">
        <v>-56.6</v>
      </c>
      <c r="H31" s="46"/>
    </row>
    <row r="32" spans="1:8" ht="12" customHeight="1" x14ac:dyDescent="0.25">
      <c r="A32" s="330" t="s">
        <v>29</v>
      </c>
      <c r="B32" s="72" t="s">
        <v>275</v>
      </c>
      <c r="C32" s="209" t="s">
        <v>369</v>
      </c>
      <c r="D32" s="210">
        <v>-9</v>
      </c>
      <c r="E32" s="227">
        <v>-0.1</v>
      </c>
      <c r="F32" s="227">
        <v>-5.4</v>
      </c>
      <c r="G32" s="227">
        <v>-28</v>
      </c>
      <c r="H32" s="46"/>
    </row>
    <row r="33" spans="1:8" ht="12" customHeight="1" x14ac:dyDescent="0.25">
      <c r="A33" s="330" t="s">
        <v>157</v>
      </c>
      <c r="B33" s="72" t="s">
        <v>107</v>
      </c>
      <c r="C33" s="209" t="s">
        <v>369</v>
      </c>
      <c r="D33" s="210">
        <v>-214</v>
      </c>
      <c r="E33" s="227">
        <v>-4.3</v>
      </c>
      <c r="F33" s="227">
        <v>45.4</v>
      </c>
      <c r="G33" s="227" t="s">
        <v>62</v>
      </c>
      <c r="H33" s="46"/>
    </row>
    <row r="34" spans="1:8" ht="12" customHeight="1" x14ac:dyDescent="0.25">
      <c r="A34" s="330" t="s">
        <v>150</v>
      </c>
      <c r="B34" s="72" t="s">
        <v>280</v>
      </c>
      <c r="C34" s="209" t="s">
        <v>369</v>
      </c>
      <c r="D34" s="210">
        <v>-30</v>
      </c>
      <c r="E34" s="227">
        <v>-3.2</v>
      </c>
      <c r="F34" s="227">
        <v>60.4</v>
      </c>
      <c r="G34" s="227" t="s">
        <v>62</v>
      </c>
      <c r="H34" s="46"/>
    </row>
    <row r="35" spans="1:8" ht="12" customHeight="1" x14ac:dyDescent="0.25">
      <c r="A35" s="330" t="s">
        <v>27</v>
      </c>
      <c r="B35" s="72" t="s">
        <v>276</v>
      </c>
      <c r="C35" s="209">
        <v>1</v>
      </c>
      <c r="D35" s="210">
        <v>48</v>
      </c>
      <c r="E35" s="227">
        <v>2.2999999999999998</v>
      </c>
      <c r="F35" s="227">
        <v>7.6</v>
      </c>
      <c r="G35" s="227">
        <v>-6</v>
      </c>
      <c r="H35" s="46"/>
    </row>
    <row r="36" spans="1:8" ht="22.05" customHeight="1" x14ac:dyDescent="0.25">
      <c r="A36" s="331" t="s">
        <v>154</v>
      </c>
      <c r="B36" s="180" t="s">
        <v>325</v>
      </c>
      <c r="C36" s="209" t="s">
        <v>369</v>
      </c>
      <c r="D36" s="210">
        <v>-38</v>
      </c>
      <c r="E36" s="227">
        <v>-0.6</v>
      </c>
      <c r="F36" s="227">
        <v>-62.6</v>
      </c>
      <c r="G36" s="227">
        <v>-82.4</v>
      </c>
      <c r="H36" s="46"/>
    </row>
    <row r="37" spans="1:8" ht="12" customHeight="1" x14ac:dyDescent="0.25">
      <c r="A37" s="330" t="s">
        <v>269</v>
      </c>
      <c r="B37" s="180" t="s">
        <v>330</v>
      </c>
      <c r="C37" s="209">
        <v>8</v>
      </c>
      <c r="D37" s="210">
        <v>-663</v>
      </c>
      <c r="E37" s="227">
        <v>-1.9</v>
      </c>
      <c r="F37" s="227">
        <v>-2.2999999999999998</v>
      </c>
      <c r="G37" s="227">
        <v>-7.6</v>
      </c>
      <c r="H37" s="46"/>
    </row>
    <row r="38" spans="1:8" ht="12" customHeight="1" x14ac:dyDescent="0.25">
      <c r="A38" s="330" t="s">
        <v>270</v>
      </c>
      <c r="B38" s="180" t="s">
        <v>327</v>
      </c>
      <c r="C38" s="209">
        <v>5</v>
      </c>
      <c r="D38" s="210">
        <v>-311</v>
      </c>
      <c r="E38" s="227">
        <v>-1.1000000000000001</v>
      </c>
      <c r="F38" s="227">
        <v>-25.9</v>
      </c>
      <c r="G38" s="227">
        <v>-51.9</v>
      </c>
      <c r="H38" s="46"/>
    </row>
    <row r="39" spans="1:8" ht="12" customHeight="1" x14ac:dyDescent="0.25">
      <c r="A39" s="330" t="s">
        <v>230</v>
      </c>
      <c r="B39" s="180" t="s">
        <v>328</v>
      </c>
      <c r="C39" s="209">
        <v>-1</v>
      </c>
      <c r="D39" s="210">
        <v>-84</v>
      </c>
      <c r="E39" s="227">
        <v>-5.3</v>
      </c>
      <c r="F39" s="227" t="s">
        <v>62</v>
      </c>
      <c r="G39" s="227" t="s">
        <v>62</v>
      </c>
      <c r="H39" s="46"/>
    </row>
    <row r="40" spans="1:8" ht="12" customHeight="1" x14ac:dyDescent="0.25">
      <c r="A40" s="330" t="s">
        <v>231</v>
      </c>
      <c r="B40" s="180" t="s">
        <v>329</v>
      </c>
      <c r="C40" s="209">
        <v>1</v>
      </c>
      <c r="D40" s="210">
        <v>-844</v>
      </c>
      <c r="E40" s="227">
        <v>-6.9</v>
      </c>
      <c r="F40" s="227">
        <v>0.6</v>
      </c>
      <c r="G40" s="227">
        <v>-33.9</v>
      </c>
      <c r="H40" s="46"/>
    </row>
    <row r="41" spans="1:8" ht="12" customHeight="1" x14ac:dyDescent="0.25">
      <c r="A41" s="330" t="s">
        <v>232</v>
      </c>
      <c r="B41" s="180" t="s">
        <v>271</v>
      </c>
      <c r="C41" s="209" t="s">
        <v>369</v>
      </c>
      <c r="D41" s="210">
        <v>-110</v>
      </c>
      <c r="E41" s="227">
        <v>-2.5</v>
      </c>
      <c r="F41" s="227" t="s">
        <v>62</v>
      </c>
      <c r="G41" s="227" t="s">
        <v>62</v>
      </c>
      <c r="H41" s="46"/>
    </row>
    <row r="42" spans="1:8" ht="12" customHeight="1" x14ac:dyDescent="0.25">
      <c r="A42" s="329" t="s">
        <v>163</v>
      </c>
      <c r="B42" s="27" t="s">
        <v>164</v>
      </c>
      <c r="C42" s="228">
        <v>13</v>
      </c>
      <c r="D42" s="229">
        <v>-2012</v>
      </c>
      <c r="E42" s="230">
        <v>-2.5</v>
      </c>
      <c r="F42" s="230">
        <v>-7.8</v>
      </c>
      <c r="G42" s="230">
        <v>-32.4</v>
      </c>
      <c r="H42" s="46"/>
    </row>
    <row r="43" spans="1:8" ht="11.4" customHeight="1" x14ac:dyDescent="0.25">
      <c r="A43" s="10"/>
      <c r="B43" s="27"/>
      <c r="C43" s="209"/>
      <c r="D43" s="210"/>
      <c r="E43" s="147"/>
      <c r="F43" s="147"/>
      <c r="G43" s="147"/>
      <c r="H43" s="46"/>
    </row>
    <row r="44" spans="1:8" ht="9.9" customHeight="1" x14ac:dyDescent="0.25">
      <c r="A44" s="74"/>
      <c r="B44" s="74"/>
      <c r="C44" s="74"/>
      <c r="D44" s="74"/>
      <c r="E44" s="74"/>
      <c r="F44" s="74"/>
      <c r="G44" s="74"/>
      <c r="H44" s="54"/>
    </row>
    <row r="45" spans="1:8" ht="11.4" customHeight="1" x14ac:dyDescent="0.25">
      <c r="A45" s="27"/>
      <c r="B45" s="27"/>
      <c r="C45" s="28"/>
      <c r="D45" s="56"/>
      <c r="E45" s="56"/>
      <c r="F45" s="56"/>
      <c r="G45" s="56"/>
      <c r="H45" s="46"/>
    </row>
    <row r="46" spans="1:8" ht="11.4" customHeight="1" x14ac:dyDescent="0.25">
      <c r="A46" s="10"/>
      <c r="B46" s="27"/>
      <c r="C46" s="53"/>
      <c r="D46" s="53"/>
      <c r="E46" s="53"/>
      <c r="F46" s="53"/>
      <c r="G46" s="53"/>
      <c r="H46" s="46"/>
    </row>
    <row r="47" spans="1:8" ht="9.9" customHeight="1" x14ac:dyDescent="0.25">
      <c r="A47" s="60"/>
      <c r="B47" s="60"/>
      <c r="C47" s="60"/>
      <c r="D47" s="60"/>
      <c r="E47" s="60"/>
      <c r="F47" s="60"/>
      <c r="G47" s="60"/>
      <c r="H47" s="55"/>
    </row>
    <row r="48" spans="1:8" ht="11.4" customHeight="1" x14ac:dyDescent="0.25">
      <c r="A48" s="72"/>
      <c r="B48" s="72"/>
      <c r="C48" s="73"/>
      <c r="D48" s="70"/>
      <c r="E48" s="70"/>
      <c r="F48" s="70"/>
      <c r="G48" s="70"/>
      <c r="H48" s="46"/>
    </row>
    <row r="49" spans="1:8" ht="11.4" customHeight="1" x14ac:dyDescent="0.25">
      <c r="A49" s="11"/>
      <c r="B49" s="72"/>
      <c r="C49" s="52"/>
      <c r="D49" s="52"/>
      <c r="E49" s="52"/>
      <c r="F49" s="52"/>
      <c r="G49" s="52"/>
      <c r="H49" s="46"/>
    </row>
    <row r="50" spans="1:8" ht="9.9" customHeight="1" x14ac:dyDescent="0.25">
      <c r="A50" s="60"/>
      <c r="B50" s="60"/>
      <c r="C50" s="60"/>
      <c r="D50" s="60"/>
      <c r="E50" s="60"/>
      <c r="F50" s="60"/>
      <c r="G50" s="60"/>
      <c r="H50" s="55"/>
    </row>
    <row r="51" spans="1:8" ht="11.4" customHeight="1" x14ac:dyDescent="0.25">
      <c r="A51" s="27"/>
      <c r="B51" s="27"/>
      <c r="C51" s="28"/>
      <c r="D51" s="56"/>
      <c r="E51" s="56"/>
      <c r="F51" s="56"/>
      <c r="G51" s="56"/>
      <c r="H51" s="46"/>
    </row>
    <row r="52" spans="1:8" ht="11.4" customHeight="1" x14ac:dyDescent="0.25">
      <c r="A52" s="10"/>
      <c r="B52" s="27"/>
      <c r="C52" s="53"/>
      <c r="D52" s="53"/>
      <c r="E52" s="53"/>
      <c r="F52" s="53"/>
      <c r="G52" s="53"/>
      <c r="H52" s="46"/>
    </row>
    <row r="53" spans="1:8" ht="11.4" customHeight="1" x14ac:dyDescent="0.25">
      <c r="A53" s="60"/>
      <c r="B53" s="60"/>
      <c r="C53" s="60"/>
      <c r="D53" s="60"/>
      <c r="E53" s="60"/>
      <c r="F53" s="60"/>
      <c r="G53" s="60"/>
      <c r="H53" s="55"/>
    </row>
    <row r="54" spans="1:8" ht="11.4" customHeight="1" x14ac:dyDescent="0.25">
      <c r="A54" s="72"/>
      <c r="B54" s="72"/>
      <c r="C54" s="73"/>
      <c r="D54" s="70"/>
      <c r="E54" s="70"/>
      <c r="F54" s="70"/>
      <c r="G54" s="70"/>
      <c r="H54" s="46"/>
    </row>
    <row r="55" spans="1:8" ht="11.4" customHeight="1" x14ac:dyDescent="0.25">
      <c r="A55" s="11"/>
      <c r="B55" s="72"/>
      <c r="C55" s="52"/>
      <c r="D55" s="52"/>
      <c r="E55" s="52"/>
      <c r="F55" s="52"/>
      <c r="G55" s="52"/>
      <c r="H55" s="46"/>
    </row>
    <row r="56" spans="1:8" ht="11.4" customHeight="1" x14ac:dyDescent="0.25">
      <c r="A56" s="60"/>
      <c r="B56" s="60"/>
      <c r="C56" s="60"/>
      <c r="D56" s="60"/>
      <c r="E56" s="60"/>
      <c r="F56" s="60"/>
      <c r="G56" s="60"/>
      <c r="H56" s="55"/>
    </row>
    <row r="57" spans="1:8" ht="11.4" customHeight="1" x14ac:dyDescent="0.25">
      <c r="A57" s="72"/>
      <c r="B57" s="72"/>
      <c r="C57" s="73"/>
      <c r="D57" s="73"/>
      <c r="E57" s="73"/>
      <c r="F57" s="73"/>
      <c r="G57" s="70"/>
      <c r="H57" s="46"/>
    </row>
    <row r="58" spans="1:8" ht="11.4" customHeight="1" x14ac:dyDescent="0.25">
      <c r="A58" s="11"/>
      <c r="B58" s="72"/>
      <c r="C58" s="52"/>
      <c r="D58" s="52"/>
      <c r="E58" s="52"/>
      <c r="F58" s="52"/>
      <c r="G58" s="52"/>
      <c r="H58" s="46"/>
    </row>
    <row r="59" spans="1:8" ht="11.4" customHeight="1" x14ac:dyDescent="0.25">
      <c r="A59" s="60"/>
      <c r="B59" s="60"/>
      <c r="C59" s="60"/>
      <c r="D59" s="60"/>
      <c r="E59" s="60"/>
      <c r="F59" s="60"/>
      <c r="G59" s="60"/>
      <c r="H59" s="55"/>
    </row>
    <row r="60" spans="1:8" ht="11.4" customHeight="1" x14ac:dyDescent="0.25">
      <c r="A60" s="72"/>
      <c r="B60" s="72"/>
      <c r="C60" s="73"/>
      <c r="D60" s="73"/>
      <c r="E60" s="73"/>
      <c r="F60" s="73"/>
      <c r="G60" s="70"/>
      <c r="H60" s="46"/>
    </row>
    <row r="61" spans="1:8" ht="11.4" customHeight="1" x14ac:dyDescent="0.25">
      <c r="A61" s="11"/>
      <c r="B61" s="72"/>
      <c r="C61" s="52"/>
      <c r="D61" s="52"/>
      <c r="E61" s="52"/>
      <c r="F61" s="52"/>
      <c r="G61" s="52"/>
      <c r="H61" s="46"/>
    </row>
    <row r="62" spans="1:8" ht="11.4" customHeight="1" x14ac:dyDescent="0.25">
      <c r="A62" s="60"/>
      <c r="B62" s="60"/>
      <c r="C62" s="60"/>
      <c r="D62" s="60"/>
      <c r="E62" s="60"/>
      <c r="F62" s="60"/>
      <c r="G62" s="60"/>
      <c r="H62" s="55"/>
    </row>
    <row r="63" spans="1:8" ht="11.4" customHeight="1" x14ac:dyDescent="0.25">
      <c r="A63" s="72"/>
      <c r="B63" s="72"/>
      <c r="C63" s="73"/>
      <c r="D63" s="73"/>
      <c r="E63" s="73"/>
      <c r="F63" s="73"/>
      <c r="G63" s="73"/>
      <c r="H63" s="46"/>
    </row>
    <row r="64" spans="1:8" ht="11.4" customHeight="1" x14ac:dyDescent="0.25">
      <c r="A64" s="11"/>
      <c r="B64" s="72"/>
      <c r="C64" s="52"/>
      <c r="D64" s="52"/>
      <c r="E64" s="52"/>
      <c r="F64" s="52"/>
      <c r="G64" s="52"/>
      <c r="H64" s="46"/>
    </row>
    <row r="65" spans="1:8" ht="11.4" customHeight="1" x14ac:dyDescent="0.25">
      <c r="A65" s="60"/>
      <c r="B65" s="60"/>
      <c r="C65" s="60"/>
      <c r="D65" s="60"/>
      <c r="E65" s="60"/>
      <c r="F65" s="60"/>
      <c r="G65" s="60"/>
      <c r="H65" s="55"/>
    </row>
    <row r="66" spans="1:8" ht="11.4" customHeight="1" x14ac:dyDescent="0.25">
      <c r="A66" s="72"/>
      <c r="B66" s="72"/>
      <c r="C66" s="73"/>
      <c r="D66" s="73"/>
      <c r="E66" s="73"/>
      <c r="F66" s="73"/>
      <c r="G66" s="70"/>
      <c r="H66" s="46"/>
    </row>
    <row r="67" spans="1:8" ht="11.4" customHeight="1" x14ac:dyDescent="0.25">
      <c r="A67" s="11"/>
      <c r="B67" s="72"/>
      <c r="C67" s="52"/>
      <c r="D67" s="52"/>
      <c r="E67" s="52"/>
      <c r="F67" s="52"/>
      <c r="G67" s="52"/>
      <c r="H67" s="46"/>
    </row>
    <row r="68" spans="1:8" ht="11.4" customHeight="1" x14ac:dyDescent="0.25">
      <c r="A68" s="60"/>
      <c r="B68" s="60"/>
      <c r="C68" s="60"/>
      <c r="D68" s="60"/>
      <c r="E68" s="60"/>
      <c r="F68" s="60"/>
      <c r="G68" s="60"/>
      <c r="H68" s="55"/>
    </row>
    <row r="69" spans="1:8" ht="11.4" customHeight="1" x14ac:dyDescent="0.25">
      <c r="A69" s="72"/>
      <c r="B69" s="72"/>
      <c r="C69" s="73"/>
      <c r="D69" s="73"/>
      <c r="E69" s="73"/>
      <c r="F69" s="73"/>
      <c r="G69" s="73"/>
      <c r="H69" s="46"/>
    </row>
    <row r="70" spans="1:8" ht="11.4" customHeight="1" x14ac:dyDescent="0.25">
      <c r="A70" s="11"/>
      <c r="B70" s="72"/>
      <c r="C70" s="52"/>
      <c r="D70" s="52"/>
      <c r="E70" s="52"/>
      <c r="F70" s="52"/>
      <c r="G70" s="52"/>
      <c r="H70" s="46"/>
    </row>
    <row r="71" spans="1:8" ht="11.4" customHeight="1" x14ac:dyDescent="0.25">
      <c r="A71" s="60"/>
      <c r="B71" s="60"/>
      <c r="C71" s="60"/>
      <c r="D71" s="60"/>
      <c r="E71" s="60"/>
      <c r="F71" s="60"/>
      <c r="G71" s="60"/>
      <c r="H71" s="55"/>
    </row>
    <row r="72" spans="1:8" ht="11.4" customHeight="1" x14ac:dyDescent="0.25">
      <c r="A72" s="72"/>
      <c r="B72" s="72"/>
      <c r="C72" s="73"/>
      <c r="D72" s="73"/>
      <c r="E72" s="73"/>
      <c r="F72" s="73"/>
      <c r="G72" s="70"/>
      <c r="H72" s="46"/>
    </row>
    <row r="73" spans="1:8" ht="11.4" customHeight="1" x14ac:dyDescent="0.25">
      <c r="A73" s="11"/>
      <c r="B73" s="72"/>
      <c r="C73" s="52"/>
      <c r="D73" s="52"/>
      <c r="E73" s="52"/>
      <c r="F73" s="52"/>
      <c r="G73" s="52"/>
      <c r="H73" s="46"/>
    </row>
    <row r="74" spans="1:8" ht="11.4" customHeight="1" x14ac:dyDescent="0.25">
      <c r="A74" s="60"/>
      <c r="B74" s="60"/>
      <c r="C74" s="60"/>
      <c r="D74" s="60"/>
      <c r="E74" s="60"/>
      <c r="F74" s="60"/>
      <c r="G74" s="60"/>
      <c r="H74" s="55"/>
    </row>
    <row r="75" spans="1:8" ht="11.4" customHeight="1" x14ac:dyDescent="0.25">
      <c r="A75" s="72"/>
      <c r="B75" s="72"/>
      <c r="C75" s="73"/>
      <c r="D75" s="73"/>
      <c r="E75" s="73"/>
      <c r="F75" s="73"/>
      <c r="G75" s="73"/>
      <c r="H75" s="56"/>
    </row>
    <row r="76" spans="1:8" ht="11.4" customHeight="1" x14ac:dyDescent="0.25">
      <c r="A76" s="11"/>
      <c r="B76" s="72"/>
      <c r="C76" s="52"/>
      <c r="D76" s="52"/>
      <c r="E76" s="52"/>
      <c r="F76" s="52"/>
      <c r="G76" s="52"/>
      <c r="H76" s="56"/>
    </row>
    <row r="77" spans="1:8" ht="11.4" customHeight="1" x14ac:dyDescent="0.25">
      <c r="A77" s="60"/>
      <c r="B77" s="60"/>
      <c r="C77" s="60"/>
      <c r="D77" s="60"/>
      <c r="E77" s="60"/>
      <c r="F77" s="60"/>
      <c r="G77" s="60"/>
    </row>
    <row r="78" spans="1:8" ht="11.4" customHeight="1" x14ac:dyDescent="0.25">
      <c r="A78" s="72"/>
      <c r="B78" s="72"/>
      <c r="C78" s="73"/>
      <c r="D78" s="73"/>
      <c r="E78" s="73"/>
      <c r="F78" s="73"/>
      <c r="G78" s="70"/>
    </row>
    <row r="79" spans="1:8" ht="11.4" customHeight="1" x14ac:dyDescent="0.25">
      <c r="A79" s="11"/>
      <c r="B79" s="72"/>
      <c r="C79" s="52"/>
      <c r="D79" s="52"/>
      <c r="E79" s="52"/>
      <c r="F79" s="52"/>
      <c r="G79" s="52"/>
    </row>
    <row r="80" spans="1:8" ht="11.4" customHeight="1" x14ac:dyDescent="0.25">
      <c r="A80" s="60"/>
      <c r="B80" s="60"/>
      <c r="C80" s="60"/>
      <c r="D80" s="60"/>
      <c r="E80" s="60"/>
      <c r="F80" s="60"/>
      <c r="G80" s="60"/>
    </row>
    <row r="81" spans="1:7" ht="11.4" customHeight="1" x14ac:dyDescent="0.25">
      <c r="A81" s="72"/>
      <c r="B81" s="72"/>
      <c r="C81" s="73"/>
      <c r="D81" s="73"/>
      <c r="E81" s="73"/>
      <c r="F81" s="73"/>
      <c r="G81" s="73"/>
    </row>
    <row r="82" spans="1:7" ht="11.4" customHeight="1" x14ac:dyDescent="0.25">
      <c r="A82" s="11"/>
      <c r="B82" s="72"/>
      <c r="C82" s="52"/>
      <c r="D82" s="52"/>
      <c r="E82" s="52"/>
      <c r="F82" s="52"/>
      <c r="G82" s="52"/>
    </row>
    <row r="83" spans="1:7" ht="11.4" customHeight="1" x14ac:dyDescent="0.25"/>
    <row r="84" spans="1:7" ht="11.4" customHeight="1" x14ac:dyDescent="0.25">
      <c r="A84" s="72"/>
      <c r="B84" s="72"/>
      <c r="C84" s="73"/>
      <c r="D84" s="73"/>
      <c r="E84" s="73"/>
      <c r="F84" s="73"/>
      <c r="G84" s="73"/>
    </row>
    <row r="85" spans="1:7" ht="11.4" customHeight="1" x14ac:dyDescent="0.25">
      <c r="A85" s="11"/>
      <c r="B85" s="72"/>
      <c r="C85" s="52"/>
      <c r="D85" s="52"/>
      <c r="E85" s="52"/>
      <c r="F85" s="52"/>
      <c r="G85" s="52"/>
    </row>
    <row r="86" spans="1:7" ht="11.4" customHeight="1" x14ac:dyDescent="0.25"/>
    <row r="87" spans="1:7" ht="11.4" customHeight="1" x14ac:dyDescent="0.25">
      <c r="A87" s="72"/>
      <c r="B87" s="72"/>
      <c r="C87" s="73"/>
      <c r="D87" s="73"/>
      <c r="E87" s="73"/>
      <c r="F87" s="73"/>
      <c r="G87" s="73"/>
    </row>
    <row r="88" spans="1:7" ht="11.4" customHeight="1" x14ac:dyDescent="0.25">
      <c r="A88" s="11"/>
      <c r="B88" s="72"/>
      <c r="C88" s="52"/>
      <c r="D88" s="52"/>
      <c r="E88" s="52"/>
      <c r="F88" s="52"/>
      <c r="G88" s="52"/>
    </row>
    <row r="89" spans="1:7" ht="11.4" customHeight="1" x14ac:dyDescent="0.25"/>
    <row r="90" spans="1:7" ht="11.4" customHeight="1" x14ac:dyDescent="0.25">
      <c r="A90" s="72"/>
      <c r="B90" s="72"/>
      <c r="C90" s="73"/>
      <c r="D90" s="73"/>
      <c r="E90" s="73"/>
      <c r="F90" s="73"/>
      <c r="G90" s="73"/>
    </row>
    <row r="91" spans="1:7" ht="11.4" customHeight="1" x14ac:dyDescent="0.25">
      <c r="A91" s="11"/>
      <c r="B91" s="72"/>
      <c r="C91" s="52"/>
      <c r="D91" s="52"/>
      <c r="E91" s="52"/>
      <c r="F91" s="52"/>
      <c r="G91" s="52"/>
    </row>
    <row r="92" spans="1:7" ht="11.4" customHeight="1" x14ac:dyDescent="0.25"/>
    <row r="93" spans="1:7" ht="11.4" customHeight="1" x14ac:dyDescent="0.25">
      <c r="A93" s="72"/>
      <c r="B93" s="72"/>
      <c r="C93" s="73"/>
      <c r="D93" s="73"/>
      <c r="E93" s="73"/>
      <c r="F93" s="73"/>
      <c r="G93" s="73"/>
    </row>
    <row r="94" spans="1:7" ht="11.4" customHeight="1" x14ac:dyDescent="0.25">
      <c r="A94" s="11"/>
      <c r="B94" s="72"/>
      <c r="C94" s="52"/>
      <c r="D94" s="52"/>
      <c r="E94" s="52"/>
      <c r="F94" s="52"/>
      <c r="G94" s="52"/>
    </row>
    <row r="95" spans="1:7" ht="11.4" customHeight="1" x14ac:dyDescent="0.25"/>
    <row r="96" spans="1:7" ht="11.4" customHeight="1" x14ac:dyDescent="0.25">
      <c r="A96" s="72"/>
      <c r="B96" s="72"/>
      <c r="C96" s="73"/>
      <c r="D96" s="73"/>
      <c r="E96" s="73"/>
      <c r="F96" s="73"/>
      <c r="G96" s="73"/>
    </row>
    <row r="97" spans="1:7" ht="11.4" customHeight="1" x14ac:dyDescent="0.25">
      <c r="A97" s="11"/>
      <c r="B97" s="72"/>
      <c r="C97" s="52"/>
      <c r="D97" s="52"/>
      <c r="E97" s="52"/>
      <c r="F97" s="52"/>
      <c r="G97" s="52"/>
    </row>
    <row r="98" spans="1:7" ht="11.4" customHeight="1" x14ac:dyDescent="0.25"/>
    <row r="99" spans="1:7" ht="11.4" customHeight="1" x14ac:dyDescent="0.25">
      <c r="A99" s="72"/>
      <c r="B99" s="72"/>
      <c r="C99" s="73"/>
      <c r="D99" s="73"/>
      <c r="E99" s="73"/>
      <c r="F99" s="73"/>
      <c r="G99" s="73"/>
    </row>
    <row r="100" spans="1:7" ht="11.4" customHeight="1" x14ac:dyDescent="0.25">
      <c r="A100" s="11"/>
      <c r="B100" s="72"/>
      <c r="C100" s="52"/>
      <c r="D100" s="52"/>
      <c r="E100" s="52"/>
      <c r="F100" s="52"/>
      <c r="G100" s="52"/>
    </row>
    <row r="101" spans="1:7" ht="11.4" customHeight="1" x14ac:dyDescent="0.25"/>
    <row r="102" spans="1:7" ht="11.4" customHeight="1" x14ac:dyDescent="0.25">
      <c r="A102" s="72"/>
      <c r="B102" s="72"/>
      <c r="C102" s="73"/>
      <c r="D102" s="73"/>
      <c r="E102" s="73"/>
      <c r="F102" s="73"/>
      <c r="G102" s="73"/>
    </row>
    <row r="103" spans="1:7" ht="11.4" customHeight="1" x14ac:dyDescent="0.25">
      <c r="A103" s="11"/>
      <c r="B103" s="72"/>
      <c r="C103" s="52"/>
      <c r="D103" s="52"/>
      <c r="E103" s="52"/>
      <c r="F103" s="52"/>
      <c r="G103" s="52"/>
    </row>
    <row r="104" spans="1:7" ht="11.4" customHeight="1" x14ac:dyDescent="0.25"/>
    <row r="105" spans="1:7" ht="11.4" customHeight="1" x14ac:dyDescent="0.25">
      <c r="A105" s="72"/>
      <c r="B105" s="72"/>
      <c r="C105" s="73"/>
      <c r="D105" s="73"/>
      <c r="E105" s="73"/>
      <c r="F105" s="73"/>
      <c r="G105" s="73"/>
    </row>
    <row r="106" spans="1:7" ht="11.4" customHeight="1" x14ac:dyDescent="0.25">
      <c r="A106" s="11"/>
      <c r="B106" s="72"/>
      <c r="C106" s="52"/>
      <c r="D106" s="52"/>
      <c r="E106" s="52"/>
      <c r="F106" s="52"/>
      <c r="G106" s="52"/>
    </row>
    <row r="107" spans="1:7" ht="11.4" customHeight="1" x14ac:dyDescent="0.25"/>
    <row r="108" spans="1:7" ht="11.4" customHeight="1" x14ac:dyDescent="0.25">
      <c r="A108" s="72"/>
      <c r="B108" s="72"/>
      <c r="C108" s="73"/>
      <c r="D108" s="73"/>
      <c r="E108" s="73"/>
      <c r="F108" s="73"/>
      <c r="G108" s="73"/>
    </row>
    <row r="109" spans="1:7" ht="11.4" customHeight="1" x14ac:dyDescent="0.25">
      <c r="A109" s="11"/>
      <c r="B109" s="72"/>
      <c r="C109" s="52"/>
      <c r="D109" s="52"/>
      <c r="E109" s="52"/>
      <c r="F109" s="52"/>
      <c r="G109" s="52"/>
    </row>
    <row r="110" spans="1:7" ht="11.4" customHeight="1" x14ac:dyDescent="0.25"/>
    <row r="111" spans="1:7" ht="11.4" customHeight="1" x14ac:dyDescent="0.25">
      <c r="A111" s="72"/>
      <c r="B111" s="72"/>
      <c r="C111" s="73"/>
      <c r="D111" s="73"/>
      <c r="E111" s="73"/>
      <c r="F111" s="73"/>
      <c r="G111" s="73"/>
    </row>
    <row r="112" spans="1:7" ht="11.4" customHeight="1" x14ac:dyDescent="0.25">
      <c r="A112" s="11"/>
      <c r="B112" s="72"/>
      <c r="C112" s="52"/>
      <c r="D112" s="52"/>
      <c r="E112" s="52"/>
      <c r="F112" s="52"/>
      <c r="G112" s="52"/>
    </row>
    <row r="113" spans="1:7" ht="11.4" customHeight="1" x14ac:dyDescent="0.25"/>
    <row r="114" spans="1:7" ht="11.4" customHeight="1" x14ac:dyDescent="0.25">
      <c r="A114" s="72"/>
      <c r="B114" s="72"/>
      <c r="C114" s="73"/>
      <c r="D114" s="73"/>
      <c r="E114" s="73"/>
      <c r="F114" s="73"/>
      <c r="G114" s="73"/>
    </row>
    <row r="115" spans="1:7" ht="11.4" customHeight="1" x14ac:dyDescent="0.25">
      <c r="A115" s="11"/>
      <c r="B115" s="72"/>
      <c r="C115" s="52"/>
      <c r="D115" s="52"/>
      <c r="E115" s="52"/>
      <c r="F115" s="52"/>
      <c r="G115" s="52"/>
    </row>
    <row r="116" spans="1:7" ht="11.4" customHeight="1" x14ac:dyDescent="0.25"/>
    <row r="117" spans="1:7" ht="11.4" customHeight="1" x14ac:dyDescent="0.25">
      <c r="A117" s="72"/>
      <c r="B117" s="72"/>
      <c r="C117" s="73"/>
      <c r="D117" s="73"/>
      <c r="E117" s="73"/>
      <c r="F117" s="73"/>
      <c r="G117" s="73"/>
    </row>
    <row r="118" spans="1:7" ht="11.4" customHeight="1" x14ac:dyDescent="0.25">
      <c r="A118" s="11"/>
      <c r="B118" s="72"/>
      <c r="C118" s="52"/>
      <c r="D118" s="52"/>
      <c r="E118" s="52"/>
      <c r="F118" s="52"/>
      <c r="G118" s="52"/>
    </row>
    <row r="119" spans="1:7" ht="11.4" customHeight="1" x14ac:dyDescent="0.25"/>
    <row r="120" spans="1:7" ht="11.4" customHeight="1" x14ac:dyDescent="0.25">
      <c r="A120" s="72"/>
      <c r="B120" s="72"/>
      <c r="C120" s="73"/>
      <c r="D120" s="73"/>
      <c r="E120" s="73"/>
      <c r="F120" s="73"/>
      <c r="G120" s="73"/>
    </row>
    <row r="121" spans="1:7" ht="11.4" customHeight="1" x14ac:dyDescent="0.25">
      <c r="A121" s="11"/>
      <c r="B121" s="72"/>
      <c r="C121" s="52"/>
      <c r="D121" s="52"/>
      <c r="E121" s="52"/>
      <c r="F121" s="52"/>
      <c r="G121" s="52"/>
    </row>
    <row r="122" spans="1:7" ht="11.4" customHeight="1" x14ac:dyDescent="0.25"/>
    <row r="123" spans="1:7" ht="11.4" customHeight="1" x14ac:dyDescent="0.25">
      <c r="A123" s="72"/>
      <c r="B123" s="72"/>
      <c r="C123" s="73"/>
      <c r="D123" s="73"/>
      <c r="E123" s="73"/>
      <c r="F123" s="73"/>
      <c r="G123" s="73"/>
    </row>
    <row r="124" spans="1:7" ht="11.4" customHeight="1" x14ac:dyDescent="0.25">
      <c r="A124" s="11"/>
      <c r="B124" s="72"/>
      <c r="C124" s="52"/>
      <c r="D124" s="52"/>
      <c r="E124" s="52"/>
      <c r="F124" s="52"/>
      <c r="G124" s="52"/>
    </row>
    <row r="125" spans="1:7" ht="11.4" customHeight="1" x14ac:dyDescent="0.25"/>
    <row r="126" spans="1:7" ht="11.4" customHeight="1" x14ac:dyDescent="0.25">
      <c r="A126" s="72"/>
      <c r="B126" s="72"/>
      <c r="C126" s="73"/>
      <c r="D126" s="73"/>
      <c r="E126" s="73"/>
      <c r="F126" s="73"/>
      <c r="G126" s="73"/>
    </row>
    <row r="127" spans="1:7" ht="11.4" customHeight="1" x14ac:dyDescent="0.25">
      <c r="A127" s="11"/>
      <c r="B127" s="72"/>
      <c r="C127" s="52"/>
      <c r="D127" s="52"/>
      <c r="E127" s="52"/>
      <c r="F127" s="52"/>
      <c r="G127" s="52"/>
    </row>
    <row r="128" spans="1:7" ht="11.4" customHeight="1" x14ac:dyDescent="0.25"/>
    <row r="129" spans="1:7" ht="11.4" customHeight="1" x14ac:dyDescent="0.25">
      <c r="A129" s="72"/>
      <c r="B129" s="72"/>
      <c r="C129" s="73"/>
      <c r="D129" s="73"/>
      <c r="E129" s="73"/>
      <c r="F129" s="73"/>
      <c r="G129" s="73"/>
    </row>
    <row r="130" spans="1:7" ht="11.4" customHeight="1" x14ac:dyDescent="0.25">
      <c r="A130" s="11"/>
      <c r="B130" s="72"/>
      <c r="C130" s="52"/>
      <c r="D130" s="52"/>
      <c r="E130" s="52"/>
      <c r="F130" s="52"/>
      <c r="G130" s="52"/>
    </row>
    <row r="131" spans="1:7" ht="11.4" customHeight="1" x14ac:dyDescent="0.25"/>
    <row r="132" spans="1:7" ht="11.4" customHeight="1" x14ac:dyDescent="0.25">
      <c r="A132" s="72"/>
      <c r="B132" s="72"/>
      <c r="C132" s="73"/>
      <c r="D132" s="73"/>
      <c r="E132" s="73"/>
      <c r="F132" s="73"/>
      <c r="G132" s="73"/>
    </row>
    <row r="133" spans="1:7" ht="11.4" customHeight="1" x14ac:dyDescent="0.25">
      <c r="A133" s="11"/>
      <c r="B133" s="72"/>
      <c r="C133" s="52"/>
      <c r="D133" s="52"/>
      <c r="E133" s="52"/>
      <c r="F133" s="52"/>
      <c r="G133" s="52"/>
    </row>
    <row r="134" spans="1:7" ht="11.4" customHeight="1" x14ac:dyDescent="0.25"/>
    <row r="135" spans="1:7" ht="11.4" customHeight="1" x14ac:dyDescent="0.25">
      <c r="A135" s="72"/>
      <c r="B135" s="72"/>
      <c r="C135" s="73"/>
      <c r="D135" s="73"/>
      <c r="E135" s="73"/>
      <c r="F135" s="73"/>
      <c r="G135" s="73"/>
    </row>
    <row r="136" spans="1:7" ht="11.4" customHeight="1" x14ac:dyDescent="0.25">
      <c r="A136" s="11"/>
      <c r="B136" s="72"/>
      <c r="C136" s="52"/>
      <c r="D136" s="52"/>
      <c r="E136" s="52"/>
      <c r="F136" s="52"/>
      <c r="G136" s="52"/>
    </row>
    <row r="137" spans="1:7" ht="11.4" customHeight="1" x14ac:dyDescent="0.25"/>
    <row r="138" spans="1:7" ht="11.4" customHeight="1" x14ac:dyDescent="0.25">
      <c r="A138" s="72"/>
      <c r="B138" s="72"/>
      <c r="C138" s="73"/>
      <c r="D138" s="73"/>
      <c r="E138" s="73"/>
      <c r="F138" s="73"/>
      <c r="G138" s="73"/>
    </row>
    <row r="139" spans="1:7" ht="11.4" customHeight="1" x14ac:dyDescent="0.25">
      <c r="A139" s="11"/>
      <c r="B139" s="72"/>
      <c r="C139" s="52"/>
      <c r="D139" s="52"/>
      <c r="E139" s="52"/>
      <c r="F139" s="52"/>
      <c r="G139" s="52"/>
    </row>
    <row r="140" spans="1:7" ht="11.4" customHeight="1" x14ac:dyDescent="0.25"/>
    <row r="141" spans="1:7" ht="11.4" customHeight="1" x14ac:dyDescent="0.25">
      <c r="A141" s="72"/>
      <c r="B141" s="72"/>
      <c r="C141" s="73"/>
      <c r="D141" s="73"/>
      <c r="E141" s="73"/>
      <c r="F141" s="73"/>
      <c r="G141" s="73"/>
    </row>
    <row r="142" spans="1:7" ht="11.4" customHeight="1" x14ac:dyDescent="0.25">
      <c r="A142" s="11"/>
      <c r="B142" s="72"/>
      <c r="C142" s="52"/>
      <c r="D142" s="52"/>
      <c r="E142" s="52"/>
      <c r="F142" s="52"/>
      <c r="G142" s="52"/>
    </row>
    <row r="143" spans="1:7" ht="11.4" customHeight="1" x14ac:dyDescent="0.25"/>
    <row r="144" spans="1:7" ht="11.4" customHeight="1" x14ac:dyDescent="0.25">
      <c r="A144" s="72"/>
      <c r="B144" s="72"/>
      <c r="C144" s="73"/>
      <c r="D144" s="73"/>
      <c r="E144" s="73"/>
      <c r="F144" s="73"/>
      <c r="G144" s="73"/>
    </row>
    <row r="145" spans="1:7" ht="11.4" customHeight="1" x14ac:dyDescent="0.25">
      <c r="A145" s="11"/>
      <c r="B145" s="72"/>
      <c r="C145" s="52"/>
      <c r="D145" s="52"/>
      <c r="E145" s="52"/>
      <c r="F145" s="52"/>
      <c r="G145" s="52"/>
    </row>
    <row r="146" spans="1:7" ht="11.4" customHeight="1" x14ac:dyDescent="0.25"/>
    <row r="147" spans="1:7" ht="11.4" customHeight="1" x14ac:dyDescent="0.25">
      <c r="A147" s="72"/>
      <c r="B147" s="72"/>
      <c r="C147" s="73"/>
      <c r="D147" s="73"/>
      <c r="E147" s="73"/>
      <c r="F147" s="73"/>
      <c r="G147" s="73"/>
    </row>
    <row r="148" spans="1:7" ht="11.4" customHeight="1" x14ac:dyDescent="0.25">
      <c r="A148" s="11"/>
      <c r="B148" s="72"/>
      <c r="C148" s="52"/>
      <c r="D148" s="52"/>
      <c r="E148" s="52"/>
      <c r="F148" s="52"/>
      <c r="G148" s="52"/>
    </row>
    <row r="149" spans="1:7" ht="11.4" customHeight="1" x14ac:dyDescent="0.25"/>
    <row r="150" spans="1:7" ht="11.4" customHeight="1" x14ac:dyDescent="0.25">
      <c r="A150" s="72"/>
      <c r="B150" s="72"/>
      <c r="C150" s="73"/>
      <c r="D150" s="73"/>
      <c r="E150" s="73"/>
      <c r="F150" s="73"/>
      <c r="G150" s="73"/>
    </row>
    <row r="151" spans="1:7" ht="11.4" customHeight="1" x14ac:dyDescent="0.25">
      <c r="A151" s="11"/>
      <c r="B151" s="72"/>
      <c r="C151" s="52"/>
      <c r="D151" s="52"/>
      <c r="E151" s="52"/>
      <c r="F151" s="52"/>
      <c r="G151" s="52"/>
    </row>
    <row r="152" spans="1:7" ht="11.4" customHeight="1" x14ac:dyDescent="0.25"/>
    <row r="153" spans="1:7" ht="11.4" customHeight="1" x14ac:dyDescent="0.25">
      <c r="A153" s="72"/>
      <c r="B153" s="72"/>
      <c r="C153" s="73"/>
      <c r="D153" s="73"/>
      <c r="E153" s="73"/>
      <c r="F153" s="73"/>
      <c r="G153" s="73"/>
    </row>
    <row r="154" spans="1:7" ht="11.4" customHeight="1" x14ac:dyDescent="0.25">
      <c r="A154" s="11"/>
      <c r="B154" s="72"/>
      <c r="C154" s="52"/>
      <c r="D154" s="52"/>
      <c r="E154" s="52"/>
      <c r="F154" s="52"/>
      <c r="G154" s="52"/>
    </row>
    <row r="155" spans="1:7" ht="11.4" customHeight="1" x14ac:dyDescent="0.25"/>
    <row r="156" spans="1:7" ht="11.4" customHeight="1" x14ac:dyDescent="0.25">
      <c r="A156" s="72"/>
      <c r="B156" s="72"/>
      <c r="C156" s="73"/>
      <c r="D156" s="73"/>
      <c r="E156" s="73"/>
      <c r="F156" s="73"/>
      <c r="G156" s="73"/>
    </row>
    <row r="157" spans="1:7" ht="11.4" customHeight="1" x14ac:dyDescent="0.25">
      <c r="A157" s="11"/>
      <c r="B157" s="72"/>
      <c r="C157" s="52"/>
      <c r="D157" s="52"/>
      <c r="E157" s="52"/>
      <c r="F157" s="52"/>
      <c r="G157" s="52"/>
    </row>
    <row r="158" spans="1:7" ht="11.4" customHeight="1" x14ac:dyDescent="0.25"/>
    <row r="159" spans="1:7" ht="11.4" customHeight="1" x14ac:dyDescent="0.25">
      <c r="A159" s="72"/>
      <c r="B159" s="72"/>
      <c r="C159" s="73"/>
      <c r="D159" s="73"/>
      <c r="E159" s="73"/>
      <c r="F159" s="73"/>
      <c r="G159" s="73"/>
    </row>
    <row r="160" spans="1:7" ht="11.4" customHeight="1" x14ac:dyDescent="0.25">
      <c r="A160" s="11"/>
      <c r="B160" s="72"/>
      <c r="C160" s="52"/>
      <c r="D160" s="52"/>
      <c r="E160" s="52"/>
      <c r="F160" s="52"/>
      <c r="G160" s="52"/>
    </row>
    <row r="161" spans="1:7" ht="11.4" customHeight="1" x14ac:dyDescent="0.25"/>
    <row r="162" spans="1:7" ht="11.4" customHeight="1" x14ac:dyDescent="0.25">
      <c r="A162" s="72"/>
      <c r="B162" s="72"/>
      <c r="C162" s="73"/>
      <c r="D162" s="73"/>
      <c r="E162" s="73"/>
      <c r="F162" s="73"/>
      <c r="G162" s="73"/>
    </row>
    <row r="163" spans="1:7" ht="11.4" customHeight="1" x14ac:dyDescent="0.25">
      <c r="A163" s="11"/>
      <c r="B163" s="72"/>
      <c r="C163" s="52"/>
      <c r="D163" s="52"/>
      <c r="E163" s="52"/>
      <c r="F163" s="52"/>
      <c r="G163" s="52"/>
    </row>
    <row r="164" spans="1:7" ht="11.4" customHeight="1" x14ac:dyDescent="0.25"/>
    <row r="165" spans="1:7" ht="11.4" customHeight="1" x14ac:dyDescent="0.25">
      <c r="A165" s="72"/>
      <c r="B165" s="72"/>
      <c r="C165" s="73"/>
      <c r="D165" s="73"/>
      <c r="E165" s="73"/>
      <c r="F165" s="73"/>
      <c r="G165" s="73"/>
    </row>
    <row r="166" spans="1:7" ht="11.4" customHeight="1" x14ac:dyDescent="0.25">
      <c r="A166" s="11"/>
      <c r="B166" s="72"/>
      <c r="C166" s="52"/>
      <c r="D166" s="52"/>
      <c r="E166" s="52"/>
      <c r="F166" s="52"/>
      <c r="G166" s="52"/>
    </row>
    <row r="167" spans="1:7" ht="11.4" customHeight="1" x14ac:dyDescent="0.25"/>
    <row r="168" spans="1:7" ht="11.4" customHeight="1" x14ac:dyDescent="0.25">
      <c r="A168" s="72"/>
      <c r="B168" s="72"/>
      <c r="C168" s="73"/>
      <c r="D168" s="73"/>
      <c r="E168" s="73"/>
      <c r="F168" s="73"/>
      <c r="G168" s="73"/>
    </row>
    <row r="169" spans="1:7" ht="11.4" customHeight="1" x14ac:dyDescent="0.25">
      <c r="A169" s="11"/>
      <c r="B169" s="72"/>
      <c r="C169" s="52"/>
      <c r="D169" s="52"/>
      <c r="E169" s="52"/>
      <c r="F169" s="52"/>
      <c r="G169" s="52"/>
    </row>
    <row r="170" spans="1:7" ht="11.4" customHeight="1" x14ac:dyDescent="0.25"/>
    <row r="171" spans="1:7" ht="11.4" customHeight="1" x14ac:dyDescent="0.25">
      <c r="A171" s="27"/>
      <c r="B171" s="27"/>
      <c r="C171" s="28"/>
      <c r="D171" s="28"/>
      <c r="E171" s="28"/>
      <c r="F171" s="28"/>
      <c r="G171" s="28"/>
    </row>
    <row r="172" spans="1:7" ht="11.4" customHeight="1" x14ac:dyDescent="0.25">
      <c r="A172" s="10"/>
      <c r="B172" s="27"/>
      <c r="C172" s="53"/>
      <c r="D172" s="53"/>
      <c r="E172" s="53"/>
      <c r="F172" s="53"/>
      <c r="G172" s="53"/>
    </row>
    <row r="173" spans="1:7" ht="12.6" customHeight="1" x14ac:dyDescent="0.25"/>
    <row r="174" spans="1:7" ht="12.6" customHeight="1" x14ac:dyDescent="0.25"/>
    <row r="175" spans="1:7" ht="12.6" customHeight="1" x14ac:dyDescent="0.25"/>
    <row r="176" spans="1:7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 2 – m 06 / 20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zoomScaleNormal="100" workbookViewId="0">
      <selection sqref="A1:F1"/>
    </sheetView>
  </sheetViews>
  <sheetFormatPr baseColWidth="10" defaultRowHeight="10.199999999999999" x14ac:dyDescent="0.2"/>
  <cols>
    <col min="1" max="1" width="7.109375" style="277" customWidth="1"/>
    <col min="2" max="2" width="34.44140625" style="277" customWidth="1"/>
    <col min="3" max="5" width="8.6640625" style="277" customWidth="1"/>
    <col min="6" max="8" width="11.5546875" style="277"/>
    <col min="9" max="9" width="9.109375" style="277" customWidth="1"/>
    <col min="10" max="10" width="8.77734375" style="277" customWidth="1"/>
    <col min="11" max="16384" width="11.5546875" style="277"/>
  </cols>
  <sheetData>
    <row r="1" spans="1:6" s="274" customFormat="1" ht="15" customHeight="1" x14ac:dyDescent="0.25">
      <c r="A1" s="353" t="s">
        <v>314</v>
      </c>
      <c r="B1" s="353"/>
      <c r="C1" s="353"/>
      <c r="D1" s="353"/>
      <c r="E1" s="353"/>
      <c r="F1" s="353"/>
    </row>
    <row r="2" spans="1:6" s="274" customFormat="1" ht="12" customHeight="1" x14ac:dyDescent="0.25">
      <c r="A2" s="293"/>
      <c r="B2" s="294"/>
      <c r="C2" s="295"/>
      <c r="D2" s="294"/>
      <c r="E2" s="294"/>
    </row>
    <row r="3" spans="1:6" s="296" customFormat="1" ht="12" customHeight="1" x14ac:dyDescent="0.25">
      <c r="A3" s="412" t="s">
        <v>26</v>
      </c>
      <c r="B3" s="415" t="s">
        <v>182</v>
      </c>
      <c r="C3" s="418" t="s">
        <v>261</v>
      </c>
      <c r="D3" s="419"/>
      <c r="E3" s="419"/>
    </row>
    <row r="4" spans="1:6" s="296" customFormat="1" ht="12" customHeight="1" x14ac:dyDescent="0.25">
      <c r="A4" s="413"/>
      <c r="B4" s="416"/>
      <c r="C4" s="418" t="s">
        <v>183</v>
      </c>
      <c r="D4" s="419"/>
      <c r="E4" s="419"/>
    </row>
    <row r="5" spans="1:6" s="296" customFormat="1" ht="12" customHeight="1" x14ac:dyDescent="0.25">
      <c r="A5" s="414"/>
      <c r="B5" s="417"/>
      <c r="C5" s="297" t="s">
        <v>257</v>
      </c>
      <c r="D5" s="297" t="s">
        <v>184</v>
      </c>
      <c r="E5" s="259" t="s">
        <v>185</v>
      </c>
    </row>
    <row r="6" spans="1:6" ht="12" customHeight="1" x14ac:dyDescent="0.2">
      <c r="A6" s="298"/>
      <c r="B6" s="299"/>
      <c r="C6" s="300"/>
      <c r="D6" s="301"/>
      <c r="E6" s="301"/>
    </row>
    <row r="7" spans="1:6" ht="12" customHeight="1" x14ac:dyDescent="0.2">
      <c r="A7" s="329" t="s">
        <v>103</v>
      </c>
      <c r="B7" s="27" t="s">
        <v>186</v>
      </c>
      <c r="C7" s="312">
        <v>100</v>
      </c>
      <c r="D7" s="312">
        <v>100</v>
      </c>
      <c r="E7" s="312">
        <v>100</v>
      </c>
    </row>
    <row r="8" spans="1:6" ht="13.05" customHeight="1" x14ac:dyDescent="0.2">
      <c r="A8" s="330" t="s">
        <v>269</v>
      </c>
      <c r="B8" s="180" t="s">
        <v>326</v>
      </c>
      <c r="C8" s="336">
        <v>62.536662237013878</v>
      </c>
      <c r="D8" s="336">
        <v>63.415607157036298</v>
      </c>
      <c r="E8" s="336">
        <v>61.143487737922612</v>
      </c>
    </row>
    <row r="9" spans="1:6" ht="13.05" customHeight="1" x14ac:dyDescent="0.2">
      <c r="A9" s="330" t="s">
        <v>270</v>
      </c>
      <c r="B9" s="180" t="s">
        <v>332</v>
      </c>
      <c r="C9" s="336">
        <v>34.417461456140558</v>
      </c>
      <c r="D9" s="336">
        <v>32.740621685536134</v>
      </c>
      <c r="E9" s="336">
        <v>37.075341778616831</v>
      </c>
    </row>
    <row r="10" spans="1:6" ht="13.05" customHeight="1" x14ac:dyDescent="0.2">
      <c r="A10" s="330" t="s">
        <v>230</v>
      </c>
      <c r="B10" s="180" t="s">
        <v>328</v>
      </c>
      <c r="C10" s="336">
        <v>1.9632378017945977</v>
      </c>
      <c r="D10" s="336">
        <v>3.0666162884142167</v>
      </c>
      <c r="E10" s="336">
        <v>0.21432414931553073</v>
      </c>
    </row>
    <row r="11" spans="1:6" ht="13.05" customHeight="1" x14ac:dyDescent="0.2">
      <c r="A11" s="330" t="s">
        <v>231</v>
      </c>
      <c r="B11" s="180" t="s">
        <v>329</v>
      </c>
      <c r="C11" s="336">
        <v>1.0826385050509804</v>
      </c>
      <c r="D11" s="336">
        <v>0.77715486901334696</v>
      </c>
      <c r="E11" s="336">
        <v>1.5668463341450294</v>
      </c>
    </row>
    <row r="12" spans="1:6" ht="13.05" customHeight="1" x14ac:dyDescent="0.2">
      <c r="A12" s="330" t="s">
        <v>152</v>
      </c>
      <c r="B12" s="72" t="s">
        <v>20</v>
      </c>
      <c r="C12" s="336">
        <v>16.959650959039433</v>
      </c>
      <c r="D12" s="336">
        <v>14.202255897228364</v>
      </c>
      <c r="E12" s="336">
        <v>21.33026895400695</v>
      </c>
    </row>
    <row r="13" spans="1:6" ht="13.05" customHeight="1" x14ac:dyDescent="0.2">
      <c r="A13" s="330" t="s">
        <v>31</v>
      </c>
      <c r="B13" s="72" t="s">
        <v>112</v>
      </c>
      <c r="C13" s="336">
        <v>17.064316206649185</v>
      </c>
      <c r="D13" s="336">
        <v>23.702839914152385</v>
      </c>
      <c r="E13" s="336">
        <v>6.5419026512353273</v>
      </c>
    </row>
    <row r="14" spans="1:6" ht="13.05" customHeight="1" x14ac:dyDescent="0.2">
      <c r="A14" s="330" t="s">
        <v>155</v>
      </c>
      <c r="B14" s="72" t="s">
        <v>113</v>
      </c>
      <c r="C14" s="336">
        <v>0.94398645231851164</v>
      </c>
      <c r="D14" s="336">
        <v>0.55965891110092458</v>
      </c>
      <c r="E14" s="336">
        <v>1.5531660692951015</v>
      </c>
    </row>
    <row r="15" spans="1:6" ht="13.05" customHeight="1" x14ac:dyDescent="0.2">
      <c r="A15" s="330" t="s">
        <v>22</v>
      </c>
      <c r="B15" s="72" t="s">
        <v>114</v>
      </c>
      <c r="C15" s="336">
        <v>17.421589265344046</v>
      </c>
      <c r="D15" s="336">
        <v>13.505846882078448</v>
      </c>
      <c r="E15" s="336">
        <v>23.628249442909215</v>
      </c>
    </row>
    <row r="16" spans="1:6" ht="12.9" customHeight="1" x14ac:dyDescent="0.2">
      <c r="A16" s="330" t="s">
        <v>23</v>
      </c>
      <c r="B16" s="72" t="s">
        <v>33</v>
      </c>
      <c r="C16" s="336">
        <v>8.5697317512024753</v>
      </c>
      <c r="D16" s="336">
        <v>10.607626934975613</v>
      </c>
      <c r="E16" s="336">
        <v>5.3395593738694789</v>
      </c>
    </row>
    <row r="17" spans="1:12" ht="22.5" customHeight="1" x14ac:dyDescent="0.2">
      <c r="A17" s="330" t="s">
        <v>305</v>
      </c>
      <c r="B17" s="180" t="s">
        <v>333</v>
      </c>
      <c r="C17" s="311">
        <v>4.5815154116637071</v>
      </c>
      <c r="D17" s="311">
        <v>4.9068929340665033</v>
      </c>
      <c r="E17" s="311">
        <v>4.0657747133984516</v>
      </c>
    </row>
    <row r="18" spans="1:12" ht="12.9" customHeight="1" x14ac:dyDescent="0.2">
      <c r="A18" s="330" t="s">
        <v>158</v>
      </c>
      <c r="B18" s="72" t="s">
        <v>25</v>
      </c>
      <c r="C18" s="336">
        <v>6.5734479554996295</v>
      </c>
      <c r="D18" s="336">
        <v>7.4376329381709239</v>
      </c>
      <c r="E18" s="336">
        <v>5.2036687430268653</v>
      </c>
    </row>
    <row r="19" spans="1:12" ht="12.9" customHeight="1" x14ac:dyDescent="0.2">
      <c r="A19" s="330" t="s">
        <v>160</v>
      </c>
      <c r="B19" s="72" t="s">
        <v>106</v>
      </c>
      <c r="C19" s="336">
        <v>5.1551750496865925</v>
      </c>
      <c r="D19" s="336">
        <v>4.6262962970066486</v>
      </c>
      <c r="E19" s="336">
        <v>5.9934760336960125</v>
      </c>
    </row>
    <row r="20" spans="1:12" ht="12.9" customHeight="1" x14ac:dyDescent="0.2">
      <c r="A20" s="330" t="s">
        <v>0</v>
      </c>
      <c r="B20" s="72" t="s">
        <v>187</v>
      </c>
      <c r="C20" s="336">
        <v>22.730586948596429</v>
      </c>
      <c r="D20" s="336">
        <v>20.450949291220184</v>
      </c>
      <c r="E20" s="336">
        <v>26.343934018562599</v>
      </c>
    </row>
    <row r="21" spans="1:12" ht="12" customHeight="1" x14ac:dyDescent="0.2">
      <c r="A21" s="302"/>
      <c r="B21" s="281"/>
      <c r="C21" s="276"/>
      <c r="D21" s="276"/>
      <c r="E21" s="276"/>
    </row>
    <row r="22" spans="1:12" ht="12" customHeight="1" x14ac:dyDescent="0.2">
      <c r="A22" s="302"/>
      <c r="B22" s="281"/>
      <c r="C22" s="276"/>
      <c r="D22" s="276"/>
      <c r="E22" s="276"/>
    </row>
    <row r="23" spans="1:12" ht="12" customHeight="1" x14ac:dyDescent="0.2">
      <c r="A23" s="303"/>
      <c r="B23" s="304"/>
      <c r="C23" s="276"/>
      <c r="D23" s="276"/>
      <c r="E23" s="276"/>
    </row>
    <row r="24" spans="1:12" ht="12" customHeight="1" x14ac:dyDescent="0.2">
      <c r="A24" s="274"/>
      <c r="B24" s="275"/>
      <c r="C24" s="276"/>
      <c r="D24" s="276"/>
      <c r="E24" s="276"/>
    </row>
    <row r="25" spans="1:12" ht="12" customHeight="1" x14ac:dyDescent="0.25">
      <c r="A25" s="366" t="s">
        <v>358</v>
      </c>
      <c r="B25" s="366"/>
      <c r="C25" s="366"/>
      <c r="D25" s="366"/>
      <c r="E25" s="366"/>
      <c r="F25" s="366"/>
    </row>
    <row r="26" spans="1:12" ht="11.25" customHeight="1" x14ac:dyDescent="0.25">
      <c r="A26" s="411" t="s">
        <v>344</v>
      </c>
      <c r="B26" s="411"/>
      <c r="C26" s="260"/>
      <c r="D26" s="260"/>
      <c r="E26" s="260"/>
      <c r="F26" s="260"/>
    </row>
    <row r="27" spans="1:12" ht="12" customHeight="1" x14ac:dyDescent="0.25">
      <c r="A27" s="274"/>
      <c r="B27" s="275"/>
      <c r="C27" s="276"/>
      <c r="D27" s="276"/>
      <c r="E27" s="276"/>
      <c r="H27" s="305"/>
      <c r="J27" s="278"/>
    </row>
    <row r="28" spans="1:12" ht="12" customHeight="1" x14ac:dyDescent="0.2">
      <c r="A28" s="279"/>
      <c r="B28" s="280"/>
      <c r="C28" s="276"/>
      <c r="D28" s="276"/>
      <c r="E28" s="276"/>
      <c r="H28" s="306" t="s">
        <v>188</v>
      </c>
      <c r="I28" s="307" t="s">
        <v>257</v>
      </c>
      <c r="J28" s="307" t="s">
        <v>185</v>
      </c>
      <c r="K28" s="286"/>
      <c r="L28" s="286"/>
    </row>
    <row r="29" spans="1:12" ht="12" customHeight="1" x14ac:dyDescent="0.2">
      <c r="A29" s="279"/>
      <c r="B29" s="281"/>
      <c r="C29" s="276"/>
      <c r="D29" s="276"/>
      <c r="E29" s="276"/>
      <c r="G29" s="340"/>
      <c r="H29" s="307" t="s">
        <v>39</v>
      </c>
      <c r="I29" s="223">
        <v>153.19999999999999</v>
      </c>
      <c r="J29" s="223">
        <v>97.5</v>
      </c>
      <c r="K29" s="277" t="s">
        <v>317</v>
      </c>
    </row>
    <row r="30" spans="1:12" ht="12" customHeight="1" x14ac:dyDescent="0.2">
      <c r="A30" s="279"/>
      <c r="B30" s="280"/>
      <c r="C30" s="276"/>
      <c r="D30" s="276"/>
      <c r="E30" s="276"/>
      <c r="G30" s="343"/>
      <c r="H30" s="307" t="s">
        <v>40</v>
      </c>
      <c r="I30" s="223">
        <v>95.1</v>
      </c>
      <c r="J30" s="223">
        <v>91.3</v>
      </c>
      <c r="K30" s="277" t="s">
        <v>317</v>
      </c>
    </row>
    <row r="31" spans="1:12" ht="12" customHeight="1" x14ac:dyDescent="0.2">
      <c r="A31" s="279"/>
      <c r="B31" s="280"/>
      <c r="C31" s="276"/>
      <c r="D31" s="276"/>
      <c r="E31" s="276"/>
      <c r="G31" s="343"/>
      <c r="H31" s="307" t="s">
        <v>41</v>
      </c>
      <c r="I31" s="223">
        <v>113.3</v>
      </c>
      <c r="J31" s="223">
        <v>125.1</v>
      </c>
      <c r="K31" s="277" t="s">
        <v>317</v>
      </c>
    </row>
    <row r="32" spans="1:12" ht="12" customHeight="1" x14ac:dyDescent="0.2">
      <c r="A32" s="279"/>
      <c r="B32" s="280"/>
      <c r="C32" s="276"/>
      <c r="D32" s="276"/>
      <c r="E32" s="276"/>
      <c r="G32" s="343"/>
      <c r="H32" s="307" t="s">
        <v>42</v>
      </c>
      <c r="I32" s="223">
        <v>113</v>
      </c>
      <c r="J32" s="223">
        <v>133</v>
      </c>
      <c r="K32" s="277" t="s">
        <v>317</v>
      </c>
    </row>
    <row r="33" spans="1:11" ht="12" customHeight="1" x14ac:dyDescent="0.2">
      <c r="A33" s="274"/>
      <c r="B33" s="282"/>
      <c r="C33" s="276"/>
      <c r="D33" s="276"/>
      <c r="E33" s="276"/>
      <c r="G33" s="343"/>
      <c r="H33" s="307" t="s">
        <v>41</v>
      </c>
      <c r="I33" s="223">
        <v>110.6</v>
      </c>
      <c r="J33" s="223">
        <v>122.3</v>
      </c>
      <c r="K33" s="277" t="s">
        <v>317</v>
      </c>
    </row>
    <row r="34" spans="1:11" ht="12" customHeight="1" x14ac:dyDescent="0.2">
      <c r="A34" s="274"/>
      <c r="B34" s="282"/>
      <c r="C34" s="276"/>
      <c r="D34" s="276"/>
      <c r="E34" s="276"/>
      <c r="G34" s="409">
        <v>2019</v>
      </c>
      <c r="H34" s="307" t="s">
        <v>39</v>
      </c>
      <c r="I34" s="223">
        <v>119.2</v>
      </c>
      <c r="J34" s="223">
        <v>140.80000000000001</v>
      </c>
      <c r="K34" s="277" t="s">
        <v>317</v>
      </c>
    </row>
    <row r="35" spans="1:11" ht="12" customHeight="1" x14ac:dyDescent="0.2">
      <c r="A35" s="274"/>
      <c r="B35" s="275"/>
      <c r="C35" s="276"/>
      <c r="D35" s="276"/>
      <c r="E35" s="276"/>
      <c r="G35" s="409"/>
      <c r="H35" s="307" t="s">
        <v>39</v>
      </c>
      <c r="I35" s="223">
        <v>108</v>
      </c>
      <c r="J35" s="223">
        <v>111.8</v>
      </c>
      <c r="K35" s="277" t="s">
        <v>317</v>
      </c>
    </row>
    <row r="36" spans="1:11" ht="12" customHeight="1" x14ac:dyDescent="0.2">
      <c r="A36" s="274"/>
      <c r="B36" s="275"/>
      <c r="C36" s="276"/>
      <c r="D36" s="276"/>
      <c r="E36" s="276"/>
      <c r="G36" s="409"/>
      <c r="H36" s="307" t="s">
        <v>42</v>
      </c>
      <c r="I36" s="223">
        <v>96.3</v>
      </c>
      <c r="J36" s="223">
        <v>95.3</v>
      </c>
      <c r="K36" s="277" t="s">
        <v>317</v>
      </c>
    </row>
    <row r="37" spans="1:11" ht="12" customHeight="1" x14ac:dyDescent="0.2">
      <c r="A37" s="274"/>
      <c r="B37" s="283"/>
      <c r="C37" s="274"/>
      <c r="D37" s="274"/>
      <c r="E37" s="274"/>
      <c r="G37" s="409"/>
      <c r="H37" s="307" t="s">
        <v>43</v>
      </c>
      <c r="I37" s="223">
        <v>100.8</v>
      </c>
      <c r="J37" s="223">
        <v>105.2</v>
      </c>
      <c r="K37" s="277" t="s">
        <v>317</v>
      </c>
    </row>
    <row r="38" spans="1:11" ht="12" customHeight="1" x14ac:dyDescent="0.2">
      <c r="A38" s="274"/>
      <c r="B38" s="283"/>
      <c r="C38" s="274"/>
      <c r="D38" s="274"/>
      <c r="E38" s="274"/>
      <c r="G38" s="409"/>
      <c r="H38" s="307" t="s">
        <v>44</v>
      </c>
      <c r="I38" s="223">
        <v>96</v>
      </c>
      <c r="J38" s="223">
        <v>94.2</v>
      </c>
      <c r="K38" s="277" t="s">
        <v>317</v>
      </c>
    </row>
    <row r="39" spans="1:11" ht="12" customHeight="1" x14ac:dyDescent="0.2">
      <c r="A39" s="274"/>
      <c r="B39" s="283"/>
      <c r="C39" s="274"/>
      <c r="D39" s="274"/>
      <c r="E39" s="274"/>
      <c r="G39" s="409"/>
      <c r="H39" s="307" t="s">
        <v>45</v>
      </c>
      <c r="I39" s="223">
        <v>100.2</v>
      </c>
      <c r="J39" s="223">
        <v>101.5</v>
      </c>
      <c r="K39" s="277" t="s">
        <v>317</v>
      </c>
    </row>
    <row r="40" spans="1:11" ht="12" customHeight="1" x14ac:dyDescent="0.2">
      <c r="A40" s="274"/>
      <c r="B40" s="283"/>
      <c r="C40" s="274"/>
      <c r="D40" s="274"/>
      <c r="E40" s="274"/>
      <c r="G40" s="410"/>
      <c r="H40" s="307" t="s">
        <v>46</v>
      </c>
      <c r="I40" s="223">
        <v>106</v>
      </c>
      <c r="J40" s="223">
        <v>138.9</v>
      </c>
      <c r="K40" s="277" t="s">
        <v>317</v>
      </c>
    </row>
    <row r="41" spans="1:11" ht="12" customHeight="1" x14ac:dyDescent="0.2">
      <c r="A41" s="274"/>
      <c r="B41" s="283"/>
      <c r="C41" s="274"/>
      <c r="D41" s="274"/>
      <c r="E41" s="274"/>
      <c r="G41" s="272">
        <v>2020</v>
      </c>
      <c r="H41" s="307" t="s">
        <v>39</v>
      </c>
      <c r="I41" s="339">
        <v>112.4</v>
      </c>
      <c r="J41" s="339">
        <v>125.6</v>
      </c>
      <c r="K41" s="277" t="s">
        <v>283</v>
      </c>
    </row>
    <row r="42" spans="1:11" x14ac:dyDescent="0.2">
      <c r="A42" s="274"/>
      <c r="B42" s="274"/>
      <c r="C42" s="274"/>
      <c r="D42" s="274"/>
      <c r="E42" s="274"/>
      <c r="G42" s="273"/>
      <c r="H42" s="307" t="s">
        <v>40</v>
      </c>
      <c r="I42" s="339">
        <v>114.1</v>
      </c>
      <c r="J42" s="339">
        <v>129.4</v>
      </c>
      <c r="K42" s="277" t="s">
        <v>283</v>
      </c>
    </row>
    <row r="43" spans="1:11" x14ac:dyDescent="0.2">
      <c r="A43" s="274"/>
      <c r="B43" s="274"/>
      <c r="C43" s="274"/>
      <c r="D43" s="274"/>
      <c r="E43" s="274"/>
      <c r="G43" s="273"/>
      <c r="H43" s="307" t="s">
        <v>41</v>
      </c>
      <c r="I43" s="339">
        <v>88</v>
      </c>
      <c r="J43" s="339">
        <v>86.3</v>
      </c>
      <c r="K43" s="277" t="s">
        <v>283</v>
      </c>
    </row>
    <row r="44" spans="1:11" x14ac:dyDescent="0.2">
      <c r="A44" s="274"/>
      <c r="B44" s="274"/>
      <c r="C44" s="274"/>
      <c r="D44" s="274"/>
      <c r="E44" s="274"/>
      <c r="G44" s="273"/>
      <c r="H44" s="307" t="s">
        <v>42</v>
      </c>
      <c r="I44" s="339">
        <v>63.2</v>
      </c>
      <c r="J44" s="339">
        <v>59.2</v>
      </c>
      <c r="K44" s="277" t="s">
        <v>283</v>
      </c>
    </row>
    <row r="45" spans="1:11" x14ac:dyDescent="0.2">
      <c r="A45" s="274"/>
      <c r="B45" s="274"/>
      <c r="C45" s="274"/>
      <c r="D45" s="274"/>
      <c r="E45" s="274"/>
      <c r="G45" s="273"/>
      <c r="H45" s="307" t="s">
        <v>41</v>
      </c>
      <c r="I45" s="339">
        <v>69.5</v>
      </c>
      <c r="J45" s="339">
        <v>63.7</v>
      </c>
      <c r="K45" s="277" t="s">
        <v>283</v>
      </c>
    </row>
    <row r="46" spans="1:11" x14ac:dyDescent="0.2">
      <c r="A46" s="274"/>
      <c r="B46" s="274"/>
      <c r="C46" s="274"/>
      <c r="D46" s="274"/>
      <c r="E46" s="274"/>
      <c r="G46" s="273"/>
      <c r="H46" s="307" t="s">
        <v>39</v>
      </c>
      <c r="I46" s="339">
        <v>88.4</v>
      </c>
      <c r="J46" s="339">
        <v>87.9</v>
      </c>
      <c r="K46" s="277" t="s">
        <v>283</v>
      </c>
    </row>
    <row r="47" spans="1:11" x14ac:dyDescent="0.2">
      <c r="A47" s="274"/>
      <c r="B47" s="274"/>
      <c r="C47" s="274"/>
      <c r="D47" s="274"/>
      <c r="E47" s="274"/>
      <c r="G47" s="273"/>
      <c r="H47" s="307" t="s">
        <v>39</v>
      </c>
      <c r="I47" s="339"/>
      <c r="J47" s="339"/>
      <c r="K47" s="277" t="s">
        <v>283</v>
      </c>
    </row>
    <row r="48" spans="1:11" x14ac:dyDescent="0.2">
      <c r="A48" s="274"/>
      <c r="B48" s="274"/>
      <c r="C48" s="274"/>
      <c r="D48" s="274"/>
      <c r="E48" s="274"/>
      <c r="G48" s="273"/>
      <c r="H48" s="307" t="s">
        <v>42</v>
      </c>
      <c r="I48" s="339"/>
      <c r="J48" s="339"/>
      <c r="K48" s="277" t="s">
        <v>283</v>
      </c>
    </row>
    <row r="49" spans="1:11" x14ac:dyDescent="0.2">
      <c r="A49" s="274"/>
      <c r="B49" s="274"/>
      <c r="C49" s="274"/>
      <c r="D49" s="274"/>
      <c r="E49" s="274"/>
      <c r="G49" s="273"/>
      <c r="H49" s="307" t="s">
        <v>43</v>
      </c>
      <c r="I49" s="339"/>
      <c r="J49" s="339"/>
      <c r="K49" s="277" t="s">
        <v>283</v>
      </c>
    </row>
    <row r="50" spans="1:11" x14ac:dyDescent="0.2">
      <c r="A50" s="274"/>
      <c r="B50" s="274"/>
      <c r="C50" s="274"/>
      <c r="D50" s="274"/>
      <c r="E50" s="274"/>
      <c r="G50" s="273"/>
      <c r="H50" s="307" t="s">
        <v>44</v>
      </c>
      <c r="I50" s="339"/>
      <c r="J50" s="339"/>
      <c r="K50" s="277" t="s">
        <v>283</v>
      </c>
    </row>
    <row r="51" spans="1:11" x14ac:dyDescent="0.2">
      <c r="A51" s="274"/>
      <c r="B51" s="274"/>
      <c r="C51" s="274"/>
      <c r="D51" s="274"/>
      <c r="E51" s="274"/>
      <c r="G51" s="273"/>
      <c r="H51" s="307" t="s">
        <v>45</v>
      </c>
      <c r="I51" s="339"/>
      <c r="J51" s="339"/>
      <c r="K51" s="277" t="s">
        <v>283</v>
      </c>
    </row>
    <row r="52" spans="1:11" x14ac:dyDescent="0.2">
      <c r="A52" s="274"/>
      <c r="B52" s="274"/>
      <c r="C52" s="274"/>
      <c r="D52" s="274"/>
      <c r="E52" s="274"/>
      <c r="G52" s="284"/>
      <c r="H52" s="307" t="s">
        <v>46</v>
      </c>
      <c r="I52" s="339"/>
      <c r="J52" s="339"/>
      <c r="K52" s="277" t="s">
        <v>283</v>
      </c>
    </row>
    <row r="53" spans="1:11" x14ac:dyDescent="0.2">
      <c r="A53" s="274"/>
      <c r="B53" s="274"/>
      <c r="C53" s="274"/>
      <c r="D53" s="274"/>
      <c r="E53" s="274"/>
      <c r="G53" s="272"/>
      <c r="H53" s="307"/>
      <c r="I53" s="285"/>
      <c r="J53" s="285"/>
    </row>
    <row r="54" spans="1:11" x14ac:dyDescent="0.2">
      <c r="A54" s="274"/>
      <c r="B54" s="274"/>
      <c r="C54" s="274"/>
      <c r="D54" s="274"/>
      <c r="E54" s="274"/>
      <c r="H54" s="308" t="s">
        <v>255</v>
      </c>
      <c r="I54" s="309">
        <f>MAX(I29:J52)</f>
        <v>153.19999999999999</v>
      </c>
      <c r="J54" s="310"/>
    </row>
    <row r="55" spans="1:11" x14ac:dyDescent="0.2">
      <c r="A55" s="274"/>
      <c r="B55" s="274"/>
      <c r="C55" s="274"/>
      <c r="D55" s="274"/>
      <c r="E55" s="274"/>
      <c r="H55" s="308" t="s">
        <v>256</v>
      </c>
      <c r="I55" s="309">
        <f>MIN(I29:J52)</f>
        <v>59.2</v>
      </c>
      <c r="J55" s="310"/>
    </row>
    <row r="56" spans="1:11" x14ac:dyDescent="0.2">
      <c r="A56" s="274"/>
      <c r="B56" s="274"/>
      <c r="C56" s="274"/>
      <c r="D56" s="274"/>
      <c r="E56" s="274"/>
    </row>
    <row r="57" spans="1:11" x14ac:dyDescent="0.2">
      <c r="A57" s="274"/>
      <c r="B57" s="274"/>
      <c r="C57" s="274"/>
      <c r="D57" s="274"/>
      <c r="E57" s="274"/>
    </row>
    <row r="58" spans="1:11" x14ac:dyDescent="0.2">
      <c r="A58" s="274"/>
      <c r="B58" s="274"/>
      <c r="C58" s="274"/>
      <c r="D58" s="274"/>
      <c r="E58" s="274"/>
    </row>
    <row r="59" spans="1:11" x14ac:dyDescent="0.2">
      <c r="A59" s="274"/>
      <c r="B59" s="274"/>
      <c r="C59" s="274"/>
      <c r="D59" s="274"/>
      <c r="E59" s="274"/>
    </row>
    <row r="60" spans="1:11" x14ac:dyDescent="0.2">
      <c r="A60" s="274"/>
      <c r="B60" s="274"/>
      <c r="C60" s="274"/>
      <c r="D60" s="274"/>
      <c r="E60" s="274"/>
    </row>
    <row r="61" spans="1:11" x14ac:dyDescent="0.2">
      <c r="A61" s="274"/>
      <c r="B61" s="274"/>
      <c r="C61" s="274"/>
      <c r="D61" s="274"/>
      <c r="E61" s="274"/>
    </row>
    <row r="62" spans="1:11" x14ac:dyDescent="0.2">
      <c r="A62" s="274"/>
      <c r="B62" s="274"/>
      <c r="C62" s="274"/>
      <c r="D62" s="274"/>
      <c r="E62" s="274"/>
    </row>
  </sheetData>
  <mergeCells count="8">
    <mergeCell ref="G34:G40"/>
    <mergeCell ref="A26:B26"/>
    <mergeCell ref="A1:F1"/>
    <mergeCell ref="A3:A5"/>
    <mergeCell ref="B3:B5"/>
    <mergeCell ref="C3:E3"/>
    <mergeCell ref="C4:E4"/>
    <mergeCell ref="A25:F25"/>
  </mergeCells>
  <hyperlinks>
    <hyperlink ref="A1:F1" location="Inhaltsverzeichnis!E6" display="Auftragseingangsgewichtung für das Verarbeitende Gewerbe in Berlin 2010"/>
    <hyperlink ref="A25:F25" location="Inhaltsverzeichnis!E34" display="Auftragseingangsindex für das Verarbeitende Gewerbe im Land Brandenburg seit Januar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20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O52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96" customWidth="1"/>
    <col min="2" max="14" width="5.88671875" style="96" customWidth="1"/>
    <col min="15" max="16384" width="11.44140625" style="96"/>
  </cols>
  <sheetData>
    <row r="1" spans="1:15" ht="24" customHeight="1" x14ac:dyDescent="0.25">
      <c r="A1" s="353" t="s">
        <v>315</v>
      </c>
      <c r="B1" s="366"/>
      <c r="C1" s="366"/>
      <c r="D1" s="366"/>
      <c r="E1" s="366"/>
      <c r="F1" s="366"/>
      <c r="G1" s="366"/>
      <c r="H1" s="366"/>
      <c r="I1" s="366"/>
      <c r="J1" s="366"/>
      <c r="K1" s="366"/>
      <c r="L1" s="366"/>
      <c r="M1" s="366"/>
      <c r="N1" s="366"/>
    </row>
    <row r="2" spans="1:15" ht="12" customHeight="1" x14ac:dyDescent="0.2">
      <c r="A2" s="220" t="s">
        <v>345</v>
      </c>
      <c r="B2" s="97"/>
      <c r="C2" s="98"/>
      <c r="D2" s="98"/>
      <c r="E2" s="98"/>
      <c r="F2" s="98"/>
      <c r="G2" s="98"/>
      <c r="H2" s="99"/>
    </row>
    <row r="3" spans="1:15" ht="12" customHeight="1" x14ac:dyDescent="0.2">
      <c r="A3" s="100"/>
      <c r="B3" s="101"/>
      <c r="C3" s="101"/>
      <c r="D3" s="101"/>
      <c r="E3" s="101"/>
      <c r="F3" s="102"/>
      <c r="G3" s="103"/>
      <c r="H3" s="103"/>
    </row>
    <row r="4" spans="1:15" s="104" customFormat="1" ht="12" customHeight="1" x14ac:dyDescent="0.25">
      <c r="A4" s="424" t="s">
        <v>189</v>
      </c>
      <c r="B4" s="426" t="s">
        <v>190</v>
      </c>
      <c r="C4" s="427"/>
      <c r="D4" s="427"/>
      <c r="E4" s="427"/>
      <c r="F4" s="427"/>
      <c r="G4" s="427"/>
      <c r="H4" s="427"/>
      <c r="I4" s="427"/>
      <c r="J4" s="427"/>
      <c r="K4" s="427"/>
      <c r="L4" s="427"/>
      <c r="M4" s="427"/>
      <c r="N4" s="427"/>
    </row>
    <row r="5" spans="1:15" s="104" customFormat="1" ht="12" customHeight="1" x14ac:dyDescent="0.25">
      <c r="A5" s="425"/>
      <c r="B5" s="105" t="s">
        <v>252</v>
      </c>
      <c r="C5" s="106" t="s">
        <v>251</v>
      </c>
      <c r="D5" s="106" t="s">
        <v>250</v>
      </c>
      <c r="E5" s="106" t="s">
        <v>249</v>
      </c>
      <c r="F5" s="106" t="s">
        <v>89</v>
      </c>
      <c r="G5" s="106" t="s">
        <v>248</v>
      </c>
      <c r="H5" s="106" t="s">
        <v>247</v>
      </c>
      <c r="I5" s="106" t="s">
        <v>246</v>
      </c>
      <c r="J5" s="106" t="s">
        <v>245</v>
      </c>
      <c r="K5" s="106" t="s">
        <v>244</v>
      </c>
      <c r="L5" s="106" t="s">
        <v>243</v>
      </c>
      <c r="M5" s="106" t="s">
        <v>242</v>
      </c>
      <c r="N5" s="107" t="s">
        <v>189</v>
      </c>
      <c r="O5" s="243"/>
    </row>
    <row r="6" spans="1:15" ht="12" customHeight="1" x14ac:dyDescent="0.2">
      <c r="A6" s="108"/>
      <c r="B6" s="109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1"/>
    </row>
    <row r="7" spans="1:15" ht="12" customHeight="1" x14ac:dyDescent="0.2">
      <c r="A7" s="112" t="s">
        <v>238</v>
      </c>
      <c r="B7" s="422" t="s">
        <v>257</v>
      </c>
      <c r="C7" s="428"/>
      <c r="D7" s="428"/>
      <c r="E7" s="428"/>
      <c r="F7" s="428"/>
      <c r="G7" s="428"/>
      <c r="H7" s="428"/>
      <c r="I7" s="428"/>
      <c r="J7" s="428"/>
      <c r="K7" s="428"/>
      <c r="L7" s="428"/>
      <c r="M7" s="428"/>
      <c r="N7" s="428"/>
    </row>
    <row r="8" spans="1:15" ht="12" customHeight="1" x14ac:dyDescent="0.2">
      <c r="A8" s="158">
        <v>2015</v>
      </c>
      <c r="B8" s="223">
        <v>90.7</v>
      </c>
      <c r="C8" s="223">
        <v>95.6</v>
      </c>
      <c r="D8" s="223">
        <v>101.9</v>
      </c>
      <c r="E8" s="223">
        <v>94.9</v>
      </c>
      <c r="F8" s="223">
        <v>88.3</v>
      </c>
      <c r="G8" s="223">
        <v>94.5</v>
      </c>
      <c r="H8" s="223">
        <v>85.9</v>
      </c>
      <c r="I8" s="223">
        <v>76.3</v>
      </c>
      <c r="J8" s="223">
        <v>174.9</v>
      </c>
      <c r="K8" s="223">
        <v>97.1</v>
      </c>
      <c r="L8" s="223">
        <v>104.3</v>
      </c>
      <c r="M8" s="223">
        <v>95.5</v>
      </c>
      <c r="N8" s="223">
        <v>100</v>
      </c>
    </row>
    <row r="9" spans="1:15" ht="12" customHeight="1" x14ac:dyDescent="0.2">
      <c r="A9" s="158">
        <v>2016</v>
      </c>
      <c r="B9" s="223">
        <v>91.4</v>
      </c>
      <c r="C9" s="223">
        <v>96.4</v>
      </c>
      <c r="D9" s="223">
        <v>95</v>
      </c>
      <c r="E9" s="223">
        <v>93.2</v>
      </c>
      <c r="F9" s="223">
        <v>100.6</v>
      </c>
      <c r="G9" s="223">
        <v>115.2</v>
      </c>
      <c r="H9" s="223">
        <v>83.7</v>
      </c>
      <c r="I9" s="223">
        <v>83.3</v>
      </c>
      <c r="J9" s="223">
        <v>87.3</v>
      </c>
      <c r="K9" s="223">
        <v>89.7</v>
      </c>
      <c r="L9" s="223">
        <v>100</v>
      </c>
      <c r="M9" s="223">
        <v>122.9</v>
      </c>
      <c r="N9" s="223">
        <v>96.6</v>
      </c>
    </row>
    <row r="10" spans="1:15" ht="12" customHeight="1" x14ac:dyDescent="0.2">
      <c r="A10" s="158">
        <v>2017</v>
      </c>
      <c r="B10" s="223">
        <v>101.6</v>
      </c>
      <c r="C10" s="223">
        <v>119.8</v>
      </c>
      <c r="D10" s="223">
        <v>126.9</v>
      </c>
      <c r="E10" s="223">
        <v>85.3</v>
      </c>
      <c r="F10" s="223">
        <v>100.9</v>
      </c>
      <c r="G10" s="223">
        <v>123</v>
      </c>
      <c r="H10" s="223">
        <v>101.9</v>
      </c>
      <c r="I10" s="223">
        <v>96.9</v>
      </c>
      <c r="J10" s="223">
        <v>147</v>
      </c>
      <c r="K10" s="223">
        <v>109.6</v>
      </c>
      <c r="L10" s="223">
        <v>125.2</v>
      </c>
      <c r="M10" s="223">
        <v>157.69999999999999</v>
      </c>
      <c r="N10" s="223">
        <v>116.3</v>
      </c>
    </row>
    <row r="11" spans="1:15" ht="12" customHeight="1" x14ac:dyDescent="0.2">
      <c r="A11" s="158">
        <v>2018</v>
      </c>
      <c r="B11" s="223">
        <v>129.80000000000001</v>
      </c>
      <c r="C11" s="223">
        <v>105.9</v>
      </c>
      <c r="D11" s="223">
        <v>104.7</v>
      </c>
      <c r="E11" s="223">
        <v>102.9</v>
      </c>
      <c r="F11" s="223">
        <v>106.7</v>
      </c>
      <c r="G11" s="223">
        <v>139.9</v>
      </c>
      <c r="H11" s="223">
        <v>136.80000000000001</v>
      </c>
      <c r="I11" s="223">
        <v>107.2</v>
      </c>
      <c r="J11" s="223">
        <v>104.8</v>
      </c>
      <c r="K11" s="223">
        <v>166.9</v>
      </c>
      <c r="L11" s="223">
        <v>115.3</v>
      </c>
      <c r="M11" s="223">
        <v>108.1</v>
      </c>
      <c r="N11" s="223">
        <v>119.08333333333333</v>
      </c>
    </row>
    <row r="12" spans="1:15" ht="12" customHeight="1" x14ac:dyDescent="0.2">
      <c r="A12" s="158">
        <v>2019</v>
      </c>
      <c r="B12" s="223">
        <v>157.9</v>
      </c>
      <c r="C12" s="223">
        <v>95.5</v>
      </c>
      <c r="D12" s="223">
        <v>114</v>
      </c>
      <c r="E12" s="223">
        <v>111.6</v>
      </c>
      <c r="F12" s="223">
        <v>110.1</v>
      </c>
      <c r="G12" s="223">
        <v>109</v>
      </c>
      <c r="H12" s="223">
        <v>107.9</v>
      </c>
      <c r="I12" s="223">
        <v>97.5</v>
      </c>
      <c r="J12" s="223">
        <v>101.3</v>
      </c>
      <c r="K12" s="223">
        <v>96.6</v>
      </c>
      <c r="L12" s="223">
        <v>102.7</v>
      </c>
      <c r="M12" s="223">
        <v>106.3</v>
      </c>
      <c r="N12" s="223">
        <v>109.19999999999999</v>
      </c>
    </row>
    <row r="13" spans="1:15" ht="12" customHeight="1" x14ac:dyDescent="0.2">
      <c r="A13" s="337" t="s">
        <v>348</v>
      </c>
      <c r="B13" s="223">
        <v>112.4</v>
      </c>
      <c r="C13" s="223">
        <v>114.1</v>
      </c>
      <c r="D13" s="223">
        <v>88</v>
      </c>
      <c r="E13" s="223">
        <v>63.2</v>
      </c>
      <c r="F13" s="223">
        <v>69.5</v>
      </c>
      <c r="G13" s="223">
        <v>88.4</v>
      </c>
      <c r="H13" s="223">
        <v>0</v>
      </c>
      <c r="I13" s="223">
        <v>0</v>
      </c>
      <c r="J13" s="223">
        <v>0</v>
      </c>
      <c r="K13" s="223">
        <v>0</v>
      </c>
      <c r="L13" s="223">
        <v>0</v>
      </c>
      <c r="M13" s="223">
        <v>0</v>
      </c>
      <c r="N13" s="223">
        <v>0</v>
      </c>
    </row>
    <row r="14" spans="1:15" s="114" customFormat="1" ht="12" customHeight="1" x14ac:dyDescent="0.2">
      <c r="A14" s="113"/>
      <c r="B14" s="429" t="s">
        <v>191</v>
      </c>
      <c r="C14" s="429"/>
      <c r="D14" s="429"/>
      <c r="E14" s="429"/>
      <c r="F14" s="429"/>
      <c r="G14" s="429"/>
      <c r="H14" s="429"/>
      <c r="I14" s="429"/>
      <c r="J14" s="429"/>
      <c r="K14" s="429"/>
      <c r="L14" s="429"/>
      <c r="M14" s="429"/>
      <c r="N14" s="429"/>
    </row>
    <row r="15" spans="1:15" ht="12" customHeight="1" x14ac:dyDescent="0.2">
      <c r="A15" s="158">
        <v>2015</v>
      </c>
      <c r="B15" s="223">
        <v>88.9</v>
      </c>
      <c r="C15" s="223">
        <v>93.1</v>
      </c>
      <c r="D15" s="223">
        <v>109.7</v>
      </c>
      <c r="E15" s="223">
        <v>106</v>
      </c>
      <c r="F15" s="223">
        <v>93.4</v>
      </c>
      <c r="G15" s="223">
        <v>100.6</v>
      </c>
      <c r="H15" s="223">
        <v>91.9</v>
      </c>
      <c r="I15" s="223">
        <v>83</v>
      </c>
      <c r="J15" s="223">
        <v>120.5</v>
      </c>
      <c r="K15" s="223">
        <v>94.6</v>
      </c>
      <c r="L15" s="223">
        <v>109.3</v>
      </c>
      <c r="M15" s="223">
        <v>109</v>
      </c>
      <c r="N15" s="223">
        <v>100</v>
      </c>
    </row>
    <row r="16" spans="1:15" ht="12" customHeight="1" x14ac:dyDescent="0.2">
      <c r="A16" s="158">
        <v>2016</v>
      </c>
      <c r="B16" s="223">
        <v>93.5</v>
      </c>
      <c r="C16" s="223">
        <v>97.4</v>
      </c>
      <c r="D16" s="223">
        <v>98.2</v>
      </c>
      <c r="E16" s="223">
        <v>104.6</v>
      </c>
      <c r="F16" s="223">
        <v>86.9</v>
      </c>
      <c r="G16" s="223">
        <v>132.30000000000001</v>
      </c>
      <c r="H16" s="223">
        <v>92.4</v>
      </c>
      <c r="I16" s="223">
        <v>93.2</v>
      </c>
      <c r="J16" s="223">
        <v>96.5</v>
      </c>
      <c r="K16" s="223">
        <v>103</v>
      </c>
      <c r="L16" s="223">
        <v>109.8</v>
      </c>
      <c r="M16" s="223">
        <v>98</v>
      </c>
      <c r="N16" s="223">
        <v>100.5</v>
      </c>
    </row>
    <row r="17" spans="1:14" ht="12" customHeight="1" x14ac:dyDescent="0.2">
      <c r="A17" s="158">
        <v>2017</v>
      </c>
      <c r="B17" s="223">
        <v>97.9</v>
      </c>
      <c r="C17" s="223">
        <v>97.8</v>
      </c>
      <c r="D17" s="223">
        <v>143.1</v>
      </c>
      <c r="E17" s="223">
        <v>89</v>
      </c>
      <c r="F17" s="223">
        <v>111</v>
      </c>
      <c r="G17" s="223">
        <v>122.8</v>
      </c>
      <c r="H17" s="223">
        <v>107</v>
      </c>
      <c r="I17" s="223">
        <v>103.4</v>
      </c>
      <c r="J17" s="223">
        <v>119.1</v>
      </c>
      <c r="K17" s="223">
        <v>116.9</v>
      </c>
      <c r="L17" s="223">
        <v>139.30000000000001</v>
      </c>
      <c r="M17" s="223">
        <v>135.5</v>
      </c>
      <c r="N17" s="223">
        <v>115.2</v>
      </c>
    </row>
    <row r="18" spans="1:14" ht="12" customHeight="1" x14ac:dyDescent="0.2">
      <c r="A18" s="158">
        <v>2018</v>
      </c>
      <c r="B18" s="223">
        <v>106.8</v>
      </c>
      <c r="C18" s="223">
        <v>101.2</v>
      </c>
      <c r="D18" s="223">
        <v>111.2</v>
      </c>
      <c r="E18" s="223">
        <v>104.5</v>
      </c>
      <c r="F18" s="223">
        <v>114.4</v>
      </c>
      <c r="G18" s="223">
        <v>113.1</v>
      </c>
      <c r="H18" s="223">
        <v>110.2</v>
      </c>
      <c r="I18" s="223">
        <v>104.9</v>
      </c>
      <c r="J18" s="223">
        <v>113.5</v>
      </c>
      <c r="K18" s="223">
        <v>117.4</v>
      </c>
      <c r="L18" s="223">
        <v>119.2</v>
      </c>
      <c r="M18" s="223">
        <v>101</v>
      </c>
      <c r="N18" s="223">
        <v>109.78333333333335</v>
      </c>
    </row>
    <row r="19" spans="1:14" ht="12" customHeight="1" x14ac:dyDescent="0.2">
      <c r="A19" s="158">
        <v>2019</v>
      </c>
      <c r="B19" s="223">
        <v>195</v>
      </c>
      <c r="C19" s="223">
        <v>97.2</v>
      </c>
      <c r="D19" s="223">
        <v>107</v>
      </c>
      <c r="E19" s="223">
        <v>100.2</v>
      </c>
      <c r="F19" s="223">
        <v>101.6</v>
      </c>
      <c r="G19" s="223">
        <v>104.9</v>
      </c>
      <c r="H19" s="223">
        <v>105.5</v>
      </c>
      <c r="I19" s="223">
        <v>100.2</v>
      </c>
      <c r="J19" s="223">
        <v>99</v>
      </c>
      <c r="K19" s="223">
        <v>97.3</v>
      </c>
      <c r="L19" s="223">
        <v>101.7</v>
      </c>
      <c r="M19" s="223">
        <v>85.6</v>
      </c>
      <c r="N19" s="223">
        <v>107.93333333333334</v>
      </c>
    </row>
    <row r="20" spans="1:14" ht="12" customHeight="1" x14ac:dyDescent="0.2">
      <c r="A20" s="341" t="s">
        <v>348</v>
      </c>
      <c r="B20" s="223">
        <v>104.1</v>
      </c>
      <c r="C20" s="223">
        <v>104.4</v>
      </c>
      <c r="D20" s="223">
        <v>89.1</v>
      </c>
      <c r="E20" s="223">
        <v>65.599999999999994</v>
      </c>
      <c r="F20" s="223">
        <v>73.099999999999994</v>
      </c>
      <c r="G20" s="223">
        <v>88.7</v>
      </c>
      <c r="H20" s="223">
        <v>0</v>
      </c>
      <c r="I20" s="223">
        <v>0</v>
      </c>
      <c r="J20" s="223">
        <v>0</v>
      </c>
      <c r="K20" s="223">
        <v>0</v>
      </c>
      <c r="L20" s="223">
        <v>0</v>
      </c>
      <c r="M20" s="223">
        <v>0</v>
      </c>
      <c r="N20" s="223">
        <v>0</v>
      </c>
    </row>
    <row r="21" spans="1:14" s="114" customFormat="1" ht="12" customHeight="1" x14ac:dyDescent="0.2">
      <c r="A21" s="113"/>
      <c r="B21" s="429" t="s">
        <v>185</v>
      </c>
      <c r="C21" s="429"/>
      <c r="D21" s="429"/>
      <c r="E21" s="429"/>
      <c r="F21" s="429"/>
      <c r="G21" s="429"/>
      <c r="H21" s="429"/>
      <c r="I21" s="429"/>
      <c r="J21" s="429"/>
      <c r="K21" s="429"/>
      <c r="L21" s="429"/>
      <c r="M21" s="429"/>
      <c r="N21" s="429"/>
    </row>
    <row r="22" spans="1:14" ht="12" customHeight="1" x14ac:dyDescent="0.2">
      <c r="A22" s="158">
        <v>2015</v>
      </c>
      <c r="B22" s="223">
        <v>93.6</v>
      </c>
      <c r="C22" s="223">
        <v>99.5</v>
      </c>
      <c r="D22" s="223">
        <v>89.5</v>
      </c>
      <c r="E22" s="223">
        <v>77.400000000000006</v>
      </c>
      <c r="F22" s="223">
        <v>80.2</v>
      </c>
      <c r="G22" s="223">
        <v>84.9</v>
      </c>
      <c r="H22" s="223">
        <v>76.400000000000006</v>
      </c>
      <c r="I22" s="223">
        <v>65.8</v>
      </c>
      <c r="J22" s="223">
        <v>261.10000000000002</v>
      </c>
      <c r="K22" s="223">
        <v>101.1</v>
      </c>
      <c r="L22" s="223">
        <v>96.3</v>
      </c>
      <c r="M22" s="223">
        <v>74.2</v>
      </c>
      <c r="N22" s="223">
        <v>100</v>
      </c>
    </row>
    <row r="23" spans="1:14" ht="12" customHeight="1" x14ac:dyDescent="0.2">
      <c r="A23" s="158">
        <v>2016</v>
      </c>
      <c r="B23" s="223">
        <v>88</v>
      </c>
      <c r="C23" s="223">
        <v>94.9</v>
      </c>
      <c r="D23" s="223">
        <v>89.8</v>
      </c>
      <c r="E23" s="223">
        <v>75.2</v>
      </c>
      <c r="F23" s="223">
        <v>122.5</v>
      </c>
      <c r="G23" s="223">
        <v>88.3</v>
      </c>
      <c r="H23" s="223">
        <v>69.8</v>
      </c>
      <c r="I23" s="223">
        <v>67.7</v>
      </c>
      <c r="J23" s="223">
        <v>72.599999999999994</v>
      </c>
      <c r="K23" s="223">
        <v>68.599999999999994</v>
      </c>
      <c r="L23" s="223">
        <v>84.4</v>
      </c>
      <c r="M23" s="223">
        <v>162.4</v>
      </c>
      <c r="N23" s="223">
        <v>90.4</v>
      </c>
    </row>
    <row r="24" spans="1:14" ht="12" customHeight="1" x14ac:dyDescent="0.2">
      <c r="A24" s="158">
        <v>2017</v>
      </c>
      <c r="B24" s="223">
        <v>107.4</v>
      </c>
      <c r="C24" s="223">
        <v>154.69999999999999</v>
      </c>
      <c r="D24" s="223">
        <v>101.3</v>
      </c>
      <c r="E24" s="223">
        <v>79.5</v>
      </c>
      <c r="F24" s="223">
        <v>84.9</v>
      </c>
      <c r="G24" s="223">
        <v>123.3</v>
      </c>
      <c r="H24" s="223">
        <v>93.8</v>
      </c>
      <c r="I24" s="223">
        <v>86.7</v>
      </c>
      <c r="J24" s="223">
        <v>191.3</v>
      </c>
      <c r="K24" s="223">
        <v>98.1</v>
      </c>
      <c r="L24" s="223">
        <v>102.9</v>
      </c>
      <c r="M24" s="223">
        <v>192.9</v>
      </c>
      <c r="N24" s="223">
        <v>118.1</v>
      </c>
    </row>
    <row r="25" spans="1:14" ht="12" customHeight="1" x14ac:dyDescent="0.2">
      <c r="A25" s="158">
        <v>2018</v>
      </c>
      <c r="B25" s="223">
        <v>166.1</v>
      </c>
      <c r="C25" s="223">
        <v>113.3</v>
      </c>
      <c r="D25" s="223">
        <v>94.3</v>
      </c>
      <c r="E25" s="223">
        <v>100.2</v>
      </c>
      <c r="F25" s="223">
        <v>94.6</v>
      </c>
      <c r="G25" s="223">
        <v>182.4</v>
      </c>
      <c r="H25" s="223">
        <v>178.9</v>
      </c>
      <c r="I25" s="223">
        <v>110.8</v>
      </c>
      <c r="J25" s="223">
        <v>91</v>
      </c>
      <c r="K25" s="223">
        <v>245.5</v>
      </c>
      <c r="L25" s="223">
        <v>109.2</v>
      </c>
      <c r="M25" s="223">
        <v>119.5</v>
      </c>
      <c r="N25" s="223">
        <v>133.81666666666666</v>
      </c>
    </row>
    <row r="26" spans="1:14" ht="12" customHeight="1" x14ac:dyDescent="0.2">
      <c r="A26" s="158">
        <v>2019</v>
      </c>
      <c r="B26" s="223">
        <v>99.1</v>
      </c>
      <c r="C26" s="223">
        <v>92.9</v>
      </c>
      <c r="D26" s="223">
        <v>125</v>
      </c>
      <c r="E26" s="223">
        <v>129.69999999999999</v>
      </c>
      <c r="F26" s="223">
        <v>123.5</v>
      </c>
      <c r="G26" s="223">
        <v>115.3</v>
      </c>
      <c r="H26" s="223">
        <v>111.7</v>
      </c>
      <c r="I26" s="223">
        <v>93.4</v>
      </c>
      <c r="J26" s="223">
        <v>105</v>
      </c>
      <c r="K26" s="223">
        <v>95.6</v>
      </c>
      <c r="L26" s="223">
        <v>104.3</v>
      </c>
      <c r="M26" s="223">
        <v>139</v>
      </c>
      <c r="N26" s="223">
        <v>111.20833333333333</v>
      </c>
    </row>
    <row r="27" spans="1:14" ht="12" customHeight="1" x14ac:dyDescent="0.2">
      <c r="A27" s="341" t="s">
        <v>348</v>
      </c>
      <c r="B27" s="223">
        <v>125.6</v>
      </c>
      <c r="C27" s="223">
        <v>129.4</v>
      </c>
      <c r="D27" s="223">
        <v>86.3</v>
      </c>
      <c r="E27" s="223">
        <v>59.2</v>
      </c>
      <c r="F27" s="223">
        <v>63.7</v>
      </c>
      <c r="G27" s="223">
        <v>87.9</v>
      </c>
      <c r="H27" s="223">
        <v>0</v>
      </c>
      <c r="I27" s="223">
        <v>0</v>
      </c>
      <c r="J27" s="223">
        <v>0</v>
      </c>
      <c r="K27" s="223">
        <v>0</v>
      </c>
      <c r="L27" s="223">
        <v>0</v>
      </c>
      <c r="M27" s="223">
        <v>0</v>
      </c>
      <c r="N27" s="223">
        <v>0</v>
      </c>
    </row>
    <row r="28" spans="1:14" ht="12" customHeight="1" x14ac:dyDescent="0.2">
      <c r="A28" s="115"/>
      <c r="B28" s="315"/>
      <c r="C28" s="315"/>
      <c r="D28" s="316"/>
      <c r="E28" s="317"/>
      <c r="F28" s="317"/>
      <c r="G28" s="317"/>
      <c r="H28" s="317"/>
      <c r="I28" s="318"/>
      <c r="J28" s="318"/>
      <c r="K28" s="318"/>
      <c r="L28" s="318"/>
      <c r="M28" s="318"/>
      <c r="N28" s="318"/>
    </row>
    <row r="29" spans="1:14" s="104" customFormat="1" ht="12" customHeight="1" x14ac:dyDescent="0.25">
      <c r="A29" s="424" t="s">
        <v>189</v>
      </c>
      <c r="B29" s="421" t="s">
        <v>260</v>
      </c>
      <c r="C29" s="384"/>
      <c r="D29" s="384"/>
      <c r="E29" s="384"/>
      <c r="F29" s="384"/>
      <c r="G29" s="384"/>
      <c r="H29" s="384"/>
      <c r="I29" s="384"/>
      <c r="J29" s="384"/>
      <c r="K29" s="384"/>
      <c r="L29" s="384"/>
      <c r="M29" s="384"/>
      <c r="N29" s="384"/>
    </row>
    <row r="30" spans="1:14" s="104" customFormat="1" ht="12" customHeight="1" x14ac:dyDescent="0.25">
      <c r="A30" s="425"/>
      <c r="B30" s="319" t="s">
        <v>252</v>
      </c>
      <c r="C30" s="313" t="s">
        <v>251</v>
      </c>
      <c r="D30" s="313" t="s">
        <v>250</v>
      </c>
      <c r="E30" s="313" t="s">
        <v>249</v>
      </c>
      <c r="F30" s="313" t="s">
        <v>89</v>
      </c>
      <c r="G30" s="313" t="s">
        <v>248</v>
      </c>
      <c r="H30" s="313" t="s">
        <v>247</v>
      </c>
      <c r="I30" s="313" t="s">
        <v>246</v>
      </c>
      <c r="J30" s="313" t="s">
        <v>245</v>
      </c>
      <c r="K30" s="313" t="s">
        <v>244</v>
      </c>
      <c r="L30" s="313" t="s">
        <v>243</v>
      </c>
      <c r="M30" s="313" t="s">
        <v>242</v>
      </c>
      <c r="N30" s="314" t="s">
        <v>189</v>
      </c>
    </row>
    <row r="31" spans="1:14" ht="12" customHeight="1" x14ac:dyDescent="0.2">
      <c r="A31" s="116"/>
      <c r="B31" s="320"/>
      <c r="C31" s="321"/>
      <c r="D31" s="321"/>
      <c r="E31" s="321"/>
      <c r="F31" s="321"/>
      <c r="G31" s="321"/>
      <c r="H31" s="321"/>
      <c r="I31" s="321"/>
      <c r="J31" s="321"/>
      <c r="K31" s="321"/>
      <c r="L31" s="321"/>
      <c r="M31" s="321"/>
      <c r="N31" s="322"/>
    </row>
    <row r="32" spans="1:14" s="114" customFormat="1" ht="12" customHeight="1" x14ac:dyDescent="0.2">
      <c r="A32" s="119"/>
      <c r="B32" s="422" t="s">
        <v>257</v>
      </c>
      <c r="C32" s="422"/>
      <c r="D32" s="422"/>
      <c r="E32" s="422"/>
      <c r="F32" s="422"/>
      <c r="G32" s="422"/>
      <c r="H32" s="422"/>
      <c r="I32" s="422"/>
      <c r="J32" s="422"/>
      <c r="K32" s="422"/>
      <c r="L32" s="422"/>
      <c r="M32" s="422"/>
      <c r="N32" s="422"/>
    </row>
    <row r="33" spans="1:14" ht="12" customHeight="1" x14ac:dyDescent="0.2">
      <c r="A33" s="158">
        <v>2016</v>
      </c>
      <c r="B33" s="222">
        <v>0.8</v>
      </c>
      <c r="C33" s="222">
        <v>0.8</v>
      </c>
      <c r="D33" s="222">
        <v>-6.8</v>
      </c>
      <c r="E33" s="222">
        <v>-1.8</v>
      </c>
      <c r="F33" s="222">
        <v>13.9</v>
      </c>
      <c r="G33" s="222">
        <v>21.9</v>
      </c>
      <c r="H33" s="222">
        <v>-2.6</v>
      </c>
      <c r="I33" s="222">
        <v>9.1999999999999993</v>
      </c>
      <c r="J33" s="222">
        <v>-50.1</v>
      </c>
      <c r="K33" s="222">
        <v>-7.6</v>
      </c>
      <c r="L33" s="222">
        <v>-4.0999999999999996</v>
      </c>
      <c r="M33" s="222">
        <v>28.7</v>
      </c>
      <c r="N33" s="222">
        <v>-3.4</v>
      </c>
    </row>
    <row r="34" spans="1:14" ht="12" customHeight="1" x14ac:dyDescent="0.2">
      <c r="A34" s="158">
        <v>2017</v>
      </c>
      <c r="B34" s="222">
        <v>11.2</v>
      </c>
      <c r="C34" s="222">
        <v>24.3</v>
      </c>
      <c r="D34" s="222">
        <v>33.6</v>
      </c>
      <c r="E34" s="222">
        <v>-8.5</v>
      </c>
      <c r="F34" s="222">
        <v>0.3</v>
      </c>
      <c r="G34" s="222">
        <v>6.8</v>
      </c>
      <c r="H34" s="222">
        <v>21.7</v>
      </c>
      <c r="I34" s="222">
        <v>16.3</v>
      </c>
      <c r="J34" s="222">
        <v>68.400000000000006</v>
      </c>
      <c r="K34" s="222">
        <v>22.2</v>
      </c>
      <c r="L34" s="222">
        <v>25.2</v>
      </c>
      <c r="M34" s="222">
        <v>28.3</v>
      </c>
      <c r="N34" s="222">
        <v>20.5</v>
      </c>
    </row>
    <row r="35" spans="1:14" ht="12" customHeight="1" x14ac:dyDescent="0.2">
      <c r="A35" s="158">
        <v>2018</v>
      </c>
      <c r="B35" s="222">
        <v>27.8</v>
      </c>
      <c r="C35" s="222">
        <v>-11.6</v>
      </c>
      <c r="D35" s="222">
        <v>-17.5</v>
      </c>
      <c r="E35" s="222">
        <v>20.6</v>
      </c>
      <c r="F35" s="222">
        <v>5.7</v>
      </c>
      <c r="G35" s="222">
        <v>13.7</v>
      </c>
      <c r="H35" s="222">
        <v>34.200000000000003</v>
      </c>
      <c r="I35" s="222">
        <v>10.6</v>
      </c>
      <c r="J35" s="222">
        <v>-28.7</v>
      </c>
      <c r="K35" s="222">
        <v>52.3</v>
      </c>
      <c r="L35" s="222">
        <v>-7.9</v>
      </c>
      <c r="M35" s="222">
        <v>-31.5</v>
      </c>
      <c r="N35" s="222">
        <v>2.3785642642212252</v>
      </c>
    </row>
    <row r="36" spans="1:14" ht="12" customHeight="1" x14ac:dyDescent="0.2">
      <c r="A36" s="158">
        <v>2019</v>
      </c>
      <c r="B36" s="222">
        <v>21.6</v>
      </c>
      <c r="C36" s="222">
        <v>-9.8000000000000007</v>
      </c>
      <c r="D36" s="222">
        <v>8.9</v>
      </c>
      <c r="E36" s="222">
        <v>8.5</v>
      </c>
      <c r="F36" s="222">
        <v>3.2</v>
      </c>
      <c r="G36" s="222">
        <v>-22.1</v>
      </c>
      <c r="H36" s="222">
        <v>-21.1</v>
      </c>
      <c r="I36" s="222">
        <v>-9</v>
      </c>
      <c r="J36" s="222">
        <v>-3.3</v>
      </c>
      <c r="K36" s="222">
        <v>-42.1</v>
      </c>
      <c r="L36" s="222">
        <v>-10.9</v>
      </c>
      <c r="M36" s="222">
        <v>-1.7</v>
      </c>
      <c r="N36" s="222">
        <v>-8.2995101469559245</v>
      </c>
    </row>
    <row r="37" spans="1:14" ht="12" customHeight="1" x14ac:dyDescent="0.2">
      <c r="A37" s="341" t="s">
        <v>348</v>
      </c>
      <c r="B37" s="222">
        <v>-28.8</v>
      </c>
      <c r="C37" s="222">
        <v>19.5</v>
      </c>
      <c r="D37" s="222">
        <v>-22.8</v>
      </c>
      <c r="E37" s="222">
        <v>-43.4</v>
      </c>
      <c r="F37" s="222">
        <v>-36.9</v>
      </c>
      <c r="G37" s="222">
        <v>-18.899999999999999</v>
      </c>
      <c r="H37" s="222">
        <v>0</v>
      </c>
      <c r="I37" s="222">
        <v>0</v>
      </c>
      <c r="J37" s="222">
        <v>0</v>
      </c>
      <c r="K37" s="222">
        <v>0</v>
      </c>
      <c r="L37" s="222">
        <v>0</v>
      </c>
      <c r="M37" s="222">
        <v>0</v>
      </c>
      <c r="N37" s="222">
        <v>0</v>
      </c>
    </row>
    <row r="38" spans="1:14" s="114" customFormat="1" ht="12" customHeight="1" x14ac:dyDescent="0.2">
      <c r="A38" s="113"/>
      <c r="B38" s="423" t="s">
        <v>191</v>
      </c>
      <c r="C38" s="423"/>
      <c r="D38" s="423"/>
      <c r="E38" s="423"/>
      <c r="F38" s="423"/>
      <c r="G38" s="423"/>
      <c r="H38" s="423"/>
      <c r="I38" s="423"/>
      <c r="J38" s="423"/>
      <c r="K38" s="423"/>
      <c r="L38" s="423"/>
      <c r="M38" s="423"/>
      <c r="N38" s="423"/>
    </row>
    <row r="39" spans="1:14" ht="12" customHeight="1" x14ac:dyDescent="0.2">
      <c r="A39" s="158">
        <v>2016</v>
      </c>
      <c r="B39" s="222">
        <v>5.2</v>
      </c>
      <c r="C39" s="222">
        <v>4.5999999999999996</v>
      </c>
      <c r="D39" s="222">
        <v>-10.5</v>
      </c>
      <c r="E39" s="222">
        <v>-1.3</v>
      </c>
      <c r="F39" s="222">
        <v>-7</v>
      </c>
      <c r="G39" s="222">
        <v>31.5</v>
      </c>
      <c r="H39" s="222">
        <v>0.5</v>
      </c>
      <c r="I39" s="222">
        <v>12.3</v>
      </c>
      <c r="J39" s="222">
        <v>-19.899999999999999</v>
      </c>
      <c r="K39" s="222">
        <v>8.9</v>
      </c>
      <c r="L39" s="222">
        <v>0.5</v>
      </c>
      <c r="M39" s="222">
        <v>-10.1</v>
      </c>
      <c r="N39" s="222">
        <v>0.5</v>
      </c>
    </row>
    <row r="40" spans="1:14" ht="12" customHeight="1" x14ac:dyDescent="0.2">
      <c r="A40" s="158">
        <v>2017</v>
      </c>
      <c r="B40" s="222">
        <v>4.7</v>
      </c>
      <c r="C40" s="222">
        <v>0.4</v>
      </c>
      <c r="D40" s="222">
        <v>45.7</v>
      </c>
      <c r="E40" s="222">
        <v>-14.9</v>
      </c>
      <c r="F40" s="222">
        <v>27.7</v>
      </c>
      <c r="G40" s="222">
        <v>-7.2</v>
      </c>
      <c r="H40" s="222">
        <v>15.8</v>
      </c>
      <c r="I40" s="222">
        <v>10.9</v>
      </c>
      <c r="J40" s="222">
        <v>23.4</v>
      </c>
      <c r="K40" s="222">
        <v>13.5</v>
      </c>
      <c r="L40" s="222">
        <v>26.9</v>
      </c>
      <c r="M40" s="222">
        <v>38.299999999999997</v>
      </c>
      <c r="N40" s="222">
        <v>14.7</v>
      </c>
    </row>
    <row r="41" spans="1:14" ht="12" customHeight="1" x14ac:dyDescent="0.2">
      <c r="A41" s="158">
        <v>2018</v>
      </c>
      <c r="B41" s="222">
        <v>9.1</v>
      </c>
      <c r="C41" s="222">
        <v>3.5</v>
      </c>
      <c r="D41" s="222">
        <v>-22.3</v>
      </c>
      <c r="E41" s="222">
        <v>17.399999999999999</v>
      </c>
      <c r="F41" s="222">
        <v>3.1</v>
      </c>
      <c r="G41" s="222">
        <v>-7.9</v>
      </c>
      <c r="H41" s="222">
        <v>3</v>
      </c>
      <c r="I41" s="222">
        <v>1.5</v>
      </c>
      <c r="J41" s="222">
        <v>-4.7</v>
      </c>
      <c r="K41" s="222">
        <v>0.4</v>
      </c>
      <c r="L41" s="222">
        <v>-14.4</v>
      </c>
      <c r="M41" s="222">
        <v>-25.5</v>
      </c>
      <c r="N41" s="222">
        <v>-4.7295342782759633</v>
      </c>
    </row>
    <row r="42" spans="1:14" ht="12" customHeight="1" x14ac:dyDescent="0.2">
      <c r="A42" s="158">
        <v>2019</v>
      </c>
      <c r="B42" s="222">
        <v>82.6</v>
      </c>
      <c r="C42" s="222">
        <v>-4</v>
      </c>
      <c r="D42" s="222">
        <v>-3.8</v>
      </c>
      <c r="E42" s="222">
        <v>-4.0999999999999996</v>
      </c>
      <c r="F42" s="222">
        <v>-11.2</v>
      </c>
      <c r="G42" s="222">
        <v>-7.3</v>
      </c>
      <c r="H42" s="222">
        <v>-4.3</v>
      </c>
      <c r="I42" s="222">
        <v>-4.5</v>
      </c>
      <c r="J42" s="222">
        <v>-12.8</v>
      </c>
      <c r="K42" s="222">
        <v>-17.100000000000001</v>
      </c>
      <c r="L42" s="222">
        <v>-14.7</v>
      </c>
      <c r="M42" s="222">
        <v>-15.2</v>
      </c>
      <c r="N42" s="222">
        <v>-1.6851373918323986</v>
      </c>
    </row>
    <row r="43" spans="1:14" ht="12" customHeight="1" x14ac:dyDescent="0.2">
      <c r="A43" s="341" t="s">
        <v>348</v>
      </c>
      <c r="B43" s="222">
        <v>-46.6</v>
      </c>
      <c r="C43" s="222">
        <v>7.4</v>
      </c>
      <c r="D43" s="222">
        <v>-16.7</v>
      </c>
      <c r="E43" s="222">
        <v>-34.5</v>
      </c>
      <c r="F43" s="222">
        <v>-28.1</v>
      </c>
      <c r="G43" s="222">
        <v>-15.4</v>
      </c>
      <c r="H43" s="222">
        <v>0</v>
      </c>
      <c r="I43" s="222">
        <v>0</v>
      </c>
      <c r="J43" s="222">
        <v>0</v>
      </c>
      <c r="K43" s="222">
        <v>0</v>
      </c>
      <c r="L43" s="222">
        <v>0</v>
      </c>
      <c r="M43" s="222">
        <v>0</v>
      </c>
      <c r="N43" s="222">
        <v>0</v>
      </c>
    </row>
    <row r="44" spans="1:14" s="114" customFormat="1" ht="12" customHeight="1" x14ac:dyDescent="0.2">
      <c r="A44" s="113"/>
      <c r="B44" s="423" t="s">
        <v>185</v>
      </c>
      <c r="C44" s="423"/>
      <c r="D44" s="423"/>
      <c r="E44" s="423"/>
      <c r="F44" s="423"/>
      <c r="G44" s="423"/>
      <c r="H44" s="423"/>
      <c r="I44" s="423"/>
      <c r="J44" s="423"/>
      <c r="K44" s="423"/>
      <c r="L44" s="423"/>
      <c r="M44" s="423"/>
      <c r="N44" s="423"/>
    </row>
    <row r="45" spans="1:14" ht="12" customHeight="1" x14ac:dyDescent="0.2">
      <c r="A45" s="158">
        <v>2016</v>
      </c>
      <c r="B45" s="222">
        <v>-6</v>
      </c>
      <c r="C45" s="222">
        <v>-4.5999999999999996</v>
      </c>
      <c r="D45" s="222">
        <v>0.3</v>
      </c>
      <c r="E45" s="222">
        <v>-2.8</v>
      </c>
      <c r="F45" s="222">
        <v>52.7</v>
      </c>
      <c r="G45" s="222">
        <v>4</v>
      </c>
      <c r="H45" s="222">
        <v>-8.6</v>
      </c>
      <c r="I45" s="222">
        <v>2.9</v>
      </c>
      <c r="J45" s="222">
        <v>-72.2</v>
      </c>
      <c r="K45" s="222">
        <v>-32.1</v>
      </c>
      <c r="L45" s="222">
        <v>-12.4</v>
      </c>
      <c r="M45" s="222">
        <v>118.9</v>
      </c>
      <c r="N45" s="222">
        <v>-9.6999999999999993</v>
      </c>
    </row>
    <row r="46" spans="1:14" ht="12" customHeight="1" x14ac:dyDescent="0.2">
      <c r="A46" s="158">
        <v>2017</v>
      </c>
      <c r="B46" s="222">
        <v>22</v>
      </c>
      <c r="C46" s="222">
        <v>63</v>
      </c>
      <c r="D46" s="222">
        <v>12.8</v>
      </c>
      <c r="E46" s="222">
        <v>5.7</v>
      </c>
      <c r="F46" s="222">
        <v>-30.7</v>
      </c>
      <c r="G46" s="222">
        <v>39.6</v>
      </c>
      <c r="H46" s="222">
        <v>34.4</v>
      </c>
      <c r="I46" s="222">
        <v>28.1</v>
      </c>
      <c r="J46" s="222">
        <v>163.5</v>
      </c>
      <c r="K46" s="222">
        <v>43</v>
      </c>
      <c r="L46" s="222">
        <v>21.9</v>
      </c>
      <c r="M46" s="222">
        <v>18.8</v>
      </c>
      <c r="N46" s="222">
        <v>30.7</v>
      </c>
    </row>
    <row r="47" spans="1:14" ht="12" customHeight="1" x14ac:dyDescent="0.2">
      <c r="A47" s="158">
        <v>2018</v>
      </c>
      <c r="B47" s="222">
        <v>54.7</v>
      </c>
      <c r="C47" s="222">
        <v>-26.8</v>
      </c>
      <c r="D47" s="222">
        <v>-6.9</v>
      </c>
      <c r="E47" s="222">
        <v>26</v>
      </c>
      <c r="F47" s="222">
        <v>11.4</v>
      </c>
      <c r="G47" s="222">
        <v>47.9</v>
      </c>
      <c r="H47" s="222">
        <v>90.7</v>
      </c>
      <c r="I47" s="222">
        <v>27.8</v>
      </c>
      <c r="J47" s="222">
        <v>-52.4</v>
      </c>
      <c r="K47" s="222">
        <v>150.30000000000001</v>
      </c>
      <c r="L47" s="222">
        <v>6.1</v>
      </c>
      <c r="M47" s="222">
        <v>-38.1</v>
      </c>
      <c r="N47" s="222">
        <v>13.33992094861658</v>
      </c>
    </row>
    <row r="48" spans="1:14" ht="12" customHeight="1" x14ac:dyDescent="0.2">
      <c r="A48" s="158">
        <v>2019</v>
      </c>
      <c r="B48" s="222">
        <v>-40.299999999999997</v>
      </c>
      <c r="C48" s="222">
        <v>-18</v>
      </c>
      <c r="D48" s="222">
        <v>32.6</v>
      </c>
      <c r="E48" s="222">
        <v>29.4</v>
      </c>
      <c r="F48" s="222">
        <v>30.5</v>
      </c>
      <c r="G48" s="222">
        <v>-36.799999999999997</v>
      </c>
      <c r="H48" s="222">
        <v>-37.6</v>
      </c>
      <c r="I48" s="222">
        <v>-15.7</v>
      </c>
      <c r="J48" s="222">
        <v>15.4</v>
      </c>
      <c r="K48" s="222">
        <v>-61.1</v>
      </c>
      <c r="L48" s="222">
        <v>-4.5</v>
      </c>
      <c r="M48" s="222">
        <v>16.3</v>
      </c>
      <c r="N48" s="222">
        <v>-16.895005604683035</v>
      </c>
    </row>
    <row r="49" spans="1:14" ht="12" customHeight="1" x14ac:dyDescent="0.2">
      <c r="A49" s="341" t="s">
        <v>348</v>
      </c>
      <c r="B49" s="222">
        <v>26.7</v>
      </c>
      <c r="C49" s="222">
        <v>39.299999999999997</v>
      </c>
      <c r="D49" s="222">
        <v>-31</v>
      </c>
      <c r="E49" s="222">
        <v>-54.4</v>
      </c>
      <c r="F49" s="222">
        <v>-48.4</v>
      </c>
      <c r="G49" s="222">
        <v>-23.8</v>
      </c>
      <c r="H49" s="222">
        <v>0</v>
      </c>
      <c r="I49" s="222">
        <v>0</v>
      </c>
      <c r="J49" s="222">
        <v>0</v>
      </c>
      <c r="K49" s="222">
        <v>0</v>
      </c>
      <c r="L49" s="222">
        <v>0</v>
      </c>
      <c r="M49" s="222">
        <v>0</v>
      </c>
      <c r="N49" s="222">
        <v>0</v>
      </c>
    </row>
    <row r="50" spans="1:14" ht="12" customHeight="1" x14ac:dyDescent="0.2">
      <c r="A50" s="96" t="s">
        <v>169</v>
      </c>
      <c r="B50" s="65"/>
      <c r="C50" s="65"/>
      <c r="D50" s="65"/>
      <c r="E50" s="65"/>
      <c r="F50" s="65"/>
      <c r="G50" s="65"/>
      <c r="H50" s="65"/>
      <c r="I50" s="65"/>
      <c r="J50" s="65"/>
      <c r="K50" s="65"/>
      <c r="L50" s="65"/>
      <c r="M50" s="65"/>
      <c r="N50" s="65"/>
    </row>
    <row r="51" spans="1:14" ht="12" customHeight="1" x14ac:dyDescent="0.2">
      <c r="A51" s="420" t="s">
        <v>218</v>
      </c>
      <c r="B51" s="420"/>
    </row>
    <row r="52" spans="1:14" ht="12" customHeight="1" x14ac:dyDescent="0.2">
      <c r="A52" s="121"/>
    </row>
  </sheetData>
  <mergeCells count="12">
    <mergeCell ref="A51:B51"/>
    <mergeCell ref="B29:N29"/>
    <mergeCell ref="A1:N1"/>
    <mergeCell ref="B32:N32"/>
    <mergeCell ref="B38:N38"/>
    <mergeCell ref="B44:N44"/>
    <mergeCell ref="A4:A5"/>
    <mergeCell ref="A29:A30"/>
    <mergeCell ref="B4:N4"/>
    <mergeCell ref="B7:N7"/>
    <mergeCell ref="B14:N14"/>
    <mergeCell ref="B21:N21"/>
  </mergeCells>
  <phoneticPr fontId="13" type="noConversion"/>
  <hyperlinks>
    <hyperlink ref="A1:N1" location="Inhaltsverzeichnis!E10" display="3.1  Auftragseingangsindex für das Verarbeitende Gewerbe im Land Brandenburg seit 2010 nach Monaten  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06 / 20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Y46"/>
  <sheetViews>
    <sheetView zoomScaleNormal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ColWidth="11.5546875" defaultRowHeight="10.199999999999999" x14ac:dyDescent="0.2"/>
  <cols>
    <col min="1" max="1" width="5" style="122" customWidth="1"/>
    <col min="2" max="2" width="22" style="122" customWidth="1"/>
    <col min="3" max="14" width="5.33203125" style="122" customWidth="1"/>
    <col min="15" max="15" width="5.33203125" style="199" customWidth="1"/>
    <col min="16" max="16384" width="11.5546875" style="122"/>
  </cols>
  <sheetData>
    <row r="1" spans="1:15" s="246" customFormat="1" ht="24" customHeight="1" x14ac:dyDescent="0.25">
      <c r="A1" s="437" t="s">
        <v>364</v>
      </c>
      <c r="B1" s="437"/>
      <c r="C1" s="437"/>
      <c r="D1" s="437"/>
      <c r="E1" s="437"/>
      <c r="F1" s="437"/>
      <c r="G1" s="437"/>
      <c r="H1" s="437"/>
      <c r="I1" s="437"/>
      <c r="J1" s="437"/>
      <c r="K1" s="437"/>
      <c r="L1" s="437"/>
      <c r="M1" s="437"/>
      <c r="N1" s="437"/>
      <c r="O1" s="437"/>
    </row>
    <row r="2" spans="1:15" ht="12" customHeight="1" x14ac:dyDescent="0.3">
      <c r="A2" s="154" t="s">
        <v>346</v>
      </c>
      <c r="B2" s="123"/>
      <c r="C2" s="124"/>
    </row>
    <row r="3" spans="1:15" ht="12" customHeight="1" x14ac:dyDescent="0.2">
      <c r="A3" s="125"/>
      <c r="B3" s="125"/>
      <c r="C3" s="126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</row>
    <row r="4" spans="1:15" s="127" customFormat="1" ht="12" customHeight="1" x14ac:dyDescent="0.25">
      <c r="A4" s="433" t="s">
        <v>192</v>
      </c>
      <c r="B4" s="435" t="s">
        <v>193</v>
      </c>
      <c r="C4" s="430" t="s">
        <v>190</v>
      </c>
      <c r="D4" s="445"/>
      <c r="E4" s="445"/>
      <c r="F4" s="445"/>
      <c r="G4" s="445"/>
      <c r="H4" s="445"/>
      <c r="I4" s="445"/>
      <c r="J4" s="445"/>
      <c r="K4" s="445"/>
      <c r="L4" s="445"/>
      <c r="M4" s="445"/>
      <c r="N4" s="445"/>
      <c r="O4" s="445"/>
    </row>
    <row r="5" spans="1:15" s="127" customFormat="1" ht="36" customHeight="1" x14ac:dyDescent="0.25">
      <c r="A5" s="434"/>
      <c r="B5" s="436"/>
      <c r="C5" s="128" t="s">
        <v>252</v>
      </c>
      <c r="D5" s="129" t="s">
        <v>251</v>
      </c>
      <c r="E5" s="129" t="s">
        <v>250</v>
      </c>
      <c r="F5" s="129" t="s">
        <v>249</v>
      </c>
      <c r="G5" s="129" t="s">
        <v>89</v>
      </c>
      <c r="H5" s="129" t="s">
        <v>248</v>
      </c>
      <c r="I5" s="129" t="s">
        <v>247</v>
      </c>
      <c r="J5" s="129" t="s">
        <v>246</v>
      </c>
      <c r="K5" s="129" t="s">
        <v>245</v>
      </c>
      <c r="L5" s="129" t="s">
        <v>244</v>
      </c>
      <c r="M5" s="129" t="s">
        <v>243</v>
      </c>
      <c r="N5" s="129" t="s">
        <v>242</v>
      </c>
      <c r="O5" s="200" t="s">
        <v>272</v>
      </c>
    </row>
    <row r="6" spans="1:15" ht="12" customHeight="1" x14ac:dyDescent="0.2">
      <c r="A6" s="130" t="s">
        <v>238</v>
      </c>
      <c r="B6" s="131"/>
      <c r="C6" s="132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</row>
    <row r="7" spans="1:15" s="143" customFormat="1" ht="12" customHeight="1" x14ac:dyDescent="0.2">
      <c r="A7" s="194" t="s">
        <v>103</v>
      </c>
      <c r="B7" s="93" t="s">
        <v>186</v>
      </c>
      <c r="C7" s="232">
        <v>112.4</v>
      </c>
      <c r="D7" s="232">
        <v>114.1</v>
      </c>
      <c r="E7" s="232">
        <v>88</v>
      </c>
      <c r="F7" s="232">
        <v>63.2</v>
      </c>
      <c r="G7" s="232">
        <v>69.5</v>
      </c>
      <c r="H7" s="232">
        <v>88.4</v>
      </c>
      <c r="I7" s="232">
        <v>0</v>
      </c>
      <c r="J7" s="232">
        <v>0</v>
      </c>
      <c r="K7" s="232">
        <v>0</v>
      </c>
      <c r="L7" s="232">
        <v>0</v>
      </c>
      <c r="M7" s="232">
        <v>0</v>
      </c>
      <c r="N7" s="232">
        <v>0</v>
      </c>
      <c r="O7" s="232">
        <v>89.266666666666666</v>
      </c>
    </row>
    <row r="8" spans="1:15" ht="12" customHeight="1" x14ac:dyDescent="0.2">
      <c r="A8" s="338" t="s">
        <v>269</v>
      </c>
      <c r="B8" s="208" t="s">
        <v>334</v>
      </c>
      <c r="C8" s="223">
        <v>107.5</v>
      </c>
      <c r="D8" s="223">
        <v>107.2</v>
      </c>
      <c r="E8" s="223">
        <v>92.2</v>
      </c>
      <c r="F8" s="223">
        <v>68.2</v>
      </c>
      <c r="G8" s="223">
        <v>69.7</v>
      </c>
      <c r="H8" s="223">
        <v>86.8</v>
      </c>
      <c r="I8" s="223">
        <v>0</v>
      </c>
      <c r="J8" s="223">
        <v>0</v>
      </c>
      <c r="K8" s="223">
        <v>0</v>
      </c>
      <c r="L8" s="223">
        <v>0</v>
      </c>
      <c r="M8" s="223">
        <v>0</v>
      </c>
      <c r="N8" s="223">
        <v>0</v>
      </c>
      <c r="O8" s="223">
        <v>88.59999999999998</v>
      </c>
    </row>
    <row r="9" spans="1:15" ht="12" customHeight="1" x14ac:dyDescent="0.2">
      <c r="A9" s="338" t="s">
        <v>270</v>
      </c>
      <c r="B9" s="208" t="s">
        <v>335</v>
      </c>
      <c r="C9" s="223">
        <v>106.6</v>
      </c>
      <c r="D9" s="223">
        <v>110.8</v>
      </c>
      <c r="E9" s="223">
        <v>56.9</v>
      </c>
      <c r="F9" s="223">
        <v>43.7</v>
      </c>
      <c r="G9" s="223">
        <v>59.5</v>
      </c>
      <c r="H9" s="223">
        <v>81.900000000000006</v>
      </c>
      <c r="I9" s="223">
        <v>0</v>
      </c>
      <c r="J9" s="223">
        <v>0</v>
      </c>
      <c r="K9" s="223">
        <v>0</v>
      </c>
      <c r="L9" s="223">
        <v>0</v>
      </c>
      <c r="M9" s="223">
        <v>0</v>
      </c>
      <c r="N9" s="223">
        <v>0</v>
      </c>
      <c r="O9" s="223">
        <v>76.566666666666663</v>
      </c>
    </row>
    <row r="10" spans="1:15" ht="12" customHeight="1" x14ac:dyDescent="0.2">
      <c r="A10" s="338" t="s">
        <v>230</v>
      </c>
      <c r="B10" s="208" t="s">
        <v>336</v>
      </c>
      <c r="C10" s="223">
        <v>123.9</v>
      </c>
      <c r="D10" s="223">
        <v>124.3</v>
      </c>
      <c r="E10" s="223">
        <v>123</v>
      </c>
      <c r="F10" s="223">
        <v>41</v>
      </c>
      <c r="G10" s="223">
        <v>100.1</v>
      </c>
      <c r="H10" s="223">
        <v>106.6</v>
      </c>
      <c r="I10" s="223">
        <v>0</v>
      </c>
      <c r="J10" s="223">
        <v>0</v>
      </c>
      <c r="K10" s="223">
        <v>0</v>
      </c>
      <c r="L10" s="223">
        <v>0</v>
      </c>
      <c r="M10" s="223">
        <v>0</v>
      </c>
      <c r="N10" s="223">
        <v>0</v>
      </c>
      <c r="O10" s="223">
        <v>103.14999999999999</v>
      </c>
    </row>
    <row r="11" spans="1:15" ht="12" customHeight="1" x14ac:dyDescent="0.2">
      <c r="A11" s="338" t="s">
        <v>231</v>
      </c>
      <c r="B11" s="208" t="s">
        <v>337</v>
      </c>
      <c r="C11" s="223">
        <v>560.9</v>
      </c>
      <c r="D11" s="223">
        <v>598.6</v>
      </c>
      <c r="E11" s="223">
        <v>773.1</v>
      </c>
      <c r="F11" s="223">
        <v>430.6</v>
      </c>
      <c r="G11" s="223">
        <v>315.2</v>
      </c>
      <c r="H11" s="223">
        <v>351.8</v>
      </c>
      <c r="I11" s="223">
        <v>0</v>
      </c>
      <c r="J11" s="223">
        <v>0</v>
      </c>
      <c r="K11" s="223">
        <v>0</v>
      </c>
      <c r="L11" s="223">
        <v>0</v>
      </c>
      <c r="M11" s="223">
        <v>0</v>
      </c>
      <c r="N11" s="223">
        <v>0</v>
      </c>
      <c r="O11" s="223">
        <v>505.0333333333333</v>
      </c>
    </row>
    <row r="12" spans="1:15" s="94" customFormat="1" ht="22.05" customHeight="1" x14ac:dyDescent="0.2">
      <c r="A12" s="134" t="s">
        <v>303</v>
      </c>
      <c r="B12" s="137" t="s">
        <v>338</v>
      </c>
      <c r="C12" s="223">
        <v>94.2</v>
      </c>
      <c r="D12" s="223">
        <v>95.4</v>
      </c>
      <c r="E12" s="223">
        <v>91.4</v>
      </c>
      <c r="F12" s="223">
        <v>78.5</v>
      </c>
      <c r="G12" s="223">
        <v>74.400000000000006</v>
      </c>
      <c r="H12" s="223">
        <v>82.8</v>
      </c>
      <c r="I12" s="223">
        <v>0</v>
      </c>
      <c r="J12" s="223">
        <v>0</v>
      </c>
      <c r="K12" s="223">
        <v>0</v>
      </c>
      <c r="L12" s="223">
        <v>0</v>
      </c>
      <c r="M12" s="223">
        <v>0</v>
      </c>
      <c r="N12" s="223">
        <v>0</v>
      </c>
      <c r="O12" s="223">
        <v>86.11666666666666</v>
      </c>
    </row>
    <row r="13" spans="1:15" ht="12" customHeight="1" x14ac:dyDescent="0.2">
      <c r="A13" s="134" t="s">
        <v>31</v>
      </c>
      <c r="B13" s="134" t="s">
        <v>112</v>
      </c>
      <c r="C13" s="223">
        <v>119.7</v>
      </c>
      <c r="D13" s="223">
        <v>111.3</v>
      </c>
      <c r="E13" s="223">
        <v>99.7</v>
      </c>
      <c r="F13" s="223">
        <v>69.8</v>
      </c>
      <c r="G13" s="223">
        <v>68.400000000000006</v>
      </c>
      <c r="H13" s="223">
        <v>76.7</v>
      </c>
      <c r="I13" s="223">
        <v>0</v>
      </c>
      <c r="J13" s="223">
        <v>0</v>
      </c>
      <c r="K13" s="223">
        <v>0</v>
      </c>
      <c r="L13" s="223">
        <v>0</v>
      </c>
      <c r="M13" s="223">
        <v>0</v>
      </c>
      <c r="N13" s="223">
        <v>0</v>
      </c>
      <c r="O13" s="223">
        <v>90.933333333333337</v>
      </c>
    </row>
    <row r="14" spans="1:15" ht="12" customHeight="1" x14ac:dyDescent="0.2">
      <c r="A14" s="134" t="s">
        <v>155</v>
      </c>
      <c r="B14" s="134" t="s">
        <v>281</v>
      </c>
      <c r="C14" s="223">
        <v>632.1</v>
      </c>
      <c r="D14" s="223">
        <v>675.1</v>
      </c>
      <c r="E14" s="223">
        <v>871.4</v>
      </c>
      <c r="F14" s="223">
        <v>483.2</v>
      </c>
      <c r="G14" s="223">
        <v>350.3</v>
      </c>
      <c r="H14" s="223">
        <v>391.6</v>
      </c>
      <c r="I14" s="223">
        <v>0</v>
      </c>
      <c r="J14" s="223">
        <v>0</v>
      </c>
      <c r="K14" s="223">
        <v>0</v>
      </c>
      <c r="L14" s="223">
        <v>0</v>
      </c>
      <c r="M14" s="223">
        <v>0</v>
      </c>
      <c r="N14" s="223">
        <v>0</v>
      </c>
      <c r="O14" s="223">
        <v>567.2833333333333</v>
      </c>
    </row>
    <row r="15" spans="1:15" ht="21.6" customHeight="1" x14ac:dyDescent="0.2">
      <c r="A15" s="134" t="s">
        <v>304</v>
      </c>
      <c r="B15" s="134" t="s">
        <v>339</v>
      </c>
      <c r="C15" s="223">
        <v>118.2</v>
      </c>
      <c r="D15" s="223">
        <v>129</v>
      </c>
      <c r="E15" s="223">
        <v>83.8</v>
      </c>
      <c r="F15" s="223">
        <v>54.1</v>
      </c>
      <c r="G15" s="223">
        <v>60.7</v>
      </c>
      <c r="H15" s="223">
        <v>97.7</v>
      </c>
      <c r="I15" s="223">
        <v>0</v>
      </c>
      <c r="J15" s="223">
        <v>0</v>
      </c>
      <c r="K15" s="223">
        <v>0</v>
      </c>
      <c r="L15" s="223">
        <v>0</v>
      </c>
      <c r="M15" s="223">
        <v>0</v>
      </c>
      <c r="N15" s="223">
        <v>0</v>
      </c>
      <c r="O15" s="223">
        <v>90.583333333333329</v>
      </c>
    </row>
    <row r="16" spans="1:15" ht="12" customHeight="1" x14ac:dyDescent="0.2">
      <c r="A16" s="134" t="s">
        <v>23</v>
      </c>
      <c r="B16" s="134" t="s">
        <v>33</v>
      </c>
      <c r="C16" s="223">
        <v>94.1</v>
      </c>
      <c r="D16" s="223">
        <v>84.8</v>
      </c>
      <c r="E16" s="223">
        <v>90.8</v>
      </c>
      <c r="F16" s="223">
        <v>70.2</v>
      </c>
      <c r="G16" s="223">
        <v>82.9</v>
      </c>
      <c r="H16" s="223">
        <v>119.7</v>
      </c>
      <c r="I16" s="223">
        <v>0</v>
      </c>
      <c r="J16" s="223">
        <v>0</v>
      </c>
      <c r="K16" s="223">
        <v>0</v>
      </c>
      <c r="L16" s="223">
        <v>0</v>
      </c>
      <c r="M16" s="223">
        <v>0</v>
      </c>
      <c r="N16" s="223">
        <v>0</v>
      </c>
      <c r="O16" s="223">
        <v>90.416666666666671</v>
      </c>
    </row>
    <row r="17" spans="1:233" ht="21.6" customHeight="1" x14ac:dyDescent="0.2">
      <c r="A17" s="134" t="s">
        <v>305</v>
      </c>
      <c r="B17" s="134" t="s">
        <v>340</v>
      </c>
      <c r="C17" s="223">
        <v>113.7</v>
      </c>
      <c r="D17" s="223">
        <v>134.4</v>
      </c>
      <c r="E17" s="223">
        <v>91.6</v>
      </c>
      <c r="F17" s="223">
        <v>60.4</v>
      </c>
      <c r="G17" s="223">
        <v>77.5</v>
      </c>
      <c r="H17" s="223">
        <v>106.3</v>
      </c>
      <c r="I17" s="223">
        <v>0</v>
      </c>
      <c r="J17" s="223">
        <v>0</v>
      </c>
      <c r="K17" s="223">
        <v>0</v>
      </c>
      <c r="L17" s="223">
        <v>0</v>
      </c>
      <c r="M17" s="223">
        <v>0</v>
      </c>
      <c r="N17" s="223">
        <v>0</v>
      </c>
      <c r="O17" s="223">
        <v>97.316666666666663</v>
      </c>
    </row>
    <row r="18" spans="1:233" ht="12" customHeight="1" x14ac:dyDescent="0.2">
      <c r="A18" s="134" t="s">
        <v>158</v>
      </c>
      <c r="B18" s="134" t="s">
        <v>25</v>
      </c>
      <c r="C18" s="223">
        <v>96.5</v>
      </c>
      <c r="D18" s="223">
        <v>78.599999999999994</v>
      </c>
      <c r="E18" s="223">
        <v>100.7</v>
      </c>
      <c r="F18" s="223">
        <v>64.599999999999994</v>
      </c>
      <c r="G18" s="223">
        <v>97.9</v>
      </c>
      <c r="H18" s="223">
        <v>93.2</v>
      </c>
      <c r="I18" s="223">
        <v>0</v>
      </c>
      <c r="J18" s="223">
        <v>0</v>
      </c>
      <c r="K18" s="223">
        <v>0</v>
      </c>
      <c r="L18" s="223">
        <v>0</v>
      </c>
      <c r="M18" s="223">
        <v>0</v>
      </c>
      <c r="N18" s="223">
        <v>0</v>
      </c>
      <c r="O18" s="223">
        <v>88.583333333333329</v>
      </c>
    </row>
    <row r="19" spans="1:233" ht="12" customHeight="1" x14ac:dyDescent="0.2">
      <c r="A19" s="134" t="s">
        <v>160</v>
      </c>
      <c r="B19" s="134" t="s">
        <v>106</v>
      </c>
      <c r="C19" s="223">
        <v>96</v>
      </c>
      <c r="D19" s="223">
        <v>81</v>
      </c>
      <c r="E19" s="223">
        <v>107.2</v>
      </c>
      <c r="F19" s="223">
        <v>57.1</v>
      </c>
      <c r="G19" s="223">
        <v>63.6</v>
      </c>
      <c r="H19" s="223">
        <v>89.2</v>
      </c>
      <c r="I19" s="223">
        <v>0</v>
      </c>
      <c r="J19" s="223">
        <v>0</v>
      </c>
      <c r="K19" s="223">
        <v>0</v>
      </c>
      <c r="L19" s="223">
        <v>0</v>
      </c>
      <c r="M19" s="223">
        <v>0</v>
      </c>
      <c r="N19" s="223">
        <v>0</v>
      </c>
      <c r="O19" s="223">
        <v>82.350000000000009</v>
      </c>
    </row>
    <row r="20" spans="1:233" ht="12" customHeight="1" x14ac:dyDescent="0.2">
      <c r="A20" s="137" t="s">
        <v>0</v>
      </c>
      <c r="B20" s="134" t="s">
        <v>187</v>
      </c>
      <c r="C20" s="223">
        <v>109.4</v>
      </c>
      <c r="D20" s="223">
        <v>120</v>
      </c>
      <c r="E20" s="223">
        <v>37.700000000000003</v>
      </c>
      <c r="F20" s="223">
        <v>35</v>
      </c>
      <c r="G20" s="223">
        <v>48.1</v>
      </c>
      <c r="H20" s="223">
        <v>64.7</v>
      </c>
      <c r="I20" s="223">
        <v>0</v>
      </c>
      <c r="J20" s="223">
        <v>0</v>
      </c>
      <c r="K20" s="223">
        <v>0</v>
      </c>
      <c r="L20" s="223">
        <v>0</v>
      </c>
      <c r="M20" s="223">
        <v>0</v>
      </c>
      <c r="N20" s="223">
        <v>0</v>
      </c>
      <c r="O20" s="223">
        <v>69.150000000000006</v>
      </c>
    </row>
    <row r="21" spans="1:233" ht="12" customHeight="1" x14ac:dyDescent="0.2">
      <c r="C21" s="201"/>
      <c r="D21" s="201"/>
      <c r="E21" s="201"/>
      <c r="F21" s="201"/>
      <c r="G21" s="201"/>
      <c r="H21" s="201"/>
      <c r="I21" s="201"/>
      <c r="J21" s="201"/>
      <c r="K21" s="201"/>
      <c r="L21" s="201"/>
      <c r="M21" s="201"/>
      <c r="N21" s="201"/>
      <c r="O21" s="202"/>
    </row>
    <row r="22" spans="1:233" s="127" customFormat="1" ht="12" customHeight="1" x14ac:dyDescent="0.25">
      <c r="A22" s="433" t="s">
        <v>26</v>
      </c>
      <c r="B22" s="435" t="s">
        <v>193</v>
      </c>
      <c r="C22" s="431" t="s">
        <v>260</v>
      </c>
      <c r="D22" s="432"/>
      <c r="E22" s="432"/>
      <c r="F22" s="432"/>
      <c r="G22" s="432"/>
      <c r="H22" s="432"/>
      <c r="I22" s="432"/>
      <c r="J22" s="432"/>
      <c r="K22" s="432"/>
      <c r="L22" s="432"/>
      <c r="M22" s="432"/>
      <c r="N22" s="432"/>
      <c r="O22" s="432"/>
      <c r="P22" s="136"/>
      <c r="Q22" s="136"/>
      <c r="R22" s="136"/>
      <c r="S22" s="136"/>
      <c r="T22" s="136"/>
      <c r="U22" s="136"/>
      <c r="V22" s="136"/>
      <c r="W22" s="136"/>
      <c r="X22" s="136"/>
      <c r="Y22" s="136"/>
      <c r="Z22" s="136"/>
      <c r="AA22" s="136"/>
      <c r="AB22" s="136"/>
      <c r="AC22" s="136"/>
      <c r="AD22" s="136"/>
      <c r="AE22" s="136"/>
      <c r="AF22" s="136"/>
      <c r="AG22" s="136"/>
      <c r="AH22" s="136"/>
      <c r="AI22" s="136"/>
      <c r="AJ22" s="136"/>
      <c r="AK22" s="136"/>
      <c r="AL22" s="136"/>
      <c r="AM22" s="136"/>
      <c r="AN22" s="136"/>
      <c r="AO22" s="136"/>
      <c r="AP22" s="136"/>
      <c r="AQ22" s="136"/>
      <c r="AR22" s="136"/>
      <c r="AS22" s="136"/>
      <c r="AT22" s="136"/>
      <c r="AU22" s="136"/>
      <c r="AV22" s="136"/>
      <c r="AW22" s="136"/>
      <c r="AX22" s="136"/>
      <c r="AY22" s="136"/>
      <c r="AZ22" s="136"/>
      <c r="BA22" s="136"/>
      <c r="BB22" s="136"/>
      <c r="BC22" s="136"/>
      <c r="BD22" s="136"/>
      <c r="BE22" s="136"/>
      <c r="BF22" s="136"/>
      <c r="BG22" s="136"/>
      <c r="BH22" s="136"/>
      <c r="BI22" s="136"/>
      <c r="BJ22" s="136"/>
      <c r="BK22" s="136"/>
      <c r="BL22" s="136"/>
      <c r="BM22" s="136"/>
      <c r="BN22" s="136"/>
      <c r="BO22" s="136"/>
      <c r="BP22" s="136"/>
      <c r="BQ22" s="136"/>
      <c r="BR22" s="136"/>
      <c r="BS22" s="136"/>
      <c r="BT22" s="136"/>
      <c r="BU22" s="136"/>
      <c r="BV22" s="136"/>
      <c r="BW22" s="136"/>
      <c r="BX22" s="136"/>
      <c r="BY22" s="136"/>
      <c r="BZ22" s="136"/>
      <c r="CA22" s="136"/>
      <c r="CB22" s="136"/>
      <c r="CC22" s="136"/>
      <c r="CD22" s="136"/>
      <c r="CE22" s="136"/>
      <c r="CF22" s="136"/>
      <c r="CG22" s="136"/>
      <c r="CH22" s="136"/>
      <c r="CI22" s="136"/>
      <c r="CJ22" s="136"/>
      <c r="CK22" s="136"/>
      <c r="CL22" s="136"/>
      <c r="CM22" s="136"/>
      <c r="CN22" s="136"/>
      <c r="CO22" s="136"/>
      <c r="CP22" s="136"/>
      <c r="CQ22" s="136"/>
      <c r="CR22" s="136"/>
      <c r="CS22" s="136"/>
      <c r="CT22" s="136"/>
      <c r="CU22" s="136"/>
      <c r="CV22" s="136"/>
      <c r="CW22" s="136"/>
      <c r="CX22" s="136"/>
      <c r="CY22" s="136"/>
      <c r="CZ22" s="136"/>
      <c r="DA22" s="136"/>
      <c r="DB22" s="136"/>
      <c r="DC22" s="136"/>
      <c r="DD22" s="136"/>
      <c r="DE22" s="136"/>
      <c r="DF22" s="136"/>
      <c r="DG22" s="136"/>
      <c r="DH22" s="136"/>
      <c r="DI22" s="136"/>
      <c r="DJ22" s="136"/>
      <c r="DK22" s="136"/>
      <c r="DL22" s="136"/>
      <c r="DM22" s="136"/>
      <c r="DN22" s="136"/>
      <c r="DO22" s="136"/>
      <c r="DP22" s="136"/>
      <c r="DQ22" s="136"/>
      <c r="DR22" s="136"/>
      <c r="DS22" s="136"/>
      <c r="DT22" s="136"/>
      <c r="DU22" s="136"/>
      <c r="DV22" s="136"/>
      <c r="DW22" s="136"/>
      <c r="DX22" s="136"/>
      <c r="DY22" s="136"/>
      <c r="DZ22" s="136"/>
      <c r="EA22" s="136"/>
      <c r="EB22" s="136"/>
      <c r="EC22" s="136"/>
      <c r="ED22" s="136"/>
      <c r="EE22" s="136"/>
      <c r="EF22" s="136"/>
      <c r="EG22" s="136"/>
      <c r="EH22" s="136"/>
      <c r="EI22" s="136"/>
      <c r="EJ22" s="136"/>
      <c r="EK22" s="136"/>
      <c r="EL22" s="136"/>
      <c r="EM22" s="136"/>
      <c r="EN22" s="136"/>
      <c r="EO22" s="136"/>
      <c r="EP22" s="136"/>
      <c r="EQ22" s="136"/>
      <c r="ER22" s="136"/>
      <c r="ES22" s="136"/>
      <c r="ET22" s="136"/>
      <c r="EU22" s="136"/>
      <c r="EV22" s="136"/>
      <c r="EW22" s="136"/>
      <c r="EX22" s="136"/>
      <c r="EY22" s="136"/>
      <c r="EZ22" s="136"/>
      <c r="FA22" s="136"/>
      <c r="FB22" s="136"/>
      <c r="FC22" s="136"/>
      <c r="FD22" s="136"/>
      <c r="FE22" s="136"/>
      <c r="FF22" s="136"/>
      <c r="FG22" s="136"/>
      <c r="FH22" s="136"/>
      <c r="FI22" s="136"/>
      <c r="FJ22" s="136"/>
      <c r="FK22" s="136"/>
      <c r="FL22" s="136"/>
      <c r="FM22" s="136"/>
      <c r="FN22" s="136"/>
      <c r="FO22" s="136"/>
      <c r="FP22" s="136"/>
      <c r="FQ22" s="136"/>
      <c r="FR22" s="136"/>
      <c r="FS22" s="136"/>
      <c r="FT22" s="136"/>
      <c r="FU22" s="136"/>
      <c r="FV22" s="136"/>
      <c r="FW22" s="136"/>
      <c r="FX22" s="136"/>
      <c r="FY22" s="136"/>
      <c r="FZ22" s="136"/>
      <c r="GA22" s="136"/>
      <c r="GB22" s="136"/>
      <c r="GC22" s="136"/>
      <c r="GD22" s="136"/>
      <c r="GE22" s="136"/>
      <c r="GF22" s="136"/>
      <c r="GG22" s="136"/>
      <c r="GH22" s="136"/>
      <c r="GI22" s="136"/>
      <c r="GJ22" s="136"/>
      <c r="GK22" s="136"/>
      <c r="GL22" s="136"/>
      <c r="GM22" s="136"/>
      <c r="GN22" s="136"/>
      <c r="GO22" s="136"/>
      <c r="GP22" s="136"/>
      <c r="GQ22" s="136"/>
      <c r="GR22" s="136"/>
      <c r="GS22" s="136"/>
      <c r="GT22" s="136"/>
      <c r="GU22" s="136"/>
      <c r="GV22" s="136"/>
      <c r="GW22" s="136"/>
      <c r="GX22" s="136"/>
      <c r="GY22" s="136"/>
      <c r="GZ22" s="136"/>
      <c r="HA22" s="136"/>
      <c r="HB22" s="136"/>
      <c r="HC22" s="136"/>
      <c r="HD22" s="136"/>
      <c r="HE22" s="136"/>
      <c r="HF22" s="136"/>
      <c r="HG22" s="136"/>
      <c r="HH22" s="136"/>
      <c r="HI22" s="136"/>
      <c r="HJ22" s="136"/>
      <c r="HK22" s="136"/>
      <c r="HL22" s="136"/>
      <c r="HM22" s="136"/>
      <c r="HN22" s="136"/>
      <c r="HO22" s="136"/>
      <c r="HP22" s="136"/>
      <c r="HQ22" s="136"/>
      <c r="HR22" s="136"/>
      <c r="HS22" s="136"/>
      <c r="HT22" s="136"/>
      <c r="HU22" s="136"/>
      <c r="HV22" s="136"/>
      <c r="HW22" s="136"/>
      <c r="HX22" s="136"/>
      <c r="HY22" s="136"/>
    </row>
    <row r="23" spans="1:233" s="127" customFormat="1" ht="36" customHeight="1" x14ac:dyDescent="0.25">
      <c r="A23" s="434"/>
      <c r="B23" s="436"/>
      <c r="C23" s="128" t="s">
        <v>252</v>
      </c>
      <c r="D23" s="129" t="s">
        <v>251</v>
      </c>
      <c r="E23" s="129" t="s">
        <v>250</v>
      </c>
      <c r="F23" s="129" t="s">
        <v>249</v>
      </c>
      <c r="G23" s="129" t="s">
        <v>89</v>
      </c>
      <c r="H23" s="129" t="s">
        <v>248</v>
      </c>
      <c r="I23" s="129" t="s">
        <v>247</v>
      </c>
      <c r="J23" s="129" t="s">
        <v>246</v>
      </c>
      <c r="K23" s="129" t="s">
        <v>245</v>
      </c>
      <c r="L23" s="129" t="s">
        <v>244</v>
      </c>
      <c r="M23" s="129" t="s">
        <v>243</v>
      </c>
      <c r="N23" s="129" t="s">
        <v>242</v>
      </c>
      <c r="O23" s="200" t="s">
        <v>272</v>
      </c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  <c r="AI23" s="136"/>
      <c r="AJ23" s="136"/>
      <c r="AK23" s="136"/>
      <c r="AL23" s="136"/>
      <c r="AM23" s="136"/>
      <c r="AN23" s="136"/>
      <c r="AO23" s="136"/>
      <c r="AP23" s="136"/>
      <c r="AQ23" s="136"/>
      <c r="AR23" s="136"/>
      <c r="AS23" s="136"/>
      <c r="AT23" s="136"/>
      <c r="AU23" s="136"/>
      <c r="AV23" s="136"/>
      <c r="AW23" s="136"/>
      <c r="AX23" s="136"/>
      <c r="AY23" s="136"/>
      <c r="AZ23" s="136"/>
      <c r="BA23" s="136"/>
      <c r="BB23" s="136"/>
      <c r="BC23" s="136"/>
      <c r="BD23" s="136"/>
      <c r="BE23" s="136"/>
      <c r="BF23" s="136"/>
      <c r="BG23" s="136"/>
      <c r="BH23" s="136"/>
      <c r="BI23" s="136"/>
      <c r="BJ23" s="136"/>
      <c r="BK23" s="136"/>
      <c r="BL23" s="136"/>
      <c r="BM23" s="136"/>
      <c r="BN23" s="136"/>
      <c r="BO23" s="136"/>
      <c r="BP23" s="136"/>
      <c r="BQ23" s="136"/>
      <c r="BR23" s="136"/>
      <c r="BS23" s="136"/>
      <c r="BT23" s="136"/>
      <c r="BU23" s="136"/>
      <c r="BV23" s="136"/>
      <c r="BW23" s="136"/>
      <c r="BX23" s="136"/>
      <c r="BY23" s="136"/>
      <c r="BZ23" s="136"/>
      <c r="CA23" s="136"/>
      <c r="CB23" s="136"/>
      <c r="CC23" s="136"/>
      <c r="CD23" s="136"/>
      <c r="CE23" s="136"/>
      <c r="CF23" s="136"/>
      <c r="CG23" s="136"/>
      <c r="CH23" s="136"/>
      <c r="CI23" s="136"/>
      <c r="CJ23" s="136"/>
      <c r="CK23" s="136"/>
      <c r="CL23" s="136"/>
      <c r="CM23" s="136"/>
      <c r="CN23" s="136"/>
      <c r="CO23" s="136"/>
      <c r="CP23" s="136"/>
      <c r="CQ23" s="136"/>
      <c r="CR23" s="136"/>
      <c r="CS23" s="136"/>
      <c r="CT23" s="136"/>
      <c r="CU23" s="136"/>
      <c r="CV23" s="136"/>
      <c r="CW23" s="136"/>
      <c r="CX23" s="136"/>
      <c r="CY23" s="136"/>
      <c r="CZ23" s="136"/>
      <c r="DA23" s="136"/>
      <c r="DB23" s="136"/>
      <c r="DC23" s="136"/>
      <c r="DD23" s="136"/>
      <c r="DE23" s="136"/>
      <c r="DF23" s="136"/>
      <c r="DG23" s="136"/>
      <c r="DH23" s="136"/>
      <c r="DI23" s="136"/>
      <c r="DJ23" s="136"/>
      <c r="DK23" s="136"/>
      <c r="DL23" s="136"/>
      <c r="DM23" s="136"/>
      <c r="DN23" s="136"/>
      <c r="DO23" s="136"/>
      <c r="DP23" s="136"/>
      <c r="DQ23" s="136"/>
      <c r="DR23" s="136"/>
      <c r="DS23" s="136"/>
      <c r="DT23" s="136"/>
      <c r="DU23" s="136"/>
      <c r="DV23" s="136"/>
      <c r="DW23" s="136"/>
      <c r="DX23" s="136"/>
      <c r="DY23" s="136"/>
      <c r="DZ23" s="136"/>
      <c r="EA23" s="136"/>
      <c r="EB23" s="136"/>
      <c r="EC23" s="136"/>
      <c r="ED23" s="136"/>
      <c r="EE23" s="136"/>
      <c r="EF23" s="136"/>
      <c r="EG23" s="136"/>
      <c r="EH23" s="136"/>
      <c r="EI23" s="136"/>
      <c r="EJ23" s="136"/>
      <c r="EK23" s="136"/>
      <c r="EL23" s="136"/>
      <c r="EM23" s="136"/>
      <c r="EN23" s="136"/>
      <c r="EO23" s="136"/>
      <c r="EP23" s="136"/>
      <c r="EQ23" s="136"/>
      <c r="ER23" s="136"/>
      <c r="ES23" s="136"/>
      <c r="ET23" s="136"/>
      <c r="EU23" s="136"/>
      <c r="EV23" s="136"/>
      <c r="EW23" s="136"/>
      <c r="EX23" s="136"/>
      <c r="EY23" s="136"/>
      <c r="EZ23" s="136"/>
      <c r="FA23" s="136"/>
      <c r="FB23" s="136"/>
      <c r="FC23" s="136"/>
      <c r="FD23" s="136"/>
      <c r="FE23" s="136"/>
      <c r="FF23" s="136"/>
      <c r="FG23" s="136"/>
      <c r="FH23" s="136"/>
      <c r="FI23" s="136"/>
      <c r="FJ23" s="136"/>
      <c r="FK23" s="136"/>
      <c r="FL23" s="136"/>
      <c r="FM23" s="136"/>
      <c r="FN23" s="136"/>
      <c r="FO23" s="136"/>
      <c r="FP23" s="136"/>
      <c r="FQ23" s="136"/>
      <c r="FR23" s="136"/>
      <c r="FS23" s="136"/>
      <c r="FT23" s="136"/>
      <c r="FU23" s="136"/>
      <c r="FV23" s="136"/>
      <c r="FW23" s="136"/>
      <c r="FX23" s="136"/>
      <c r="FY23" s="136"/>
      <c r="FZ23" s="136"/>
      <c r="GA23" s="136"/>
      <c r="GB23" s="136"/>
      <c r="GC23" s="136"/>
      <c r="GD23" s="136"/>
      <c r="GE23" s="136"/>
      <c r="GF23" s="136"/>
      <c r="GG23" s="136"/>
      <c r="GH23" s="136"/>
      <c r="GI23" s="136"/>
      <c r="GJ23" s="136"/>
      <c r="GK23" s="136"/>
      <c r="GL23" s="136"/>
      <c r="GM23" s="136"/>
      <c r="GN23" s="136"/>
      <c r="GO23" s="136"/>
      <c r="GP23" s="136"/>
      <c r="GQ23" s="136"/>
      <c r="GR23" s="136"/>
      <c r="GS23" s="136"/>
      <c r="GT23" s="136"/>
      <c r="GU23" s="136"/>
      <c r="GV23" s="136"/>
      <c r="GW23" s="136"/>
      <c r="GX23" s="136"/>
      <c r="GY23" s="136"/>
      <c r="GZ23" s="136"/>
      <c r="HA23" s="136"/>
      <c r="HB23" s="136"/>
      <c r="HC23" s="136"/>
      <c r="HD23" s="136"/>
      <c r="HE23" s="136"/>
      <c r="HF23" s="136"/>
      <c r="HG23" s="136"/>
      <c r="HH23" s="136"/>
      <c r="HI23" s="136"/>
      <c r="HJ23" s="136"/>
      <c r="HK23" s="136"/>
      <c r="HL23" s="136"/>
      <c r="HM23" s="136"/>
      <c r="HN23" s="136"/>
      <c r="HO23" s="136"/>
      <c r="HP23" s="136"/>
      <c r="HQ23" s="136"/>
      <c r="HR23" s="136"/>
      <c r="HS23" s="136"/>
      <c r="HT23" s="136"/>
      <c r="HU23" s="136"/>
      <c r="HV23" s="136"/>
      <c r="HW23" s="136"/>
      <c r="HX23" s="136"/>
      <c r="HY23" s="136"/>
    </row>
    <row r="24" spans="1:233" ht="12" customHeight="1" x14ac:dyDescent="0.2">
      <c r="O24" s="202"/>
    </row>
    <row r="25" spans="1:233" s="143" customFormat="1" ht="12" customHeight="1" x14ac:dyDescent="0.2">
      <c r="A25" s="194" t="s">
        <v>103</v>
      </c>
      <c r="B25" s="93" t="s">
        <v>186</v>
      </c>
      <c r="C25" s="231">
        <v>-28.8</v>
      </c>
      <c r="D25" s="231">
        <v>19.5</v>
      </c>
      <c r="E25" s="231">
        <v>-22.8</v>
      </c>
      <c r="F25" s="231">
        <v>-43.4</v>
      </c>
      <c r="G25" s="231">
        <v>-36.9</v>
      </c>
      <c r="H25" s="231">
        <v>-18.899999999999999</v>
      </c>
      <c r="I25" s="231">
        <v>0</v>
      </c>
      <c r="J25" s="231">
        <v>0</v>
      </c>
      <c r="K25" s="231">
        <v>0</v>
      </c>
      <c r="L25" s="231">
        <v>0</v>
      </c>
      <c r="M25" s="231">
        <v>0</v>
      </c>
      <c r="N25" s="231">
        <v>0</v>
      </c>
      <c r="O25" s="231">
        <v>-23.277467411545629</v>
      </c>
    </row>
    <row r="26" spans="1:233" ht="12" customHeight="1" x14ac:dyDescent="0.2">
      <c r="A26" s="338" t="s">
        <v>269</v>
      </c>
      <c r="B26" s="208" t="s">
        <v>334</v>
      </c>
      <c r="C26" s="222">
        <v>8.8000000000000007</v>
      </c>
      <c r="D26" s="222">
        <v>15.1</v>
      </c>
      <c r="E26" s="222">
        <v>-7.3</v>
      </c>
      <c r="F26" s="222">
        <v>-30.5</v>
      </c>
      <c r="G26" s="222">
        <v>-30.2</v>
      </c>
      <c r="H26" s="222">
        <v>-15.5</v>
      </c>
      <c r="I26" s="222">
        <v>0</v>
      </c>
      <c r="J26" s="222">
        <v>0</v>
      </c>
      <c r="K26" s="222">
        <v>0</v>
      </c>
      <c r="L26" s="222">
        <v>0</v>
      </c>
      <c r="M26" s="222">
        <v>0</v>
      </c>
      <c r="N26" s="222">
        <v>0</v>
      </c>
      <c r="O26" s="222">
        <v>-10.2178686032765</v>
      </c>
    </row>
    <row r="27" spans="1:233" ht="12" customHeight="1" x14ac:dyDescent="0.2">
      <c r="A27" s="338" t="s">
        <v>270</v>
      </c>
      <c r="B27" s="208" t="s">
        <v>335</v>
      </c>
      <c r="C27" s="222">
        <v>-58.1</v>
      </c>
      <c r="D27" s="222">
        <v>25.5</v>
      </c>
      <c r="E27" s="222">
        <v>-48.9</v>
      </c>
      <c r="F27" s="222">
        <v>-62.7</v>
      </c>
      <c r="G27" s="222">
        <v>-39.5</v>
      </c>
      <c r="H27" s="222">
        <v>-20.5</v>
      </c>
      <c r="I27" s="222">
        <v>0</v>
      </c>
      <c r="J27" s="222">
        <v>0</v>
      </c>
      <c r="K27" s="222">
        <v>0</v>
      </c>
      <c r="L27" s="222">
        <v>0</v>
      </c>
      <c r="M27" s="222">
        <v>0</v>
      </c>
      <c r="N27" s="222">
        <v>0</v>
      </c>
      <c r="O27" s="222">
        <v>-40.52304505437597</v>
      </c>
    </row>
    <row r="28" spans="1:233" ht="12" customHeight="1" x14ac:dyDescent="0.2">
      <c r="A28" s="338" t="s">
        <v>230</v>
      </c>
      <c r="B28" s="208" t="s">
        <v>336</v>
      </c>
      <c r="C28" s="240">
        <v>44.9</v>
      </c>
      <c r="D28" s="240">
        <v>19.100000000000001</v>
      </c>
      <c r="E28" s="240">
        <v>19.5</v>
      </c>
      <c r="F28" s="240">
        <v>-49.1</v>
      </c>
      <c r="G28" s="240">
        <v>-16</v>
      </c>
      <c r="H28" s="240">
        <v>8.1999999999999993</v>
      </c>
      <c r="I28" s="240">
        <v>0</v>
      </c>
      <c r="J28" s="240">
        <v>0</v>
      </c>
      <c r="K28" s="240">
        <v>0</v>
      </c>
      <c r="L28" s="240">
        <v>0</v>
      </c>
      <c r="M28" s="240">
        <v>0</v>
      </c>
      <c r="N28" s="240">
        <v>0</v>
      </c>
      <c r="O28" s="222">
        <v>4.7208121827411134</v>
      </c>
    </row>
    <row r="29" spans="1:233" ht="12" customHeight="1" x14ac:dyDescent="0.2">
      <c r="A29" s="338" t="s">
        <v>231</v>
      </c>
      <c r="B29" s="208" t="s">
        <v>337</v>
      </c>
      <c r="C29" s="240">
        <v>-13.4</v>
      </c>
      <c r="D29" s="240">
        <v>33.6</v>
      </c>
      <c r="E29" s="240">
        <v>-26.5</v>
      </c>
      <c r="F29" s="240">
        <v>-44</v>
      </c>
      <c r="G29" s="240">
        <v>-70.099999999999994</v>
      </c>
      <c r="H29" s="240">
        <v>-48.3</v>
      </c>
      <c r="I29" s="240">
        <v>0</v>
      </c>
      <c r="J29" s="240">
        <v>0</v>
      </c>
      <c r="K29" s="240">
        <v>0</v>
      </c>
      <c r="L29" s="240">
        <v>0</v>
      </c>
      <c r="M29" s="240">
        <v>0</v>
      </c>
      <c r="N29" s="240">
        <v>0</v>
      </c>
      <c r="O29" s="222">
        <v>-34.852621847655499</v>
      </c>
    </row>
    <row r="30" spans="1:233" ht="21.6" customHeight="1" x14ac:dyDescent="0.2">
      <c r="A30" s="134" t="s">
        <v>306</v>
      </c>
      <c r="B30" s="137" t="s">
        <v>338</v>
      </c>
      <c r="C30" s="222">
        <v>-10.6</v>
      </c>
      <c r="D30" s="222">
        <v>15.4</v>
      </c>
      <c r="E30" s="222">
        <v>3.7</v>
      </c>
      <c r="F30" s="222">
        <v>-15.3</v>
      </c>
      <c r="G30" s="222">
        <v>-19.5</v>
      </c>
      <c r="H30" s="222">
        <v>-1.2</v>
      </c>
      <c r="I30" s="222">
        <v>0</v>
      </c>
      <c r="J30" s="222">
        <v>0</v>
      </c>
      <c r="K30" s="222">
        <v>0</v>
      </c>
      <c r="L30" s="222">
        <v>0</v>
      </c>
      <c r="M30" s="222">
        <v>0</v>
      </c>
      <c r="N30" s="222">
        <v>0</v>
      </c>
      <c r="O30" s="222">
        <v>-5.2100532012474901</v>
      </c>
    </row>
    <row r="31" spans="1:233" ht="12" customHeight="1" x14ac:dyDescent="0.2">
      <c r="A31" s="134" t="s">
        <v>31</v>
      </c>
      <c r="B31" s="134" t="s">
        <v>112</v>
      </c>
      <c r="C31" s="222">
        <v>70</v>
      </c>
      <c r="D31" s="222">
        <v>38.299999999999997</v>
      </c>
      <c r="E31" s="222">
        <v>15.5</v>
      </c>
      <c r="F31" s="222">
        <v>-37.6</v>
      </c>
      <c r="G31" s="222">
        <v>-29.2</v>
      </c>
      <c r="H31" s="222">
        <v>-36</v>
      </c>
      <c r="I31" s="222">
        <v>0</v>
      </c>
      <c r="J31" s="222">
        <v>0</v>
      </c>
      <c r="K31" s="222">
        <v>0</v>
      </c>
      <c r="L31" s="222">
        <v>0</v>
      </c>
      <c r="M31" s="222">
        <v>0</v>
      </c>
      <c r="N31" s="222">
        <v>0</v>
      </c>
      <c r="O31" s="222">
        <v>-3.5190097259062725</v>
      </c>
    </row>
    <row r="32" spans="1:233" ht="12" customHeight="1" x14ac:dyDescent="0.2">
      <c r="A32" s="134" t="s">
        <v>155</v>
      </c>
      <c r="B32" s="134" t="s">
        <v>281</v>
      </c>
      <c r="C32" s="222">
        <v>-13.8</v>
      </c>
      <c r="D32" s="222">
        <v>33.9</v>
      </c>
      <c r="E32" s="222">
        <v>-27.2</v>
      </c>
      <c r="F32" s="222">
        <v>-44.7</v>
      </c>
      <c r="G32" s="222">
        <v>-70.8</v>
      </c>
      <c r="H32" s="222">
        <v>-49.3</v>
      </c>
      <c r="I32" s="222">
        <v>0</v>
      </c>
      <c r="J32" s="222">
        <v>0</v>
      </c>
      <c r="K32" s="222">
        <v>0</v>
      </c>
      <c r="L32" s="222">
        <v>0</v>
      </c>
      <c r="M32" s="222">
        <v>0</v>
      </c>
      <c r="N32" s="222">
        <v>0</v>
      </c>
      <c r="O32" s="222">
        <v>-35.557953727895793</v>
      </c>
    </row>
    <row r="33" spans="1:15" ht="21.6" customHeight="1" x14ac:dyDescent="0.2">
      <c r="A33" s="134" t="s">
        <v>304</v>
      </c>
      <c r="B33" s="134" t="s">
        <v>339</v>
      </c>
      <c r="C33" s="222">
        <v>7.5</v>
      </c>
      <c r="D33" s="222">
        <v>23.9</v>
      </c>
      <c r="E33" s="222">
        <v>-17.600000000000001</v>
      </c>
      <c r="F33" s="222">
        <v>-36.4</v>
      </c>
      <c r="G33" s="222">
        <v>-43.3</v>
      </c>
      <c r="H33" s="222">
        <v>1.9</v>
      </c>
      <c r="I33" s="222">
        <v>0</v>
      </c>
      <c r="J33" s="222">
        <v>0</v>
      </c>
      <c r="K33" s="222">
        <v>0</v>
      </c>
      <c r="L33" s="222">
        <v>0</v>
      </c>
      <c r="M33" s="222">
        <v>0</v>
      </c>
      <c r="N33" s="222">
        <v>0</v>
      </c>
      <c r="O33" s="222">
        <v>-10.001655903295259</v>
      </c>
    </row>
    <row r="34" spans="1:15" ht="12" customHeight="1" x14ac:dyDescent="0.2">
      <c r="A34" s="134" t="s">
        <v>23</v>
      </c>
      <c r="B34" s="134" t="s">
        <v>33</v>
      </c>
      <c r="C34" s="222">
        <v>-19.2</v>
      </c>
      <c r="D34" s="222">
        <v>-47.7</v>
      </c>
      <c r="E34" s="222">
        <v>-34.299999999999997</v>
      </c>
      <c r="F34" s="222">
        <v>-48.3</v>
      </c>
      <c r="G34" s="222">
        <v>-44.5</v>
      </c>
      <c r="H34" s="222">
        <v>9.8000000000000007</v>
      </c>
      <c r="I34" s="222">
        <v>0</v>
      </c>
      <c r="J34" s="222">
        <v>0</v>
      </c>
      <c r="K34" s="222">
        <v>0</v>
      </c>
      <c r="L34" s="222">
        <v>0</v>
      </c>
      <c r="M34" s="222">
        <v>0</v>
      </c>
      <c r="N34" s="222">
        <v>0</v>
      </c>
      <c r="O34" s="222">
        <v>-33.13201035375323</v>
      </c>
    </row>
    <row r="35" spans="1:15" ht="22.05" customHeight="1" x14ac:dyDescent="0.2">
      <c r="A35" s="134" t="s">
        <v>305</v>
      </c>
      <c r="B35" s="134" t="s">
        <v>340</v>
      </c>
      <c r="C35" s="222">
        <v>9.1</v>
      </c>
      <c r="D35" s="222">
        <v>20.3</v>
      </c>
      <c r="E35" s="222">
        <v>-22.1</v>
      </c>
      <c r="F35" s="222">
        <v>-31.8</v>
      </c>
      <c r="G35" s="222">
        <v>-32.799999999999997</v>
      </c>
      <c r="H35" s="222">
        <v>2.1</v>
      </c>
      <c r="I35" s="222">
        <v>0</v>
      </c>
      <c r="J35" s="222">
        <v>0</v>
      </c>
      <c r="K35" s="222">
        <v>0</v>
      </c>
      <c r="L35" s="222">
        <v>0</v>
      </c>
      <c r="M35" s="222">
        <v>0</v>
      </c>
      <c r="N35" s="222">
        <v>0</v>
      </c>
      <c r="O35" s="222">
        <v>-8.9789555728760746</v>
      </c>
    </row>
    <row r="36" spans="1:15" ht="12" customHeight="1" x14ac:dyDescent="0.2">
      <c r="A36" s="134" t="s">
        <v>158</v>
      </c>
      <c r="B36" s="134" t="s">
        <v>25</v>
      </c>
      <c r="C36" s="222">
        <v>-0.9</v>
      </c>
      <c r="D36" s="222">
        <v>-13.8</v>
      </c>
      <c r="E36" s="222">
        <v>-18.3</v>
      </c>
      <c r="F36" s="222">
        <v>-35.299999999999997</v>
      </c>
      <c r="G36" s="222">
        <v>-7.2</v>
      </c>
      <c r="H36" s="222">
        <v>-25.3</v>
      </c>
      <c r="I36" s="222">
        <v>0</v>
      </c>
      <c r="J36" s="222">
        <v>0</v>
      </c>
      <c r="K36" s="222">
        <v>0</v>
      </c>
      <c r="L36" s="222">
        <v>0</v>
      </c>
      <c r="M36" s="222">
        <v>0</v>
      </c>
      <c r="N36" s="222">
        <v>0</v>
      </c>
      <c r="O36" s="222">
        <v>-17.224731350256974</v>
      </c>
    </row>
    <row r="37" spans="1:15" ht="12" customHeight="1" x14ac:dyDescent="0.2">
      <c r="A37" s="134" t="s">
        <v>160</v>
      </c>
      <c r="B37" s="134" t="s">
        <v>106</v>
      </c>
      <c r="C37" s="222">
        <v>-28.9</v>
      </c>
      <c r="D37" s="222">
        <v>-21</v>
      </c>
      <c r="E37" s="222">
        <v>6.6</v>
      </c>
      <c r="F37" s="222">
        <v>-43.5</v>
      </c>
      <c r="G37" s="222">
        <v>-38.4</v>
      </c>
      <c r="H37" s="222">
        <v>-5.4</v>
      </c>
      <c r="I37" s="222">
        <v>0</v>
      </c>
      <c r="J37" s="222">
        <v>0</v>
      </c>
      <c r="K37" s="222">
        <v>0</v>
      </c>
      <c r="L37" s="222">
        <v>0</v>
      </c>
      <c r="M37" s="222">
        <v>0</v>
      </c>
      <c r="N37" s="222">
        <v>0</v>
      </c>
      <c r="O37" s="222">
        <v>-22.384542884071635</v>
      </c>
    </row>
    <row r="38" spans="1:15" ht="12" customHeight="1" x14ac:dyDescent="0.2">
      <c r="A38" s="137" t="s">
        <v>0</v>
      </c>
      <c r="B38" s="134" t="s">
        <v>187</v>
      </c>
      <c r="C38" s="222">
        <v>-66.3</v>
      </c>
      <c r="D38" s="222">
        <v>86.9</v>
      </c>
      <c r="E38" s="222">
        <v>-65.3</v>
      </c>
      <c r="F38" s="222">
        <v>-69.7</v>
      </c>
      <c r="G38" s="222">
        <v>-37.9</v>
      </c>
      <c r="H38" s="222">
        <v>-36.4</v>
      </c>
      <c r="I38" s="222">
        <v>0</v>
      </c>
      <c r="J38" s="222">
        <v>0</v>
      </c>
      <c r="K38" s="222">
        <v>0</v>
      </c>
      <c r="L38" s="222">
        <v>0</v>
      </c>
      <c r="M38" s="222">
        <v>0</v>
      </c>
      <c r="N38" s="222">
        <v>0</v>
      </c>
      <c r="O38" s="222">
        <v>-47.633472169632711</v>
      </c>
    </row>
    <row r="39" spans="1:15" ht="11.4" x14ac:dyDescent="0.2">
      <c r="A39" s="96"/>
      <c r="C39" s="198"/>
      <c r="D39" s="198"/>
      <c r="E39" s="198"/>
      <c r="F39" s="198"/>
      <c r="G39" s="198"/>
      <c r="H39" s="198"/>
      <c r="I39" s="198"/>
      <c r="J39" s="198"/>
      <c r="K39" s="198"/>
      <c r="L39" s="198"/>
      <c r="M39" s="198"/>
      <c r="N39" s="198"/>
      <c r="O39" s="204"/>
    </row>
    <row r="40" spans="1:15" x14ac:dyDescent="0.2">
      <c r="A40" s="121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</row>
    <row r="41" spans="1:15" x14ac:dyDescent="0.2"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</row>
    <row r="42" spans="1:15" x14ac:dyDescent="0.2"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5" x14ac:dyDescent="0.2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5" x14ac:dyDescent="0.2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5" x14ac:dyDescent="0.2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5" x14ac:dyDescent="0.2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</sheetData>
  <mergeCells count="7">
    <mergeCell ref="A4:A5"/>
    <mergeCell ref="B4:B5"/>
    <mergeCell ref="A22:A23"/>
    <mergeCell ref="B22:B23"/>
    <mergeCell ref="C4:O4"/>
    <mergeCell ref="C22:O22"/>
    <mergeCell ref="A1:O1"/>
  </mergeCells>
  <phoneticPr fontId="2" type="noConversion"/>
  <hyperlinks>
    <hyperlink ref="A1:N1" location="Inhaltsverzeichnis!E14" display="Inhaltsverzeichnis!E14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 2 – m 06 / 20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Y46"/>
  <sheetViews>
    <sheetView zoomScaleNormal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ColWidth="11.5546875" defaultRowHeight="10.199999999999999" x14ac:dyDescent="0.2"/>
  <cols>
    <col min="1" max="1" width="5" style="122" customWidth="1"/>
    <col min="2" max="2" width="21.88671875" style="122" customWidth="1"/>
    <col min="3" max="15" width="5.33203125" style="122" customWidth="1"/>
    <col min="16" max="16384" width="11.5546875" style="122"/>
  </cols>
  <sheetData>
    <row r="1" spans="1:15" s="246" customFormat="1" ht="24" customHeight="1" x14ac:dyDescent="0.25">
      <c r="A1" s="437" t="s">
        <v>365</v>
      </c>
      <c r="B1" s="437"/>
      <c r="C1" s="437"/>
      <c r="D1" s="437"/>
      <c r="E1" s="437"/>
      <c r="F1" s="437"/>
      <c r="G1" s="437"/>
      <c r="H1" s="437"/>
      <c r="I1" s="437"/>
      <c r="J1" s="437"/>
      <c r="K1" s="437"/>
      <c r="L1" s="437"/>
      <c r="M1" s="437"/>
      <c r="N1" s="437"/>
      <c r="O1" s="437"/>
    </row>
    <row r="2" spans="1:15" ht="12" customHeight="1" x14ac:dyDescent="0.3">
      <c r="A2" s="154" t="s">
        <v>346</v>
      </c>
      <c r="B2" s="123"/>
      <c r="C2" s="124"/>
    </row>
    <row r="3" spans="1:15" ht="12" customHeight="1" x14ac:dyDescent="0.2">
      <c r="A3" s="125"/>
      <c r="B3" s="125"/>
      <c r="C3" s="126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202"/>
    </row>
    <row r="4" spans="1:15" s="127" customFormat="1" ht="12" customHeight="1" x14ac:dyDescent="0.25">
      <c r="A4" s="433" t="s">
        <v>192</v>
      </c>
      <c r="B4" s="435" t="s">
        <v>193</v>
      </c>
      <c r="C4" s="430" t="s">
        <v>190</v>
      </c>
      <c r="D4" s="445"/>
      <c r="E4" s="445"/>
      <c r="F4" s="445"/>
      <c r="G4" s="445"/>
      <c r="H4" s="445"/>
      <c r="I4" s="445"/>
      <c r="J4" s="445"/>
      <c r="K4" s="445"/>
      <c r="L4" s="445"/>
      <c r="M4" s="445"/>
      <c r="N4" s="445"/>
      <c r="O4" s="445"/>
    </row>
    <row r="5" spans="1:15" s="127" customFormat="1" ht="36" customHeight="1" x14ac:dyDescent="0.25">
      <c r="A5" s="434"/>
      <c r="B5" s="436"/>
      <c r="C5" s="128" t="s">
        <v>252</v>
      </c>
      <c r="D5" s="129" t="s">
        <v>251</v>
      </c>
      <c r="E5" s="129" t="s">
        <v>250</v>
      </c>
      <c r="F5" s="129" t="s">
        <v>249</v>
      </c>
      <c r="G5" s="129" t="s">
        <v>89</v>
      </c>
      <c r="H5" s="129" t="s">
        <v>248</v>
      </c>
      <c r="I5" s="129" t="s">
        <v>247</v>
      </c>
      <c r="J5" s="129" t="s">
        <v>246</v>
      </c>
      <c r="K5" s="129" t="s">
        <v>245</v>
      </c>
      <c r="L5" s="129" t="s">
        <v>244</v>
      </c>
      <c r="M5" s="129" t="s">
        <v>243</v>
      </c>
      <c r="N5" s="129" t="s">
        <v>242</v>
      </c>
      <c r="O5" s="200" t="s">
        <v>272</v>
      </c>
    </row>
    <row r="6" spans="1:15" ht="12" customHeight="1" x14ac:dyDescent="0.2">
      <c r="A6" s="130"/>
      <c r="B6" s="131"/>
      <c r="C6" s="132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202"/>
    </row>
    <row r="7" spans="1:15" s="143" customFormat="1" ht="12" customHeight="1" x14ac:dyDescent="0.2">
      <c r="A7" s="194" t="s">
        <v>103</v>
      </c>
      <c r="B7" s="93" t="s">
        <v>186</v>
      </c>
      <c r="C7" s="232">
        <v>104.1</v>
      </c>
      <c r="D7" s="232">
        <v>104.4</v>
      </c>
      <c r="E7" s="232">
        <v>89.1</v>
      </c>
      <c r="F7" s="232">
        <v>65.599999999999994</v>
      </c>
      <c r="G7" s="232">
        <v>73.099999999999994</v>
      </c>
      <c r="H7" s="232">
        <v>88.7</v>
      </c>
      <c r="I7" s="232">
        <v>0</v>
      </c>
      <c r="J7" s="232">
        <v>0</v>
      </c>
      <c r="K7" s="232">
        <v>0</v>
      </c>
      <c r="L7" s="232">
        <v>0</v>
      </c>
      <c r="M7" s="232">
        <v>0</v>
      </c>
      <c r="N7" s="232">
        <v>0</v>
      </c>
      <c r="O7" s="232">
        <v>87.500000000000014</v>
      </c>
    </row>
    <row r="8" spans="1:15" ht="12" customHeight="1" x14ac:dyDescent="0.2">
      <c r="A8" s="338" t="s">
        <v>269</v>
      </c>
      <c r="B8" s="208" t="s">
        <v>334</v>
      </c>
      <c r="C8" s="223">
        <v>105.9</v>
      </c>
      <c r="D8" s="223">
        <v>100.7</v>
      </c>
      <c r="E8" s="223">
        <v>91.8</v>
      </c>
      <c r="F8" s="223">
        <v>66.400000000000006</v>
      </c>
      <c r="G8" s="223">
        <v>63.5</v>
      </c>
      <c r="H8" s="223">
        <v>83.3</v>
      </c>
      <c r="I8" s="223">
        <v>0</v>
      </c>
      <c r="J8" s="223">
        <v>0</v>
      </c>
      <c r="K8" s="223">
        <v>0</v>
      </c>
      <c r="L8" s="223">
        <v>0</v>
      </c>
      <c r="M8" s="223">
        <v>0</v>
      </c>
      <c r="N8" s="223">
        <v>0</v>
      </c>
      <c r="O8" s="223">
        <v>85.26666666666668</v>
      </c>
    </row>
    <row r="9" spans="1:15" ht="12" customHeight="1" x14ac:dyDescent="0.2">
      <c r="A9" s="338" t="s">
        <v>270</v>
      </c>
      <c r="B9" s="208" t="s">
        <v>335</v>
      </c>
      <c r="C9" s="223">
        <v>89.8</v>
      </c>
      <c r="D9" s="223">
        <v>104.1</v>
      </c>
      <c r="E9" s="223">
        <v>74</v>
      </c>
      <c r="F9" s="223">
        <v>61.1</v>
      </c>
      <c r="G9" s="223">
        <v>84.6</v>
      </c>
      <c r="H9" s="223">
        <v>95.1</v>
      </c>
      <c r="I9" s="223">
        <v>0</v>
      </c>
      <c r="J9" s="223">
        <v>0</v>
      </c>
      <c r="K9" s="223">
        <v>0</v>
      </c>
      <c r="L9" s="223">
        <v>0</v>
      </c>
      <c r="M9" s="223">
        <v>0</v>
      </c>
      <c r="N9" s="223">
        <v>0</v>
      </c>
      <c r="O9" s="223">
        <v>84.783333333333346</v>
      </c>
    </row>
    <row r="10" spans="1:15" ht="12" customHeight="1" x14ac:dyDescent="0.2">
      <c r="A10" s="338" t="s">
        <v>230</v>
      </c>
      <c r="B10" s="208" t="s">
        <v>336</v>
      </c>
      <c r="C10" s="223">
        <v>129.30000000000001</v>
      </c>
      <c r="D10" s="223">
        <v>129.80000000000001</v>
      </c>
      <c r="E10" s="223">
        <v>128.4</v>
      </c>
      <c r="F10" s="223">
        <v>42.8</v>
      </c>
      <c r="G10" s="223">
        <v>104.4</v>
      </c>
      <c r="H10" s="223">
        <v>111.3</v>
      </c>
      <c r="I10" s="223">
        <v>0</v>
      </c>
      <c r="J10" s="223">
        <v>0</v>
      </c>
      <c r="K10" s="223">
        <v>0</v>
      </c>
      <c r="L10" s="223">
        <v>0</v>
      </c>
      <c r="M10" s="223">
        <v>0</v>
      </c>
      <c r="N10" s="223">
        <v>0</v>
      </c>
      <c r="O10" s="223">
        <v>107.66666666666667</v>
      </c>
    </row>
    <row r="11" spans="1:15" ht="12" customHeight="1" x14ac:dyDescent="0.2">
      <c r="A11" s="338" t="s">
        <v>231</v>
      </c>
      <c r="B11" s="208" t="s">
        <v>337</v>
      </c>
      <c r="C11" s="223">
        <v>464.5</v>
      </c>
      <c r="D11" s="223">
        <v>312.10000000000002</v>
      </c>
      <c r="E11" s="223">
        <v>347.5</v>
      </c>
      <c r="F11" s="223">
        <v>279.60000000000002</v>
      </c>
      <c r="G11" s="223">
        <v>244.1</v>
      </c>
      <c r="H11" s="223">
        <v>178.7</v>
      </c>
      <c r="I11" s="223">
        <v>0</v>
      </c>
      <c r="J11" s="223">
        <v>0</v>
      </c>
      <c r="K11" s="223">
        <v>0</v>
      </c>
      <c r="L11" s="223">
        <v>0</v>
      </c>
      <c r="M11" s="223">
        <v>0</v>
      </c>
      <c r="N11" s="223">
        <v>0</v>
      </c>
      <c r="O11" s="223">
        <v>304.41666666666663</v>
      </c>
    </row>
    <row r="12" spans="1:15" ht="22.05" customHeight="1" x14ac:dyDescent="0.2">
      <c r="A12" s="135" t="s">
        <v>152</v>
      </c>
      <c r="B12" s="137" t="s">
        <v>338</v>
      </c>
      <c r="C12" s="223">
        <v>96</v>
      </c>
      <c r="D12" s="223">
        <v>98.8</v>
      </c>
      <c r="E12" s="223">
        <v>97.2</v>
      </c>
      <c r="F12" s="223">
        <v>78.599999999999994</v>
      </c>
      <c r="G12" s="223">
        <v>74.7</v>
      </c>
      <c r="H12" s="223">
        <v>82.8</v>
      </c>
      <c r="I12" s="223">
        <v>0</v>
      </c>
      <c r="J12" s="223">
        <v>0</v>
      </c>
      <c r="K12" s="223">
        <v>0</v>
      </c>
      <c r="L12" s="223">
        <v>0</v>
      </c>
      <c r="M12" s="223">
        <v>0</v>
      </c>
      <c r="N12" s="223">
        <v>0</v>
      </c>
      <c r="O12" s="223">
        <v>88.016666666666666</v>
      </c>
    </row>
    <row r="13" spans="1:15" ht="12" customHeight="1" x14ac:dyDescent="0.2">
      <c r="A13" s="134" t="s">
        <v>31</v>
      </c>
      <c r="B13" s="134" t="s">
        <v>112</v>
      </c>
      <c r="C13" s="223">
        <v>120.2</v>
      </c>
      <c r="D13" s="223">
        <v>100.3</v>
      </c>
      <c r="E13" s="223">
        <v>93.4</v>
      </c>
      <c r="F13" s="223">
        <v>63.4</v>
      </c>
      <c r="G13" s="223">
        <v>61.6</v>
      </c>
      <c r="H13" s="223">
        <v>72.5</v>
      </c>
      <c r="I13" s="223">
        <v>0</v>
      </c>
      <c r="J13" s="223">
        <v>0</v>
      </c>
      <c r="K13" s="223">
        <v>0</v>
      </c>
      <c r="L13" s="223">
        <v>0</v>
      </c>
      <c r="M13" s="223">
        <v>0</v>
      </c>
      <c r="N13" s="223">
        <v>0</v>
      </c>
      <c r="O13" s="223">
        <v>85.233333333333334</v>
      </c>
    </row>
    <row r="14" spans="1:15" ht="12" customHeight="1" x14ac:dyDescent="0.2">
      <c r="A14" s="135" t="s">
        <v>155</v>
      </c>
      <c r="B14" s="134" t="s">
        <v>281</v>
      </c>
      <c r="C14" s="223">
        <v>616</v>
      </c>
      <c r="D14" s="223">
        <v>402.8</v>
      </c>
      <c r="E14" s="223">
        <v>442.1</v>
      </c>
      <c r="F14" s="223">
        <v>360.7</v>
      </c>
      <c r="G14" s="223">
        <v>309.60000000000002</v>
      </c>
      <c r="H14" s="223">
        <v>216.5</v>
      </c>
      <c r="I14" s="223">
        <v>0</v>
      </c>
      <c r="J14" s="223">
        <v>0</v>
      </c>
      <c r="K14" s="223">
        <v>0</v>
      </c>
      <c r="L14" s="223">
        <v>0</v>
      </c>
      <c r="M14" s="223">
        <v>0</v>
      </c>
      <c r="N14" s="223">
        <v>0</v>
      </c>
      <c r="O14" s="223">
        <v>391.28333333333336</v>
      </c>
    </row>
    <row r="15" spans="1:15" ht="22.05" customHeight="1" x14ac:dyDescent="0.2">
      <c r="A15" s="135" t="s">
        <v>22</v>
      </c>
      <c r="B15" s="134" t="s">
        <v>339</v>
      </c>
      <c r="C15" s="223">
        <v>94.3</v>
      </c>
      <c r="D15" s="223">
        <v>113.8</v>
      </c>
      <c r="E15" s="223">
        <v>84.4</v>
      </c>
      <c r="F15" s="223">
        <v>57.2</v>
      </c>
      <c r="G15" s="223">
        <v>50.8</v>
      </c>
      <c r="H15" s="223">
        <v>94.4</v>
      </c>
      <c r="I15" s="223">
        <v>0</v>
      </c>
      <c r="J15" s="223">
        <v>0</v>
      </c>
      <c r="K15" s="223">
        <v>0</v>
      </c>
      <c r="L15" s="223">
        <v>0</v>
      </c>
      <c r="M15" s="223">
        <v>0</v>
      </c>
      <c r="N15" s="223">
        <v>0</v>
      </c>
      <c r="O15" s="223">
        <v>82.483333333333334</v>
      </c>
    </row>
    <row r="16" spans="1:15" ht="12" customHeight="1" x14ac:dyDescent="0.2">
      <c r="A16" s="134" t="s">
        <v>23</v>
      </c>
      <c r="B16" s="134" t="s">
        <v>33</v>
      </c>
      <c r="C16" s="223">
        <v>91.2</v>
      </c>
      <c r="D16" s="223">
        <v>86.4</v>
      </c>
      <c r="E16" s="223">
        <v>90.6</v>
      </c>
      <c r="F16" s="223">
        <v>68.7</v>
      </c>
      <c r="G16" s="223">
        <v>95.7</v>
      </c>
      <c r="H16" s="223">
        <v>84.7</v>
      </c>
      <c r="I16" s="223">
        <v>0</v>
      </c>
      <c r="J16" s="223">
        <v>0</v>
      </c>
      <c r="K16" s="223">
        <v>0</v>
      </c>
      <c r="L16" s="223">
        <v>0</v>
      </c>
      <c r="M16" s="223">
        <v>0</v>
      </c>
      <c r="N16" s="223">
        <v>0</v>
      </c>
      <c r="O16" s="223">
        <v>86.216666666666683</v>
      </c>
    </row>
    <row r="17" spans="1:233" ht="22.05" customHeight="1" x14ac:dyDescent="0.2">
      <c r="A17" s="135" t="s">
        <v>156</v>
      </c>
      <c r="B17" s="134" t="s">
        <v>340</v>
      </c>
      <c r="C17" s="223">
        <v>120.1</v>
      </c>
      <c r="D17" s="223">
        <v>138.9</v>
      </c>
      <c r="E17" s="223">
        <v>103.6</v>
      </c>
      <c r="F17" s="223">
        <v>63.5</v>
      </c>
      <c r="G17" s="223">
        <v>72.5</v>
      </c>
      <c r="H17" s="223">
        <v>103</v>
      </c>
      <c r="I17" s="223">
        <v>0</v>
      </c>
      <c r="J17" s="223">
        <v>0</v>
      </c>
      <c r="K17" s="223">
        <v>0</v>
      </c>
      <c r="L17" s="223">
        <v>0</v>
      </c>
      <c r="M17" s="223">
        <v>0</v>
      </c>
      <c r="N17" s="223">
        <v>0</v>
      </c>
      <c r="O17" s="223">
        <v>100.26666666666667</v>
      </c>
    </row>
    <row r="18" spans="1:233" ht="12" customHeight="1" x14ac:dyDescent="0.2">
      <c r="A18" s="134" t="s">
        <v>158</v>
      </c>
      <c r="B18" s="134" t="s">
        <v>25</v>
      </c>
      <c r="C18" s="223">
        <v>113.2</v>
      </c>
      <c r="D18" s="223">
        <v>85.3</v>
      </c>
      <c r="E18" s="223">
        <v>94.6</v>
      </c>
      <c r="F18" s="223">
        <v>53.9</v>
      </c>
      <c r="G18" s="223">
        <v>83.8</v>
      </c>
      <c r="H18" s="223">
        <v>91.2</v>
      </c>
      <c r="I18" s="223">
        <v>0</v>
      </c>
      <c r="J18" s="223">
        <v>0</v>
      </c>
      <c r="K18" s="223">
        <v>0</v>
      </c>
      <c r="L18" s="223">
        <v>0</v>
      </c>
      <c r="M18" s="223">
        <v>0</v>
      </c>
      <c r="N18" s="223">
        <v>0</v>
      </c>
      <c r="O18" s="223">
        <v>87</v>
      </c>
    </row>
    <row r="19" spans="1:233" ht="12" customHeight="1" x14ac:dyDescent="0.2">
      <c r="A19" s="134" t="s">
        <v>160</v>
      </c>
      <c r="B19" s="134" t="s">
        <v>106</v>
      </c>
      <c r="C19" s="223">
        <v>71.400000000000006</v>
      </c>
      <c r="D19" s="223">
        <v>65.2</v>
      </c>
      <c r="E19" s="223">
        <v>139.1</v>
      </c>
      <c r="F19" s="223">
        <v>72.099999999999994</v>
      </c>
      <c r="G19" s="223">
        <v>74</v>
      </c>
      <c r="H19" s="223">
        <v>98.9</v>
      </c>
      <c r="I19" s="223">
        <v>0</v>
      </c>
      <c r="J19" s="223">
        <v>0</v>
      </c>
      <c r="K19" s="223">
        <v>0</v>
      </c>
      <c r="L19" s="223">
        <v>0</v>
      </c>
      <c r="M19" s="223">
        <v>0</v>
      </c>
      <c r="N19" s="223">
        <v>0</v>
      </c>
      <c r="O19" s="223">
        <v>86.783333333333346</v>
      </c>
    </row>
    <row r="20" spans="1:233" ht="12" customHeight="1" x14ac:dyDescent="0.2">
      <c r="A20" s="137" t="s">
        <v>0</v>
      </c>
      <c r="B20" s="134" t="s">
        <v>187</v>
      </c>
      <c r="C20" s="223">
        <v>90.6</v>
      </c>
      <c r="D20" s="223">
        <v>115.4</v>
      </c>
      <c r="E20" s="223">
        <v>54.2</v>
      </c>
      <c r="F20" s="223">
        <v>58.4</v>
      </c>
      <c r="G20" s="223">
        <v>77.900000000000006</v>
      </c>
      <c r="H20" s="223">
        <v>99.8</v>
      </c>
      <c r="I20" s="223">
        <v>0</v>
      </c>
      <c r="J20" s="223">
        <v>0</v>
      </c>
      <c r="K20" s="223">
        <v>0</v>
      </c>
      <c r="L20" s="223">
        <v>0</v>
      </c>
      <c r="M20" s="223">
        <v>0</v>
      </c>
      <c r="N20" s="223">
        <v>0</v>
      </c>
      <c r="O20" s="223">
        <v>82.716666666666669</v>
      </c>
    </row>
    <row r="21" spans="1:233" ht="10.8" customHeight="1" x14ac:dyDescent="0.2">
      <c r="C21" s="201"/>
      <c r="D21" s="201"/>
      <c r="E21" s="201"/>
      <c r="F21" s="201"/>
      <c r="G21" s="201"/>
      <c r="H21" s="201"/>
      <c r="I21" s="201"/>
      <c r="J21" s="201"/>
      <c r="K21" s="201"/>
      <c r="L21" s="201"/>
      <c r="M21" s="201"/>
      <c r="N21" s="201"/>
      <c r="O21" s="202"/>
    </row>
    <row r="22" spans="1:233" s="127" customFormat="1" ht="12" customHeight="1" x14ac:dyDescent="0.25">
      <c r="A22" s="433" t="s">
        <v>26</v>
      </c>
      <c r="B22" s="435" t="s">
        <v>193</v>
      </c>
      <c r="C22" s="431" t="s">
        <v>260</v>
      </c>
      <c r="D22" s="432"/>
      <c r="E22" s="432"/>
      <c r="F22" s="432"/>
      <c r="G22" s="432"/>
      <c r="H22" s="432"/>
      <c r="I22" s="432"/>
      <c r="J22" s="432"/>
      <c r="K22" s="432"/>
      <c r="L22" s="432"/>
      <c r="M22" s="432"/>
      <c r="N22" s="432"/>
      <c r="O22" s="432"/>
      <c r="P22" s="136"/>
      <c r="Q22" s="136"/>
      <c r="R22" s="136"/>
      <c r="S22" s="136"/>
      <c r="T22" s="136"/>
      <c r="U22" s="136"/>
      <c r="V22" s="136"/>
      <c r="W22" s="136"/>
      <c r="X22" s="136"/>
      <c r="Y22" s="136"/>
      <c r="Z22" s="136"/>
      <c r="AA22" s="136"/>
      <c r="AB22" s="136"/>
      <c r="AC22" s="136"/>
      <c r="AD22" s="136"/>
      <c r="AE22" s="136"/>
      <c r="AF22" s="136"/>
      <c r="AG22" s="136"/>
      <c r="AH22" s="136"/>
      <c r="AI22" s="136"/>
      <c r="AJ22" s="136"/>
      <c r="AK22" s="136"/>
      <c r="AL22" s="136"/>
      <c r="AM22" s="136"/>
      <c r="AN22" s="136"/>
      <c r="AO22" s="136"/>
      <c r="AP22" s="136"/>
      <c r="AQ22" s="136"/>
      <c r="AR22" s="136"/>
      <c r="AS22" s="136"/>
      <c r="AT22" s="136"/>
      <c r="AU22" s="136"/>
      <c r="AV22" s="136"/>
      <c r="AW22" s="136"/>
      <c r="AX22" s="136"/>
      <c r="AY22" s="136"/>
      <c r="AZ22" s="136"/>
      <c r="BA22" s="136"/>
      <c r="BB22" s="136"/>
      <c r="BC22" s="136"/>
      <c r="BD22" s="136"/>
      <c r="BE22" s="136"/>
      <c r="BF22" s="136"/>
      <c r="BG22" s="136"/>
      <c r="BH22" s="136"/>
      <c r="BI22" s="136"/>
      <c r="BJ22" s="136"/>
      <c r="BK22" s="136"/>
      <c r="BL22" s="136"/>
      <c r="BM22" s="136"/>
      <c r="BN22" s="136"/>
      <c r="BO22" s="136"/>
      <c r="BP22" s="136"/>
      <c r="BQ22" s="136"/>
      <c r="BR22" s="136"/>
      <c r="BS22" s="136"/>
      <c r="BT22" s="136"/>
      <c r="BU22" s="136"/>
      <c r="BV22" s="136"/>
      <c r="BW22" s="136"/>
      <c r="BX22" s="136"/>
      <c r="BY22" s="136"/>
      <c r="BZ22" s="136"/>
      <c r="CA22" s="136"/>
      <c r="CB22" s="136"/>
      <c r="CC22" s="136"/>
      <c r="CD22" s="136"/>
      <c r="CE22" s="136"/>
      <c r="CF22" s="136"/>
      <c r="CG22" s="136"/>
      <c r="CH22" s="136"/>
      <c r="CI22" s="136"/>
      <c r="CJ22" s="136"/>
      <c r="CK22" s="136"/>
      <c r="CL22" s="136"/>
      <c r="CM22" s="136"/>
      <c r="CN22" s="136"/>
      <c r="CO22" s="136"/>
      <c r="CP22" s="136"/>
      <c r="CQ22" s="136"/>
      <c r="CR22" s="136"/>
      <c r="CS22" s="136"/>
      <c r="CT22" s="136"/>
      <c r="CU22" s="136"/>
      <c r="CV22" s="136"/>
      <c r="CW22" s="136"/>
      <c r="CX22" s="136"/>
      <c r="CY22" s="136"/>
      <c r="CZ22" s="136"/>
      <c r="DA22" s="136"/>
      <c r="DB22" s="136"/>
      <c r="DC22" s="136"/>
      <c r="DD22" s="136"/>
      <c r="DE22" s="136"/>
      <c r="DF22" s="136"/>
      <c r="DG22" s="136"/>
      <c r="DH22" s="136"/>
      <c r="DI22" s="136"/>
      <c r="DJ22" s="136"/>
      <c r="DK22" s="136"/>
      <c r="DL22" s="136"/>
      <c r="DM22" s="136"/>
      <c r="DN22" s="136"/>
      <c r="DO22" s="136"/>
      <c r="DP22" s="136"/>
      <c r="DQ22" s="136"/>
      <c r="DR22" s="136"/>
      <c r="DS22" s="136"/>
      <c r="DT22" s="136"/>
      <c r="DU22" s="136"/>
      <c r="DV22" s="136"/>
      <c r="DW22" s="136"/>
      <c r="DX22" s="136"/>
      <c r="DY22" s="136"/>
      <c r="DZ22" s="136"/>
      <c r="EA22" s="136"/>
      <c r="EB22" s="136"/>
      <c r="EC22" s="136"/>
      <c r="ED22" s="136"/>
      <c r="EE22" s="136"/>
      <c r="EF22" s="136"/>
      <c r="EG22" s="136"/>
      <c r="EH22" s="136"/>
      <c r="EI22" s="136"/>
      <c r="EJ22" s="136"/>
      <c r="EK22" s="136"/>
      <c r="EL22" s="136"/>
      <c r="EM22" s="136"/>
      <c r="EN22" s="136"/>
      <c r="EO22" s="136"/>
      <c r="EP22" s="136"/>
      <c r="EQ22" s="136"/>
      <c r="ER22" s="136"/>
      <c r="ES22" s="136"/>
      <c r="ET22" s="136"/>
      <c r="EU22" s="136"/>
      <c r="EV22" s="136"/>
      <c r="EW22" s="136"/>
      <c r="EX22" s="136"/>
      <c r="EY22" s="136"/>
      <c r="EZ22" s="136"/>
      <c r="FA22" s="136"/>
      <c r="FB22" s="136"/>
      <c r="FC22" s="136"/>
      <c r="FD22" s="136"/>
      <c r="FE22" s="136"/>
      <c r="FF22" s="136"/>
      <c r="FG22" s="136"/>
      <c r="FH22" s="136"/>
      <c r="FI22" s="136"/>
      <c r="FJ22" s="136"/>
      <c r="FK22" s="136"/>
      <c r="FL22" s="136"/>
      <c r="FM22" s="136"/>
      <c r="FN22" s="136"/>
      <c r="FO22" s="136"/>
      <c r="FP22" s="136"/>
      <c r="FQ22" s="136"/>
      <c r="FR22" s="136"/>
      <c r="FS22" s="136"/>
      <c r="FT22" s="136"/>
      <c r="FU22" s="136"/>
      <c r="FV22" s="136"/>
      <c r="FW22" s="136"/>
      <c r="FX22" s="136"/>
      <c r="FY22" s="136"/>
      <c r="FZ22" s="136"/>
      <c r="GA22" s="136"/>
      <c r="GB22" s="136"/>
      <c r="GC22" s="136"/>
      <c r="GD22" s="136"/>
      <c r="GE22" s="136"/>
      <c r="GF22" s="136"/>
      <c r="GG22" s="136"/>
      <c r="GH22" s="136"/>
      <c r="GI22" s="136"/>
      <c r="GJ22" s="136"/>
      <c r="GK22" s="136"/>
      <c r="GL22" s="136"/>
      <c r="GM22" s="136"/>
      <c r="GN22" s="136"/>
      <c r="GO22" s="136"/>
      <c r="GP22" s="136"/>
      <c r="GQ22" s="136"/>
      <c r="GR22" s="136"/>
      <c r="GS22" s="136"/>
      <c r="GT22" s="136"/>
      <c r="GU22" s="136"/>
      <c r="GV22" s="136"/>
      <c r="GW22" s="136"/>
      <c r="GX22" s="136"/>
      <c r="GY22" s="136"/>
      <c r="GZ22" s="136"/>
      <c r="HA22" s="136"/>
      <c r="HB22" s="136"/>
      <c r="HC22" s="136"/>
      <c r="HD22" s="136"/>
      <c r="HE22" s="136"/>
      <c r="HF22" s="136"/>
      <c r="HG22" s="136"/>
      <c r="HH22" s="136"/>
      <c r="HI22" s="136"/>
      <c r="HJ22" s="136"/>
      <c r="HK22" s="136"/>
      <c r="HL22" s="136"/>
      <c r="HM22" s="136"/>
      <c r="HN22" s="136"/>
      <c r="HO22" s="136"/>
      <c r="HP22" s="136"/>
      <c r="HQ22" s="136"/>
      <c r="HR22" s="136"/>
      <c r="HS22" s="136"/>
      <c r="HT22" s="136"/>
      <c r="HU22" s="136"/>
      <c r="HV22" s="136"/>
      <c r="HW22" s="136"/>
      <c r="HX22" s="136"/>
      <c r="HY22" s="136"/>
    </row>
    <row r="23" spans="1:233" s="127" customFormat="1" ht="36" customHeight="1" x14ac:dyDescent="0.25">
      <c r="A23" s="434"/>
      <c r="B23" s="436"/>
      <c r="C23" s="128" t="s">
        <v>252</v>
      </c>
      <c r="D23" s="129" t="s">
        <v>251</v>
      </c>
      <c r="E23" s="129" t="s">
        <v>250</v>
      </c>
      <c r="F23" s="129" t="s">
        <v>249</v>
      </c>
      <c r="G23" s="129" t="s">
        <v>89</v>
      </c>
      <c r="H23" s="129" t="s">
        <v>248</v>
      </c>
      <c r="I23" s="129" t="s">
        <v>247</v>
      </c>
      <c r="J23" s="129" t="s">
        <v>246</v>
      </c>
      <c r="K23" s="129" t="s">
        <v>245</v>
      </c>
      <c r="L23" s="129" t="s">
        <v>244</v>
      </c>
      <c r="M23" s="129" t="s">
        <v>243</v>
      </c>
      <c r="N23" s="129" t="s">
        <v>242</v>
      </c>
      <c r="O23" s="200" t="s">
        <v>272</v>
      </c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  <c r="AI23" s="136"/>
      <c r="AJ23" s="136"/>
      <c r="AK23" s="136"/>
      <c r="AL23" s="136"/>
      <c r="AM23" s="136"/>
      <c r="AN23" s="136"/>
      <c r="AO23" s="136"/>
      <c r="AP23" s="136"/>
      <c r="AQ23" s="136"/>
      <c r="AR23" s="136"/>
      <c r="AS23" s="136"/>
      <c r="AT23" s="136"/>
      <c r="AU23" s="136"/>
      <c r="AV23" s="136"/>
      <c r="AW23" s="136"/>
      <c r="AX23" s="136"/>
      <c r="AY23" s="136"/>
      <c r="AZ23" s="136"/>
      <c r="BA23" s="136"/>
      <c r="BB23" s="136"/>
      <c r="BC23" s="136"/>
      <c r="BD23" s="136"/>
      <c r="BE23" s="136"/>
      <c r="BF23" s="136"/>
      <c r="BG23" s="136"/>
      <c r="BH23" s="136"/>
      <c r="BI23" s="136"/>
      <c r="BJ23" s="136"/>
      <c r="BK23" s="136"/>
      <c r="BL23" s="136"/>
      <c r="BM23" s="136"/>
      <c r="BN23" s="136"/>
      <c r="BO23" s="136"/>
      <c r="BP23" s="136"/>
      <c r="BQ23" s="136"/>
      <c r="BR23" s="136"/>
      <c r="BS23" s="136"/>
      <c r="BT23" s="136"/>
      <c r="BU23" s="136"/>
      <c r="BV23" s="136"/>
      <c r="BW23" s="136"/>
      <c r="BX23" s="136"/>
      <c r="BY23" s="136"/>
      <c r="BZ23" s="136"/>
      <c r="CA23" s="136"/>
      <c r="CB23" s="136"/>
      <c r="CC23" s="136"/>
      <c r="CD23" s="136"/>
      <c r="CE23" s="136"/>
      <c r="CF23" s="136"/>
      <c r="CG23" s="136"/>
      <c r="CH23" s="136"/>
      <c r="CI23" s="136"/>
      <c r="CJ23" s="136"/>
      <c r="CK23" s="136"/>
      <c r="CL23" s="136"/>
      <c r="CM23" s="136"/>
      <c r="CN23" s="136"/>
      <c r="CO23" s="136"/>
      <c r="CP23" s="136"/>
      <c r="CQ23" s="136"/>
      <c r="CR23" s="136"/>
      <c r="CS23" s="136"/>
      <c r="CT23" s="136"/>
      <c r="CU23" s="136"/>
      <c r="CV23" s="136"/>
      <c r="CW23" s="136"/>
      <c r="CX23" s="136"/>
      <c r="CY23" s="136"/>
      <c r="CZ23" s="136"/>
      <c r="DA23" s="136"/>
      <c r="DB23" s="136"/>
      <c r="DC23" s="136"/>
      <c r="DD23" s="136"/>
      <c r="DE23" s="136"/>
      <c r="DF23" s="136"/>
      <c r="DG23" s="136"/>
      <c r="DH23" s="136"/>
      <c r="DI23" s="136"/>
      <c r="DJ23" s="136"/>
      <c r="DK23" s="136"/>
      <c r="DL23" s="136"/>
      <c r="DM23" s="136"/>
      <c r="DN23" s="136"/>
      <c r="DO23" s="136"/>
      <c r="DP23" s="136"/>
      <c r="DQ23" s="136"/>
      <c r="DR23" s="136"/>
      <c r="DS23" s="136"/>
      <c r="DT23" s="136"/>
      <c r="DU23" s="136"/>
      <c r="DV23" s="136"/>
      <c r="DW23" s="136"/>
      <c r="DX23" s="136"/>
      <c r="DY23" s="136"/>
      <c r="DZ23" s="136"/>
      <c r="EA23" s="136"/>
      <c r="EB23" s="136"/>
      <c r="EC23" s="136"/>
      <c r="ED23" s="136"/>
      <c r="EE23" s="136"/>
      <c r="EF23" s="136"/>
      <c r="EG23" s="136"/>
      <c r="EH23" s="136"/>
      <c r="EI23" s="136"/>
      <c r="EJ23" s="136"/>
      <c r="EK23" s="136"/>
      <c r="EL23" s="136"/>
      <c r="EM23" s="136"/>
      <c r="EN23" s="136"/>
      <c r="EO23" s="136"/>
      <c r="EP23" s="136"/>
      <c r="EQ23" s="136"/>
      <c r="ER23" s="136"/>
      <c r="ES23" s="136"/>
      <c r="ET23" s="136"/>
      <c r="EU23" s="136"/>
      <c r="EV23" s="136"/>
      <c r="EW23" s="136"/>
      <c r="EX23" s="136"/>
      <c r="EY23" s="136"/>
      <c r="EZ23" s="136"/>
      <c r="FA23" s="136"/>
      <c r="FB23" s="136"/>
      <c r="FC23" s="136"/>
      <c r="FD23" s="136"/>
      <c r="FE23" s="136"/>
      <c r="FF23" s="136"/>
      <c r="FG23" s="136"/>
      <c r="FH23" s="136"/>
      <c r="FI23" s="136"/>
      <c r="FJ23" s="136"/>
      <c r="FK23" s="136"/>
      <c r="FL23" s="136"/>
      <c r="FM23" s="136"/>
      <c r="FN23" s="136"/>
      <c r="FO23" s="136"/>
      <c r="FP23" s="136"/>
      <c r="FQ23" s="136"/>
      <c r="FR23" s="136"/>
      <c r="FS23" s="136"/>
      <c r="FT23" s="136"/>
      <c r="FU23" s="136"/>
      <c r="FV23" s="136"/>
      <c r="FW23" s="136"/>
      <c r="FX23" s="136"/>
      <c r="FY23" s="136"/>
      <c r="FZ23" s="136"/>
      <c r="GA23" s="136"/>
      <c r="GB23" s="136"/>
      <c r="GC23" s="136"/>
      <c r="GD23" s="136"/>
      <c r="GE23" s="136"/>
      <c r="GF23" s="136"/>
      <c r="GG23" s="136"/>
      <c r="GH23" s="136"/>
      <c r="GI23" s="136"/>
      <c r="GJ23" s="136"/>
      <c r="GK23" s="136"/>
      <c r="GL23" s="136"/>
      <c r="GM23" s="136"/>
      <c r="GN23" s="136"/>
      <c r="GO23" s="136"/>
      <c r="GP23" s="136"/>
      <c r="GQ23" s="136"/>
      <c r="GR23" s="136"/>
      <c r="GS23" s="136"/>
      <c r="GT23" s="136"/>
      <c r="GU23" s="136"/>
      <c r="GV23" s="136"/>
      <c r="GW23" s="136"/>
      <c r="GX23" s="136"/>
      <c r="GY23" s="136"/>
      <c r="GZ23" s="136"/>
      <c r="HA23" s="136"/>
      <c r="HB23" s="136"/>
      <c r="HC23" s="136"/>
      <c r="HD23" s="136"/>
      <c r="HE23" s="136"/>
      <c r="HF23" s="136"/>
      <c r="HG23" s="136"/>
      <c r="HH23" s="136"/>
      <c r="HI23" s="136"/>
      <c r="HJ23" s="136"/>
      <c r="HK23" s="136"/>
      <c r="HL23" s="136"/>
      <c r="HM23" s="136"/>
      <c r="HN23" s="136"/>
      <c r="HO23" s="136"/>
      <c r="HP23" s="136"/>
      <c r="HQ23" s="136"/>
      <c r="HR23" s="136"/>
      <c r="HS23" s="136"/>
      <c r="HT23" s="136"/>
      <c r="HU23" s="136"/>
      <c r="HV23" s="136"/>
      <c r="HW23" s="136"/>
      <c r="HX23" s="136"/>
      <c r="HY23" s="136"/>
    </row>
    <row r="24" spans="1:233" ht="12" customHeight="1" x14ac:dyDescent="0.2">
      <c r="O24" s="202"/>
    </row>
    <row r="25" spans="1:233" s="143" customFormat="1" ht="12" customHeight="1" x14ac:dyDescent="0.2">
      <c r="A25" s="194" t="s">
        <v>103</v>
      </c>
      <c r="B25" s="93" t="s">
        <v>186</v>
      </c>
      <c r="C25" s="231">
        <v>-46.6</v>
      </c>
      <c r="D25" s="231">
        <v>7.4</v>
      </c>
      <c r="E25" s="231">
        <v>-16.7</v>
      </c>
      <c r="F25" s="231">
        <v>-34.5</v>
      </c>
      <c r="G25" s="231">
        <v>-28.1</v>
      </c>
      <c r="H25" s="231">
        <v>-15.4</v>
      </c>
      <c r="I25" s="231">
        <v>0</v>
      </c>
      <c r="J25" s="231">
        <v>0</v>
      </c>
      <c r="K25" s="231">
        <v>0</v>
      </c>
      <c r="L25" s="231">
        <v>0</v>
      </c>
      <c r="M25" s="231">
        <v>0</v>
      </c>
      <c r="N25" s="231">
        <v>0</v>
      </c>
      <c r="O25" s="231">
        <v>-25.626859328516773</v>
      </c>
    </row>
    <row r="26" spans="1:233" ht="12" customHeight="1" x14ac:dyDescent="0.2">
      <c r="A26" s="338" t="s">
        <v>269</v>
      </c>
      <c r="B26" s="208" t="s">
        <v>334</v>
      </c>
      <c r="C26" s="222">
        <v>12.1</v>
      </c>
      <c r="D26" s="222">
        <v>14.2</v>
      </c>
      <c r="E26" s="222">
        <v>-4.2</v>
      </c>
      <c r="F26" s="222">
        <v>-31.3</v>
      </c>
      <c r="G26" s="222">
        <v>-35</v>
      </c>
      <c r="H26" s="222">
        <v>-20.399999999999999</v>
      </c>
      <c r="I26" s="222">
        <v>0</v>
      </c>
      <c r="J26" s="222">
        <v>0</v>
      </c>
      <c r="K26" s="222">
        <v>0</v>
      </c>
      <c r="L26" s="222">
        <v>0</v>
      </c>
      <c r="M26" s="222">
        <v>0</v>
      </c>
      <c r="N26" s="222">
        <v>0</v>
      </c>
      <c r="O26" s="222">
        <v>-11.411255411255397</v>
      </c>
    </row>
    <row r="27" spans="1:233" ht="12" customHeight="1" x14ac:dyDescent="0.2">
      <c r="A27" s="338" t="s">
        <v>270</v>
      </c>
      <c r="B27" s="208" t="s">
        <v>335</v>
      </c>
      <c r="C27" s="222">
        <v>-77.5</v>
      </c>
      <c r="D27" s="222">
        <v>-5.5</v>
      </c>
      <c r="E27" s="222">
        <v>-41.6</v>
      </c>
      <c r="F27" s="222">
        <v>-42</v>
      </c>
      <c r="G27" s="222">
        <v>-18.100000000000001</v>
      </c>
      <c r="H27" s="222">
        <v>-5.7</v>
      </c>
      <c r="I27" s="222">
        <v>0</v>
      </c>
      <c r="J27" s="222">
        <v>0</v>
      </c>
      <c r="K27" s="222">
        <v>0</v>
      </c>
      <c r="L27" s="222">
        <v>0</v>
      </c>
      <c r="M27" s="222">
        <v>0</v>
      </c>
      <c r="N27" s="222">
        <v>0</v>
      </c>
      <c r="O27" s="222">
        <v>-46.157917019475008</v>
      </c>
    </row>
    <row r="28" spans="1:233" ht="12" customHeight="1" x14ac:dyDescent="0.2">
      <c r="A28" s="338" t="s">
        <v>230</v>
      </c>
      <c r="B28" s="208" t="s">
        <v>336</v>
      </c>
      <c r="C28" s="240">
        <v>45</v>
      </c>
      <c r="D28" s="240">
        <v>19.100000000000001</v>
      </c>
      <c r="E28" s="240">
        <v>19.600000000000001</v>
      </c>
      <c r="F28" s="240">
        <v>-49.1</v>
      </c>
      <c r="G28" s="240">
        <v>-16</v>
      </c>
      <c r="H28" s="240">
        <v>8.3000000000000007</v>
      </c>
      <c r="I28" s="240">
        <v>0</v>
      </c>
      <c r="J28" s="240">
        <v>0</v>
      </c>
      <c r="K28" s="240">
        <v>0</v>
      </c>
      <c r="L28" s="240">
        <v>0</v>
      </c>
      <c r="M28" s="240">
        <v>0</v>
      </c>
      <c r="N28" s="240">
        <v>0</v>
      </c>
      <c r="O28" s="222">
        <v>4.7341115434500836</v>
      </c>
    </row>
    <row r="29" spans="1:233" ht="12" customHeight="1" x14ac:dyDescent="0.2">
      <c r="A29" s="338" t="s">
        <v>231</v>
      </c>
      <c r="B29" s="208" t="s">
        <v>337</v>
      </c>
      <c r="C29" s="222">
        <v>83.2</v>
      </c>
      <c r="D29" s="222">
        <v>29.6</v>
      </c>
      <c r="E29" s="222">
        <v>84.4</v>
      </c>
      <c r="F29" s="222">
        <v>24.2</v>
      </c>
      <c r="G29" s="222">
        <v>-5.6</v>
      </c>
      <c r="H29" s="222">
        <v>-42.9</v>
      </c>
      <c r="I29" s="222">
        <v>0</v>
      </c>
      <c r="J29" s="222">
        <v>0</v>
      </c>
      <c r="K29" s="222">
        <v>0</v>
      </c>
      <c r="L29" s="222">
        <v>0</v>
      </c>
      <c r="M29" s="222">
        <v>0</v>
      </c>
      <c r="N29" s="222">
        <v>0</v>
      </c>
      <c r="O29" s="222">
        <v>23.478907517577056</v>
      </c>
    </row>
    <row r="30" spans="1:233" ht="22.05" customHeight="1" x14ac:dyDescent="0.2">
      <c r="A30" s="135" t="s">
        <v>152</v>
      </c>
      <c r="B30" s="137" t="s">
        <v>338</v>
      </c>
      <c r="C30" s="222">
        <v>-13.4</v>
      </c>
      <c r="D30" s="222">
        <v>18.5</v>
      </c>
      <c r="E30" s="222">
        <v>8.1999999999999993</v>
      </c>
      <c r="F30" s="222">
        <v>-8.1</v>
      </c>
      <c r="G30" s="222">
        <v>-19.100000000000001</v>
      </c>
      <c r="H30" s="222">
        <v>-4.0999999999999996</v>
      </c>
      <c r="I30" s="222">
        <v>0</v>
      </c>
      <c r="J30" s="222">
        <v>0</v>
      </c>
      <c r="K30" s="222">
        <v>0</v>
      </c>
      <c r="L30" s="222">
        <v>0</v>
      </c>
      <c r="M30" s="222">
        <v>0</v>
      </c>
      <c r="N30" s="222">
        <v>0</v>
      </c>
      <c r="O30" s="222">
        <v>-3.6489691662105628</v>
      </c>
    </row>
    <row r="31" spans="1:233" ht="12" customHeight="1" x14ac:dyDescent="0.2">
      <c r="A31" s="134" t="s">
        <v>31</v>
      </c>
      <c r="B31" s="134" t="s">
        <v>112</v>
      </c>
      <c r="C31" s="222">
        <v>71.7</v>
      </c>
      <c r="D31" s="222">
        <v>31.8</v>
      </c>
      <c r="E31" s="222">
        <v>6.6</v>
      </c>
      <c r="F31" s="222">
        <v>-43.3</v>
      </c>
      <c r="G31" s="222">
        <v>-36.299999999999997</v>
      </c>
      <c r="H31" s="222">
        <v>-38</v>
      </c>
      <c r="I31" s="222">
        <v>0</v>
      </c>
      <c r="J31" s="222">
        <v>0</v>
      </c>
      <c r="K31" s="222">
        <v>0</v>
      </c>
      <c r="L31" s="222">
        <v>0</v>
      </c>
      <c r="M31" s="222">
        <v>0</v>
      </c>
      <c r="N31" s="222">
        <v>0</v>
      </c>
      <c r="O31" s="222">
        <v>-8.5642767745395787</v>
      </c>
    </row>
    <row r="32" spans="1:233" ht="12" customHeight="1" x14ac:dyDescent="0.2">
      <c r="A32" s="135" t="s">
        <v>155</v>
      </c>
      <c r="B32" s="134" t="s">
        <v>281</v>
      </c>
      <c r="C32" s="222">
        <v>87.6</v>
      </c>
      <c r="D32" s="222">
        <v>30.1</v>
      </c>
      <c r="E32" s="222">
        <v>85.2</v>
      </c>
      <c r="F32" s="222">
        <v>23.8</v>
      </c>
      <c r="G32" s="222">
        <v>-7.8</v>
      </c>
      <c r="H32" s="222">
        <v>-48</v>
      </c>
      <c r="I32" s="222">
        <v>0</v>
      </c>
      <c r="J32" s="222">
        <v>0</v>
      </c>
      <c r="K32" s="222">
        <v>0</v>
      </c>
      <c r="L32" s="222">
        <v>0</v>
      </c>
      <c r="M32" s="222">
        <v>0</v>
      </c>
      <c r="N32" s="222">
        <v>0</v>
      </c>
      <c r="O32" s="222">
        <v>22.295150283898536</v>
      </c>
    </row>
    <row r="33" spans="1:15" ht="22.05" customHeight="1" x14ac:dyDescent="0.2">
      <c r="A33" s="135" t="s">
        <v>22</v>
      </c>
      <c r="B33" s="134" t="s">
        <v>339</v>
      </c>
      <c r="C33" s="222">
        <v>-16.3</v>
      </c>
      <c r="D33" s="222">
        <v>21.1</v>
      </c>
      <c r="E33" s="222">
        <v>-2.2000000000000002</v>
      </c>
      <c r="F33" s="222">
        <v>-26.1</v>
      </c>
      <c r="G33" s="222">
        <v>-51.9</v>
      </c>
      <c r="H33" s="222">
        <v>13.3</v>
      </c>
      <c r="I33" s="222">
        <v>0</v>
      </c>
      <c r="J33" s="222">
        <v>0</v>
      </c>
      <c r="K33" s="222">
        <v>0</v>
      </c>
      <c r="L33" s="222">
        <v>0</v>
      </c>
      <c r="M33" s="222">
        <v>0</v>
      </c>
      <c r="N33" s="222">
        <v>0</v>
      </c>
      <c r="O33" s="222">
        <v>-11.514392991239035</v>
      </c>
    </row>
    <row r="34" spans="1:15" ht="12" customHeight="1" x14ac:dyDescent="0.2">
      <c r="A34" s="134" t="s">
        <v>23</v>
      </c>
      <c r="B34" s="134" t="s">
        <v>33</v>
      </c>
      <c r="C34" s="222">
        <v>-25.5</v>
      </c>
      <c r="D34" s="222">
        <v>-49.4</v>
      </c>
      <c r="E34" s="222">
        <v>-31.2</v>
      </c>
      <c r="F34" s="222">
        <v>-46.7</v>
      </c>
      <c r="G34" s="222">
        <v>-37.1</v>
      </c>
      <c r="H34" s="222">
        <v>-19.899999999999999</v>
      </c>
      <c r="I34" s="222">
        <v>0</v>
      </c>
      <c r="J34" s="222">
        <v>0</v>
      </c>
      <c r="K34" s="222">
        <v>0</v>
      </c>
      <c r="L34" s="222">
        <v>0</v>
      </c>
      <c r="M34" s="222">
        <v>0</v>
      </c>
      <c r="N34" s="222">
        <v>0</v>
      </c>
      <c r="O34" s="222">
        <v>-36.23813632441761</v>
      </c>
    </row>
    <row r="35" spans="1:15" ht="22.05" customHeight="1" x14ac:dyDescent="0.2">
      <c r="A35" s="135" t="s">
        <v>156</v>
      </c>
      <c r="B35" s="134" t="s">
        <v>340</v>
      </c>
      <c r="C35" s="222">
        <v>22.1</v>
      </c>
      <c r="D35" s="222">
        <v>20.100000000000001</v>
      </c>
      <c r="E35" s="222">
        <v>-10.5</v>
      </c>
      <c r="F35" s="222">
        <v>-30.9</v>
      </c>
      <c r="G35" s="222">
        <v>-41.5</v>
      </c>
      <c r="H35" s="222">
        <v>-1</v>
      </c>
      <c r="I35" s="222">
        <v>0</v>
      </c>
      <c r="J35" s="222">
        <v>0</v>
      </c>
      <c r="K35" s="222">
        <v>0</v>
      </c>
      <c r="L35" s="222">
        <v>0</v>
      </c>
      <c r="M35" s="222">
        <v>0</v>
      </c>
      <c r="N35" s="222">
        <v>0</v>
      </c>
      <c r="O35" s="222">
        <v>-7.4034169616746368</v>
      </c>
    </row>
    <row r="36" spans="1:15" ht="12" customHeight="1" x14ac:dyDescent="0.2">
      <c r="A36" s="134" t="s">
        <v>158</v>
      </c>
      <c r="B36" s="134" t="s">
        <v>25</v>
      </c>
      <c r="C36" s="222">
        <v>64.5</v>
      </c>
      <c r="D36" s="222">
        <v>2.9</v>
      </c>
      <c r="E36" s="222">
        <v>-10.1</v>
      </c>
      <c r="F36" s="222">
        <v>-35.5</v>
      </c>
      <c r="G36" s="222">
        <v>-4</v>
      </c>
      <c r="H36" s="222">
        <v>-31.2</v>
      </c>
      <c r="I36" s="222">
        <v>0</v>
      </c>
      <c r="J36" s="222">
        <v>0</v>
      </c>
      <c r="K36" s="222">
        <v>0</v>
      </c>
      <c r="L36" s="222">
        <v>0</v>
      </c>
      <c r="M36" s="222">
        <v>0</v>
      </c>
      <c r="N36" s="222">
        <v>0</v>
      </c>
      <c r="O36" s="222">
        <v>-6.8522483940042775</v>
      </c>
    </row>
    <row r="37" spans="1:15" ht="12" customHeight="1" x14ac:dyDescent="0.2">
      <c r="A37" s="134" t="s">
        <v>160</v>
      </c>
      <c r="B37" s="134" t="s">
        <v>106</v>
      </c>
      <c r="C37" s="222">
        <v>-43.2</v>
      </c>
      <c r="D37" s="222">
        <v>-38.200000000000003</v>
      </c>
      <c r="E37" s="222">
        <v>52</v>
      </c>
      <c r="F37" s="222">
        <v>-22.7</v>
      </c>
      <c r="G37" s="222">
        <v>-32.6</v>
      </c>
      <c r="H37" s="222">
        <v>11.2</v>
      </c>
      <c r="I37" s="222">
        <v>0</v>
      </c>
      <c r="J37" s="222">
        <v>0</v>
      </c>
      <c r="K37" s="222">
        <v>0</v>
      </c>
      <c r="L37" s="222">
        <v>0</v>
      </c>
      <c r="M37" s="222">
        <v>0</v>
      </c>
      <c r="N37" s="222">
        <v>0</v>
      </c>
      <c r="O37" s="222">
        <v>-15.278229742922221</v>
      </c>
    </row>
    <row r="38" spans="1:15" ht="12" customHeight="1" x14ac:dyDescent="0.2">
      <c r="A38" s="137" t="s">
        <v>0</v>
      </c>
      <c r="B38" s="134" t="s">
        <v>187</v>
      </c>
      <c r="C38" s="222">
        <v>-84.2</v>
      </c>
      <c r="D38" s="222">
        <v>30.4</v>
      </c>
      <c r="E38" s="222">
        <v>-61.5</v>
      </c>
      <c r="F38" s="222">
        <v>-42.3</v>
      </c>
      <c r="G38" s="222">
        <v>2.1</v>
      </c>
      <c r="H38" s="222">
        <v>-3.2</v>
      </c>
      <c r="I38" s="222">
        <v>0</v>
      </c>
      <c r="J38" s="222">
        <v>0</v>
      </c>
      <c r="K38" s="222">
        <v>0</v>
      </c>
      <c r="L38" s="222">
        <v>0</v>
      </c>
      <c r="M38" s="222">
        <v>0</v>
      </c>
      <c r="N38" s="222">
        <v>0</v>
      </c>
      <c r="O38" s="222">
        <v>-54.114275147928993</v>
      </c>
    </row>
    <row r="39" spans="1:15" ht="11.4" x14ac:dyDescent="0.2">
      <c r="A39" s="96"/>
      <c r="C39" s="198"/>
      <c r="D39" s="198"/>
      <c r="E39" s="198"/>
      <c r="F39" s="198"/>
      <c r="G39" s="198"/>
      <c r="H39" s="198"/>
      <c r="I39" s="198"/>
      <c r="J39" s="198"/>
      <c r="K39" s="198"/>
      <c r="L39" s="198"/>
      <c r="M39" s="198"/>
      <c r="N39" s="198"/>
      <c r="O39" s="204"/>
    </row>
    <row r="40" spans="1:15" x14ac:dyDescent="0.2">
      <c r="A40" s="121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</row>
    <row r="41" spans="1:15" x14ac:dyDescent="0.2"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</row>
    <row r="42" spans="1:15" x14ac:dyDescent="0.2"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5" x14ac:dyDescent="0.2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5" x14ac:dyDescent="0.2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5" x14ac:dyDescent="0.2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5" x14ac:dyDescent="0.2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</sheetData>
  <mergeCells count="7">
    <mergeCell ref="A4:A5"/>
    <mergeCell ref="B4:B5"/>
    <mergeCell ref="A22:A23"/>
    <mergeCell ref="B22:B23"/>
    <mergeCell ref="C4:O4"/>
    <mergeCell ref="C22:O22"/>
    <mergeCell ref="A1:O1"/>
  </mergeCells>
  <phoneticPr fontId="2" type="noConversion"/>
  <hyperlinks>
    <hyperlink ref="A1:N1" location="Inhaltsverzeichnis!E19" display="Inhaltsverzeichnis!E19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 2 – m 06 / 20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HY46"/>
  <sheetViews>
    <sheetView zoomScaleNormal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ColWidth="11.5546875" defaultRowHeight="10.199999999999999" x14ac:dyDescent="0.2"/>
  <cols>
    <col min="1" max="1" width="5" style="122" customWidth="1"/>
    <col min="2" max="2" width="21.88671875" style="122" customWidth="1"/>
    <col min="3" max="3" width="5.33203125" style="122" customWidth="1"/>
    <col min="4" max="4" width="5.88671875" style="122" customWidth="1"/>
    <col min="5" max="15" width="5.33203125" style="122" customWidth="1"/>
    <col min="16" max="16384" width="11.5546875" style="122"/>
  </cols>
  <sheetData>
    <row r="1" spans="1:15" ht="24" customHeight="1" x14ac:dyDescent="0.25">
      <c r="A1" s="437" t="s">
        <v>366</v>
      </c>
      <c r="B1" s="437"/>
      <c r="C1" s="437"/>
      <c r="D1" s="437"/>
      <c r="E1" s="437"/>
      <c r="F1" s="437"/>
      <c r="G1" s="437"/>
      <c r="H1" s="437"/>
      <c r="I1" s="437"/>
      <c r="J1" s="437"/>
      <c r="K1" s="437"/>
      <c r="L1" s="437"/>
      <c r="M1" s="437"/>
      <c r="N1" s="437"/>
      <c r="O1" s="437"/>
    </row>
    <row r="2" spans="1:15" ht="12" customHeight="1" x14ac:dyDescent="0.3">
      <c r="A2" s="154" t="s">
        <v>346</v>
      </c>
      <c r="B2" s="123"/>
      <c r="C2" s="124"/>
    </row>
    <row r="3" spans="1:15" ht="12" customHeight="1" x14ac:dyDescent="0.2">
      <c r="A3" s="125"/>
      <c r="B3" s="125"/>
      <c r="C3" s="126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202"/>
    </row>
    <row r="4" spans="1:15" s="127" customFormat="1" ht="12" customHeight="1" x14ac:dyDescent="0.25">
      <c r="A4" s="433" t="s">
        <v>192</v>
      </c>
      <c r="B4" s="435" t="s">
        <v>193</v>
      </c>
      <c r="C4" s="430" t="s">
        <v>190</v>
      </c>
      <c r="D4" s="445"/>
      <c r="E4" s="445"/>
      <c r="F4" s="445"/>
      <c r="G4" s="445"/>
      <c r="H4" s="445"/>
      <c r="I4" s="445"/>
      <c r="J4" s="445"/>
      <c r="K4" s="445"/>
      <c r="L4" s="445"/>
      <c r="M4" s="445"/>
      <c r="N4" s="445"/>
      <c r="O4" s="445"/>
    </row>
    <row r="5" spans="1:15" s="127" customFormat="1" ht="36" customHeight="1" x14ac:dyDescent="0.25">
      <c r="A5" s="434"/>
      <c r="B5" s="436"/>
      <c r="C5" s="128" t="s">
        <v>252</v>
      </c>
      <c r="D5" s="129" t="s">
        <v>251</v>
      </c>
      <c r="E5" s="129" t="s">
        <v>250</v>
      </c>
      <c r="F5" s="129" t="s">
        <v>249</v>
      </c>
      <c r="G5" s="129" t="s">
        <v>89</v>
      </c>
      <c r="H5" s="129" t="s">
        <v>248</v>
      </c>
      <c r="I5" s="129" t="s">
        <v>247</v>
      </c>
      <c r="J5" s="129" t="s">
        <v>246</v>
      </c>
      <c r="K5" s="129" t="s">
        <v>245</v>
      </c>
      <c r="L5" s="129" t="s">
        <v>244</v>
      </c>
      <c r="M5" s="129" t="s">
        <v>243</v>
      </c>
      <c r="N5" s="129" t="s">
        <v>242</v>
      </c>
      <c r="O5" s="200" t="s">
        <v>272</v>
      </c>
    </row>
    <row r="6" spans="1:15" ht="12" customHeight="1" x14ac:dyDescent="0.2">
      <c r="A6" s="130"/>
      <c r="B6" s="131"/>
      <c r="C6" s="132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202"/>
    </row>
    <row r="7" spans="1:15" s="143" customFormat="1" ht="12" customHeight="1" x14ac:dyDescent="0.2">
      <c r="A7" s="194" t="s">
        <v>103</v>
      </c>
      <c r="B7" s="93" t="s">
        <v>186</v>
      </c>
      <c r="C7" s="232">
        <v>125.6</v>
      </c>
      <c r="D7" s="232">
        <v>129.4</v>
      </c>
      <c r="E7" s="232">
        <v>86.3</v>
      </c>
      <c r="F7" s="232">
        <v>59.2</v>
      </c>
      <c r="G7" s="232">
        <v>63.7</v>
      </c>
      <c r="H7" s="232">
        <v>87.9</v>
      </c>
      <c r="I7" s="232">
        <v>0</v>
      </c>
      <c r="J7" s="232">
        <v>0</v>
      </c>
      <c r="K7" s="232">
        <v>0</v>
      </c>
      <c r="L7" s="232">
        <v>0</v>
      </c>
      <c r="M7" s="232">
        <v>0</v>
      </c>
      <c r="N7" s="232">
        <v>0</v>
      </c>
      <c r="O7" s="232">
        <v>92.016666666666666</v>
      </c>
    </row>
    <row r="8" spans="1:15" ht="12" customHeight="1" x14ac:dyDescent="0.2">
      <c r="A8" s="338" t="s">
        <v>269</v>
      </c>
      <c r="B8" s="208" t="s">
        <v>334</v>
      </c>
      <c r="C8" s="223">
        <v>110.2</v>
      </c>
      <c r="D8" s="223">
        <v>117.7</v>
      </c>
      <c r="E8" s="223">
        <v>92.8</v>
      </c>
      <c r="F8" s="223">
        <v>71.099999999999994</v>
      </c>
      <c r="G8" s="223">
        <v>79.900000000000006</v>
      </c>
      <c r="H8" s="223">
        <v>92.7</v>
      </c>
      <c r="I8" s="223">
        <v>0</v>
      </c>
      <c r="J8" s="223">
        <v>0</v>
      </c>
      <c r="K8" s="223">
        <v>0</v>
      </c>
      <c r="L8" s="223">
        <v>0</v>
      </c>
      <c r="M8" s="223">
        <v>0</v>
      </c>
      <c r="N8" s="223">
        <v>0</v>
      </c>
      <c r="O8" s="223">
        <v>94.066666666666663</v>
      </c>
    </row>
    <row r="9" spans="1:15" ht="12" customHeight="1" x14ac:dyDescent="0.2">
      <c r="A9" s="338" t="s">
        <v>270</v>
      </c>
      <c r="B9" s="208" t="s">
        <v>335</v>
      </c>
      <c r="C9" s="223">
        <v>130.1</v>
      </c>
      <c r="D9" s="223">
        <v>120.1</v>
      </c>
      <c r="E9" s="223">
        <v>33</v>
      </c>
      <c r="F9" s="223">
        <v>19.2</v>
      </c>
      <c r="G9" s="223">
        <v>24.3</v>
      </c>
      <c r="H9" s="223">
        <v>63.5</v>
      </c>
      <c r="I9" s="223">
        <v>0</v>
      </c>
      <c r="J9" s="223">
        <v>0</v>
      </c>
      <c r="K9" s="223">
        <v>0</v>
      </c>
      <c r="L9" s="223">
        <v>0</v>
      </c>
      <c r="M9" s="223">
        <v>0</v>
      </c>
      <c r="N9" s="223">
        <v>0</v>
      </c>
      <c r="O9" s="223">
        <v>65.033333333333331</v>
      </c>
    </row>
    <row r="10" spans="1:15" ht="12" customHeight="1" x14ac:dyDescent="0.2">
      <c r="A10" s="338" t="s">
        <v>230</v>
      </c>
      <c r="B10" s="208" t="s">
        <v>336</v>
      </c>
      <c r="C10" s="444" t="s">
        <v>54</v>
      </c>
      <c r="D10" s="444" t="s">
        <v>54</v>
      </c>
      <c r="E10" s="444" t="s">
        <v>54</v>
      </c>
      <c r="F10" s="444" t="s">
        <v>54</v>
      </c>
      <c r="G10" s="444" t="s">
        <v>54</v>
      </c>
      <c r="H10" s="444" t="s">
        <v>54</v>
      </c>
      <c r="I10" s="223">
        <v>0</v>
      </c>
      <c r="J10" s="223">
        <v>0</v>
      </c>
      <c r="K10" s="223">
        <v>0</v>
      </c>
      <c r="L10" s="223">
        <v>0</v>
      </c>
      <c r="M10" s="223">
        <v>0</v>
      </c>
      <c r="N10" s="223">
        <v>0</v>
      </c>
      <c r="O10" s="223">
        <v>0</v>
      </c>
    </row>
    <row r="11" spans="1:15" ht="12" customHeight="1" x14ac:dyDescent="0.2">
      <c r="A11" s="338" t="s">
        <v>231</v>
      </c>
      <c r="B11" s="208" t="s">
        <v>337</v>
      </c>
      <c r="C11" s="223">
        <v>636.70000000000005</v>
      </c>
      <c r="D11" s="223">
        <v>823.7</v>
      </c>
      <c r="E11" s="342">
        <v>1107.7</v>
      </c>
      <c r="F11" s="223">
        <v>549.20000000000005</v>
      </c>
      <c r="G11" s="223">
        <v>371</v>
      </c>
      <c r="H11" s="223">
        <v>488</v>
      </c>
      <c r="I11" s="223">
        <v>0</v>
      </c>
      <c r="J11" s="223">
        <v>0</v>
      </c>
      <c r="K11" s="223">
        <v>0</v>
      </c>
      <c r="L11" s="223">
        <v>0</v>
      </c>
      <c r="M11" s="223">
        <v>0</v>
      </c>
      <c r="N11" s="223">
        <v>0</v>
      </c>
      <c r="O11" s="223">
        <v>662.7166666666667</v>
      </c>
    </row>
    <row r="12" spans="1:15" ht="22.05" customHeight="1" x14ac:dyDescent="0.2">
      <c r="A12" s="135" t="s">
        <v>152</v>
      </c>
      <c r="B12" s="137" t="s">
        <v>338</v>
      </c>
      <c r="C12" s="223">
        <v>92.3</v>
      </c>
      <c r="D12" s="223">
        <v>91.8</v>
      </c>
      <c r="E12" s="223">
        <v>85.1</v>
      </c>
      <c r="F12" s="223">
        <v>78.5</v>
      </c>
      <c r="G12" s="223">
        <v>73.900000000000006</v>
      </c>
      <c r="H12" s="223">
        <v>82.7</v>
      </c>
      <c r="I12" s="223">
        <v>0</v>
      </c>
      <c r="J12" s="223">
        <v>0</v>
      </c>
      <c r="K12" s="223">
        <v>0</v>
      </c>
      <c r="L12" s="223">
        <v>0</v>
      </c>
      <c r="M12" s="223">
        <v>0</v>
      </c>
      <c r="N12" s="223">
        <v>0</v>
      </c>
      <c r="O12" s="223">
        <v>84.05</v>
      </c>
    </row>
    <row r="13" spans="1:15" ht="12" customHeight="1" x14ac:dyDescent="0.2">
      <c r="A13" s="134" t="s">
        <v>31</v>
      </c>
      <c r="B13" s="134" t="s">
        <v>112</v>
      </c>
      <c r="C13" s="223">
        <v>117.5</v>
      </c>
      <c r="D13" s="223">
        <v>174.2</v>
      </c>
      <c r="E13" s="223">
        <v>135.5</v>
      </c>
      <c r="F13" s="223">
        <v>106.8</v>
      </c>
      <c r="G13" s="223">
        <v>107.9</v>
      </c>
      <c r="H13" s="223">
        <v>100.6</v>
      </c>
      <c r="I13" s="223">
        <v>0</v>
      </c>
      <c r="J13" s="223">
        <v>0</v>
      </c>
      <c r="K13" s="223">
        <v>0</v>
      </c>
      <c r="L13" s="223">
        <v>0</v>
      </c>
      <c r="M13" s="223">
        <v>0</v>
      </c>
      <c r="N13" s="223">
        <v>0</v>
      </c>
      <c r="O13" s="223">
        <v>123.75</v>
      </c>
    </row>
    <row r="14" spans="1:15" ht="12" customHeight="1" x14ac:dyDescent="0.2">
      <c r="A14" s="135" t="s">
        <v>155</v>
      </c>
      <c r="B14" s="134" t="s">
        <v>281</v>
      </c>
      <c r="C14" s="223">
        <v>641.29999999999995</v>
      </c>
      <c r="D14" s="223">
        <v>830.5</v>
      </c>
      <c r="E14" s="342">
        <v>1116.5</v>
      </c>
      <c r="F14" s="223">
        <v>553.20000000000005</v>
      </c>
      <c r="G14" s="223">
        <v>373.5</v>
      </c>
      <c r="H14" s="223">
        <v>491.6</v>
      </c>
      <c r="I14" s="223">
        <v>0</v>
      </c>
      <c r="J14" s="223">
        <v>0</v>
      </c>
      <c r="K14" s="223">
        <v>0</v>
      </c>
      <c r="L14" s="223">
        <v>0</v>
      </c>
      <c r="M14" s="223">
        <v>0</v>
      </c>
      <c r="N14" s="223">
        <v>0</v>
      </c>
      <c r="O14" s="223">
        <v>667.76666666666665</v>
      </c>
    </row>
    <row r="15" spans="1:15" ht="22.05" customHeight="1" x14ac:dyDescent="0.2">
      <c r="A15" s="135" t="s">
        <v>22</v>
      </c>
      <c r="B15" s="134" t="s">
        <v>339</v>
      </c>
      <c r="C15" s="223">
        <v>139.9</v>
      </c>
      <c r="D15" s="223">
        <v>142.80000000000001</v>
      </c>
      <c r="E15" s="223">
        <v>83.1</v>
      </c>
      <c r="F15" s="223">
        <v>51.2</v>
      </c>
      <c r="G15" s="223">
        <v>69.599999999999994</v>
      </c>
      <c r="H15" s="223">
        <v>100.6</v>
      </c>
      <c r="I15" s="223">
        <v>0</v>
      </c>
      <c r="J15" s="223">
        <v>0</v>
      </c>
      <c r="K15" s="223">
        <v>0</v>
      </c>
      <c r="L15" s="223">
        <v>0</v>
      </c>
      <c r="M15" s="223">
        <v>0</v>
      </c>
      <c r="N15" s="223">
        <v>0</v>
      </c>
      <c r="O15" s="223">
        <v>97.866666666666674</v>
      </c>
    </row>
    <row r="16" spans="1:15" ht="12" customHeight="1" x14ac:dyDescent="0.2">
      <c r="A16" s="134" t="s">
        <v>23</v>
      </c>
      <c r="B16" s="134" t="s">
        <v>33</v>
      </c>
      <c r="C16" s="223">
        <v>103</v>
      </c>
      <c r="D16" s="223">
        <v>79.7</v>
      </c>
      <c r="E16" s="223">
        <v>91.4</v>
      </c>
      <c r="F16" s="223">
        <v>75</v>
      </c>
      <c r="G16" s="223">
        <v>42.6</v>
      </c>
      <c r="H16" s="223">
        <v>230</v>
      </c>
      <c r="I16" s="223">
        <v>0</v>
      </c>
      <c r="J16" s="223">
        <v>0</v>
      </c>
      <c r="K16" s="223">
        <v>0</v>
      </c>
      <c r="L16" s="223">
        <v>0</v>
      </c>
      <c r="M16" s="223">
        <v>0</v>
      </c>
      <c r="N16" s="223">
        <v>0</v>
      </c>
      <c r="O16" s="223">
        <v>103.61666666666667</v>
      </c>
    </row>
    <row r="17" spans="1:233" ht="22.05" customHeight="1" x14ac:dyDescent="0.2">
      <c r="A17" s="135" t="s">
        <v>156</v>
      </c>
      <c r="B17" s="134" t="s">
        <v>340</v>
      </c>
      <c r="C17" s="223">
        <v>101.5</v>
      </c>
      <c r="D17" s="223">
        <v>125.7</v>
      </c>
      <c r="E17" s="223">
        <v>68.599999999999994</v>
      </c>
      <c r="F17" s="223">
        <v>54.4</v>
      </c>
      <c r="G17" s="223">
        <v>87</v>
      </c>
      <c r="H17" s="223">
        <v>112.5</v>
      </c>
      <c r="I17" s="223">
        <v>0</v>
      </c>
      <c r="J17" s="223">
        <v>0</v>
      </c>
      <c r="K17" s="223">
        <v>0</v>
      </c>
      <c r="L17" s="223">
        <v>0</v>
      </c>
      <c r="M17" s="223">
        <v>0</v>
      </c>
      <c r="N17" s="223">
        <v>0</v>
      </c>
      <c r="O17" s="223">
        <v>91.61666666666666</v>
      </c>
    </row>
    <row r="18" spans="1:233" ht="12" customHeight="1" x14ac:dyDescent="0.2">
      <c r="A18" s="134" t="s">
        <v>158</v>
      </c>
      <c r="B18" s="134" t="s">
        <v>25</v>
      </c>
      <c r="C18" s="223">
        <v>58.6</v>
      </c>
      <c r="D18" s="223">
        <v>63.4</v>
      </c>
      <c r="E18" s="223">
        <v>114.5</v>
      </c>
      <c r="F18" s="223">
        <v>89</v>
      </c>
      <c r="G18" s="223">
        <v>129.9</v>
      </c>
      <c r="H18" s="223">
        <v>97.5</v>
      </c>
      <c r="I18" s="223">
        <v>0</v>
      </c>
      <c r="J18" s="223">
        <v>0</v>
      </c>
      <c r="K18" s="223">
        <v>0</v>
      </c>
      <c r="L18" s="223">
        <v>0</v>
      </c>
      <c r="M18" s="223">
        <v>0</v>
      </c>
      <c r="N18" s="223">
        <v>0</v>
      </c>
      <c r="O18" s="223">
        <v>92.149999999999991</v>
      </c>
    </row>
    <row r="19" spans="1:233" ht="12" customHeight="1" x14ac:dyDescent="0.2">
      <c r="A19" s="134" t="s">
        <v>160</v>
      </c>
      <c r="B19" s="134" t="s">
        <v>106</v>
      </c>
      <c r="C19" s="223">
        <v>126.2</v>
      </c>
      <c r="D19" s="223">
        <v>100.3</v>
      </c>
      <c r="E19" s="223">
        <v>68.2</v>
      </c>
      <c r="F19" s="223">
        <v>38.799999999999997</v>
      </c>
      <c r="G19" s="223">
        <v>50.8</v>
      </c>
      <c r="H19" s="223">
        <v>77.400000000000006</v>
      </c>
      <c r="I19" s="223">
        <v>0</v>
      </c>
      <c r="J19" s="223">
        <v>0</v>
      </c>
      <c r="K19" s="223">
        <v>0</v>
      </c>
      <c r="L19" s="223">
        <v>0</v>
      </c>
      <c r="M19" s="223">
        <v>0</v>
      </c>
      <c r="N19" s="223">
        <v>0</v>
      </c>
      <c r="O19" s="223">
        <v>76.95</v>
      </c>
    </row>
    <row r="20" spans="1:233" ht="12" customHeight="1" x14ac:dyDescent="0.2">
      <c r="A20" s="137" t="s">
        <v>0</v>
      </c>
      <c r="B20" s="134" t="s">
        <v>187</v>
      </c>
      <c r="C20" s="223">
        <v>132.69999999999999</v>
      </c>
      <c r="D20" s="223">
        <v>125.7</v>
      </c>
      <c r="E20" s="223">
        <v>17.399999999999999</v>
      </c>
      <c r="F20" s="223">
        <v>6.2</v>
      </c>
      <c r="G20" s="223">
        <v>11.4</v>
      </c>
      <c r="H20" s="223">
        <v>21.5</v>
      </c>
      <c r="I20" s="223">
        <v>0</v>
      </c>
      <c r="J20" s="223">
        <v>0</v>
      </c>
      <c r="K20" s="223">
        <v>0</v>
      </c>
      <c r="L20" s="223">
        <v>0</v>
      </c>
      <c r="M20" s="223">
        <v>0</v>
      </c>
      <c r="N20" s="223">
        <v>0</v>
      </c>
      <c r="O20" s="223">
        <v>52.48333333333332</v>
      </c>
    </row>
    <row r="21" spans="1:233" x14ac:dyDescent="0.2">
      <c r="C21" s="201"/>
      <c r="D21" s="201"/>
      <c r="E21" s="201"/>
      <c r="F21" s="201"/>
      <c r="G21" s="201"/>
      <c r="H21" s="201"/>
      <c r="I21" s="201"/>
      <c r="J21" s="201"/>
      <c r="K21" s="201"/>
      <c r="L21" s="201"/>
      <c r="M21" s="201"/>
      <c r="N21" s="201"/>
      <c r="O21" s="202"/>
    </row>
    <row r="22" spans="1:233" s="127" customFormat="1" ht="12" customHeight="1" x14ac:dyDescent="0.25">
      <c r="A22" s="433" t="s">
        <v>26</v>
      </c>
      <c r="B22" s="435" t="s">
        <v>193</v>
      </c>
      <c r="C22" s="431" t="s">
        <v>260</v>
      </c>
      <c r="D22" s="432"/>
      <c r="E22" s="432"/>
      <c r="F22" s="432"/>
      <c r="G22" s="432"/>
      <c r="H22" s="432"/>
      <c r="I22" s="432"/>
      <c r="J22" s="432"/>
      <c r="K22" s="432"/>
      <c r="L22" s="432"/>
      <c r="M22" s="432"/>
      <c r="N22" s="432"/>
      <c r="O22" s="432"/>
      <c r="P22" s="136"/>
      <c r="Q22" s="136"/>
      <c r="R22" s="136"/>
      <c r="S22" s="136"/>
      <c r="T22" s="136"/>
      <c r="U22" s="136"/>
      <c r="V22" s="136"/>
      <c r="W22" s="136"/>
      <c r="X22" s="136"/>
      <c r="Y22" s="136"/>
      <c r="Z22" s="136"/>
      <c r="AA22" s="136"/>
      <c r="AB22" s="136"/>
      <c r="AC22" s="136"/>
      <c r="AD22" s="136"/>
      <c r="AE22" s="136"/>
      <c r="AF22" s="136"/>
      <c r="AG22" s="136"/>
      <c r="AH22" s="136"/>
      <c r="AI22" s="136"/>
      <c r="AJ22" s="136"/>
      <c r="AK22" s="136"/>
      <c r="AL22" s="136"/>
      <c r="AM22" s="136"/>
      <c r="AN22" s="136"/>
      <c r="AO22" s="136"/>
      <c r="AP22" s="136"/>
      <c r="AQ22" s="136"/>
      <c r="AR22" s="136"/>
      <c r="AS22" s="136"/>
      <c r="AT22" s="136"/>
      <c r="AU22" s="136"/>
      <c r="AV22" s="136"/>
      <c r="AW22" s="136"/>
      <c r="AX22" s="136"/>
      <c r="AY22" s="136"/>
      <c r="AZ22" s="136"/>
      <c r="BA22" s="136"/>
      <c r="BB22" s="136"/>
      <c r="BC22" s="136"/>
      <c r="BD22" s="136"/>
      <c r="BE22" s="136"/>
      <c r="BF22" s="136"/>
      <c r="BG22" s="136"/>
      <c r="BH22" s="136"/>
      <c r="BI22" s="136"/>
      <c r="BJ22" s="136"/>
      <c r="BK22" s="136"/>
      <c r="BL22" s="136"/>
      <c r="BM22" s="136"/>
      <c r="BN22" s="136"/>
      <c r="BO22" s="136"/>
      <c r="BP22" s="136"/>
      <c r="BQ22" s="136"/>
      <c r="BR22" s="136"/>
      <c r="BS22" s="136"/>
      <c r="BT22" s="136"/>
      <c r="BU22" s="136"/>
      <c r="BV22" s="136"/>
      <c r="BW22" s="136"/>
      <c r="BX22" s="136"/>
      <c r="BY22" s="136"/>
      <c r="BZ22" s="136"/>
      <c r="CA22" s="136"/>
      <c r="CB22" s="136"/>
      <c r="CC22" s="136"/>
      <c r="CD22" s="136"/>
      <c r="CE22" s="136"/>
      <c r="CF22" s="136"/>
      <c r="CG22" s="136"/>
      <c r="CH22" s="136"/>
      <c r="CI22" s="136"/>
      <c r="CJ22" s="136"/>
      <c r="CK22" s="136"/>
      <c r="CL22" s="136"/>
      <c r="CM22" s="136"/>
      <c r="CN22" s="136"/>
      <c r="CO22" s="136"/>
      <c r="CP22" s="136"/>
      <c r="CQ22" s="136"/>
      <c r="CR22" s="136"/>
      <c r="CS22" s="136"/>
      <c r="CT22" s="136"/>
      <c r="CU22" s="136"/>
      <c r="CV22" s="136"/>
      <c r="CW22" s="136"/>
      <c r="CX22" s="136"/>
      <c r="CY22" s="136"/>
      <c r="CZ22" s="136"/>
      <c r="DA22" s="136"/>
      <c r="DB22" s="136"/>
      <c r="DC22" s="136"/>
      <c r="DD22" s="136"/>
      <c r="DE22" s="136"/>
      <c r="DF22" s="136"/>
      <c r="DG22" s="136"/>
      <c r="DH22" s="136"/>
      <c r="DI22" s="136"/>
      <c r="DJ22" s="136"/>
      <c r="DK22" s="136"/>
      <c r="DL22" s="136"/>
      <c r="DM22" s="136"/>
      <c r="DN22" s="136"/>
      <c r="DO22" s="136"/>
      <c r="DP22" s="136"/>
      <c r="DQ22" s="136"/>
      <c r="DR22" s="136"/>
      <c r="DS22" s="136"/>
      <c r="DT22" s="136"/>
      <c r="DU22" s="136"/>
      <c r="DV22" s="136"/>
      <c r="DW22" s="136"/>
      <c r="DX22" s="136"/>
      <c r="DY22" s="136"/>
      <c r="DZ22" s="136"/>
      <c r="EA22" s="136"/>
      <c r="EB22" s="136"/>
      <c r="EC22" s="136"/>
      <c r="ED22" s="136"/>
      <c r="EE22" s="136"/>
      <c r="EF22" s="136"/>
      <c r="EG22" s="136"/>
      <c r="EH22" s="136"/>
      <c r="EI22" s="136"/>
      <c r="EJ22" s="136"/>
      <c r="EK22" s="136"/>
      <c r="EL22" s="136"/>
      <c r="EM22" s="136"/>
      <c r="EN22" s="136"/>
      <c r="EO22" s="136"/>
      <c r="EP22" s="136"/>
      <c r="EQ22" s="136"/>
      <c r="ER22" s="136"/>
      <c r="ES22" s="136"/>
      <c r="ET22" s="136"/>
      <c r="EU22" s="136"/>
      <c r="EV22" s="136"/>
      <c r="EW22" s="136"/>
      <c r="EX22" s="136"/>
      <c r="EY22" s="136"/>
      <c r="EZ22" s="136"/>
      <c r="FA22" s="136"/>
      <c r="FB22" s="136"/>
      <c r="FC22" s="136"/>
      <c r="FD22" s="136"/>
      <c r="FE22" s="136"/>
      <c r="FF22" s="136"/>
      <c r="FG22" s="136"/>
      <c r="FH22" s="136"/>
      <c r="FI22" s="136"/>
      <c r="FJ22" s="136"/>
      <c r="FK22" s="136"/>
      <c r="FL22" s="136"/>
      <c r="FM22" s="136"/>
      <c r="FN22" s="136"/>
      <c r="FO22" s="136"/>
      <c r="FP22" s="136"/>
      <c r="FQ22" s="136"/>
      <c r="FR22" s="136"/>
      <c r="FS22" s="136"/>
      <c r="FT22" s="136"/>
      <c r="FU22" s="136"/>
      <c r="FV22" s="136"/>
      <c r="FW22" s="136"/>
      <c r="FX22" s="136"/>
      <c r="FY22" s="136"/>
      <c r="FZ22" s="136"/>
      <c r="GA22" s="136"/>
      <c r="GB22" s="136"/>
      <c r="GC22" s="136"/>
      <c r="GD22" s="136"/>
      <c r="GE22" s="136"/>
      <c r="GF22" s="136"/>
      <c r="GG22" s="136"/>
      <c r="GH22" s="136"/>
      <c r="GI22" s="136"/>
      <c r="GJ22" s="136"/>
      <c r="GK22" s="136"/>
      <c r="GL22" s="136"/>
      <c r="GM22" s="136"/>
      <c r="GN22" s="136"/>
      <c r="GO22" s="136"/>
      <c r="GP22" s="136"/>
      <c r="GQ22" s="136"/>
      <c r="GR22" s="136"/>
      <c r="GS22" s="136"/>
      <c r="GT22" s="136"/>
      <c r="GU22" s="136"/>
      <c r="GV22" s="136"/>
      <c r="GW22" s="136"/>
      <c r="GX22" s="136"/>
      <c r="GY22" s="136"/>
      <c r="GZ22" s="136"/>
      <c r="HA22" s="136"/>
      <c r="HB22" s="136"/>
      <c r="HC22" s="136"/>
      <c r="HD22" s="136"/>
      <c r="HE22" s="136"/>
      <c r="HF22" s="136"/>
      <c r="HG22" s="136"/>
      <c r="HH22" s="136"/>
      <c r="HI22" s="136"/>
      <c r="HJ22" s="136"/>
      <c r="HK22" s="136"/>
      <c r="HL22" s="136"/>
      <c r="HM22" s="136"/>
      <c r="HN22" s="136"/>
      <c r="HO22" s="136"/>
      <c r="HP22" s="136"/>
      <c r="HQ22" s="136"/>
      <c r="HR22" s="136"/>
      <c r="HS22" s="136"/>
      <c r="HT22" s="136"/>
      <c r="HU22" s="136"/>
      <c r="HV22" s="136"/>
      <c r="HW22" s="136"/>
      <c r="HX22" s="136"/>
      <c r="HY22" s="136"/>
    </row>
    <row r="23" spans="1:233" s="127" customFormat="1" ht="36" customHeight="1" x14ac:dyDescent="0.25">
      <c r="A23" s="434"/>
      <c r="B23" s="436"/>
      <c r="C23" s="128" t="s">
        <v>252</v>
      </c>
      <c r="D23" s="129" t="s">
        <v>251</v>
      </c>
      <c r="E23" s="129" t="s">
        <v>250</v>
      </c>
      <c r="F23" s="129" t="s">
        <v>249</v>
      </c>
      <c r="G23" s="129" t="s">
        <v>89</v>
      </c>
      <c r="H23" s="129" t="s">
        <v>248</v>
      </c>
      <c r="I23" s="129" t="s">
        <v>247</v>
      </c>
      <c r="J23" s="129" t="s">
        <v>246</v>
      </c>
      <c r="K23" s="129" t="s">
        <v>245</v>
      </c>
      <c r="L23" s="129" t="s">
        <v>244</v>
      </c>
      <c r="M23" s="129" t="s">
        <v>243</v>
      </c>
      <c r="N23" s="129" t="s">
        <v>242</v>
      </c>
      <c r="O23" s="200" t="s">
        <v>272</v>
      </c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  <c r="AI23" s="136"/>
      <c r="AJ23" s="136"/>
      <c r="AK23" s="136"/>
      <c r="AL23" s="136"/>
      <c r="AM23" s="136"/>
      <c r="AN23" s="136"/>
      <c r="AO23" s="136"/>
      <c r="AP23" s="136"/>
      <c r="AQ23" s="136"/>
      <c r="AR23" s="136"/>
      <c r="AS23" s="136"/>
      <c r="AT23" s="136"/>
      <c r="AU23" s="136"/>
      <c r="AV23" s="136"/>
      <c r="AW23" s="136"/>
      <c r="AX23" s="136"/>
      <c r="AY23" s="136"/>
      <c r="AZ23" s="136"/>
      <c r="BA23" s="136"/>
      <c r="BB23" s="136"/>
      <c r="BC23" s="136"/>
      <c r="BD23" s="136"/>
      <c r="BE23" s="136"/>
      <c r="BF23" s="136"/>
      <c r="BG23" s="136"/>
      <c r="BH23" s="136"/>
      <c r="BI23" s="136"/>
      <c r="BJ23" s="136"/>
      <c r="BK23" s="136"/>
      <c r="BL23" s="136"/>
      <c r="BM23" s="136"/>
      <c r="BN23" s="136"/>
      <c r="BO23" s="136"/>
      <c r="BP23" s="136"/>
      <c r="BQ23" s="136"/>
      <c r="BR23" s="136"/>
      <c r="BS23" s="136"/>
      <c r="BT23" s="136"/>
      <c r="BU23" s="136"/>
      <c r="BV23" s="136"/>
      <c r="BW23" s="136"/>
      <c r="BX23" s="136"/>
      <c r="BY23" s="136"/>
      <c r="BZ23" s="136"/>
      <c r="CA23" s="136"/>
      <c r="CB23" s="136"/>
      <c r="CC23" s="136"/>
      <c r="CD23" s="136"/>
      <c r="CE23" s="136"/>
      <c r="CF23" s="136"/>
      <c r="CG23" s="136"/>
      <c r="CH23" s="136"/>
      <c r="CI23" s="136"/>
      <c r="CJ23" s="136"/>
      <c r="CK23" s="136"/>
      <c r="CL23" s="136"/>
      <c r="CM23" s="136"/>
      <c r="CN23" s="136"/>
      <c r="CO23" s="136"/>
      <c r="CP23" s="136"/>
      <c r="CQ23" s="136"/>
      <c r="CR23" s="136"/>
      <c r="CS23" s="136"/>
      <c r="CT23" s="136"/>
      <c r="CU23" s="136"/>
      <c r="CV23" s="136"/>
      <c r="CW23" s="136"/>
      <c r="CX23" s="136"/>
      <c r="CY23" s="136"/>
      <c r="CZ23" s="136"/>
      <c r="DA23" s="136"/>
      <c r="DB23" s="136"/>
      <c r="DC23" s="136"/>
      <c r="DD23" s="136"/>
      <c r="DE23" s="136"/>
      <c r="DF23" s="136"/>
      <c r="DG23" s="136"/>
      <c r="DH23" s="136"/>
      <c r="DI23" s="136"/>
      <c r="DJ23" s="136"/>
      <c r="DK23" s="136"/>
      <c r="DL23" s="136"/>
      <c r="DM23" s="136"/>
      <c r="DN23" s="136"/>
      <c r="DO23" s="136"/>
      <c r="DP23" s="136"/>
      <c r="DQ23" s="136"/>
      <c r="DR23" s="136"/>
      <c r="DS23" s="136"/>
      <c r="DT23" s="136"/>
      <c r="DU23" s="136"/>
      <c r="DV23" s="136"/>
      <c r="DW23" s="136"/>
      <c r="DX23" s="136"/>
      <c r="DY23" s="136"/>
      <c r="DZ23" s="136"/>
      <c r="EA23" s="136"/>
      <c r="EB23" s="136"/>
      <c r="EC23" s="136"/>
      <c r="ED23" s="136"/>
      <c r="EE23" s="136"/>
      <c r="EF23" s="136"/>
      <c r="EG23" s="136"/>
      <c r="EH23" s="136"/>
      <c r="EI23" s="136"/>
      <c r="EJ23" s="136"/>
      <c r="EK23" s="136"/>
      <c r="EL23" s="136"/>
      <c r="EM23" s="136"/>
      <c r="EN23" s="136"/>
      <c r="EO23" s="136"/>
      <c r="EP23" s="136"/>
      <c r="EQ23" s="136"/>
      <c r="ER23" s="136"/>
      <c r="ES23" s="136"/>
      <c r="ET23" s="136"/>
      <c r="EU23" s="136"/>
      <c r="EV23" s="136"/>
      <c r="EW23" s="136"/>
      <c r="EX23" s="136"/>
      <c r="EY23" s="136"/>
      <c r="EZ23" s="136"/>
      <c r="FA23" s="136"/>
      <c r="FB23" s="136"/>
      <c r="FC23" s="136"/>
      <c r="FD23" s="136"/>
      <c r="FE23" s="136"/>
      <c r="FF23" s="136"/>
      <c r="FG23" s="136"/>
      <c r="FH23" s="136"/>
      <c r="FI23" s="136"/>
      <c r="FJ23" s="136"/>
      <c r="FK23" s="136"/>
      <c r="FL23" s="136"/>
      <c r="FM23" s="136"/>
      <c r="FN23" s="136"/>
      <c r="FO23" s="136"/>
      <c r="FP23" s="136"/>
      <c r="FQ23" s="136"/>
      <c r="FR23" s="136"/>
      <c r="FS23" s="136"/>
      <c r="FT23" s="136"/>
      <c r="FU23" s="136"/>
      <c r="FV23" s="136"/>
      <c r="FW23" s="136"/>
      <c r="FX23" s="136"/>
      <c r="FY23" s="136"/>
      <c r="FZ23" s="136"/>
      <c r="GA23" s="136"/>
      <c r="GB23" s="136"/>
      <c r="GC23" s="136"/>
      <c r="GD23" s="136"/>
      <c r="GE23" s="136"/>
      <c r="GF23" s="136"/>
      <c r="GG23" s="136"/>
      <c r="GH23" s="136"/>
      <c r="GI23" s="136"/>
      <c r="GJ23" s="136"/>
      <c r="GK23" s="136"/>
      <c r="GL23" s="136"/>
      <c r="GM23" s="136"/>
      <c r="GN23" s="136"/>
      <c r="GO23" s="136"/>
      <c r="GP23" s="136"/>
      <c r="GQ23" s="136"/>
      <c r="GR23" s="136"/>
      <c r="GS23" s="136"/>
      <c r="GT23" s="136"/>
      <c r="GU23" s="136"/>
      <c r="GV23" s="136"/>
      <c r="GW23" s="136"/>
      <c r="GX23" s="136"/>
      <c r="GY23" s="136"/>
      <c r="GZ23" s="136"/>
      <c r="HA23" s="136"/>
      <c r="HB23" s="136"/>
      <c r="HC23" s="136"/>
      <c r="HD23" s="136"/>
      <c r="HE23" s="136"/>
      <c r="HF23" s="136"/>
      <c r="HG23" s="136"/>
      <c r="HH23" s="136"/>
      <c r="HI23" s="136"/>
      <c r="HJ23" s="136"/>
      <c r="HK23" s="136"/>
      <c r="HL23" s="136"/>
      <c r="HM23" s="136"/>
      <c r="HN23" s="136"/>
      <c r="HO23" s="136"/>
      <c r="HP23" s="136"/>
      <c r="HQ23" s="136"/>
      <c r="HR23" s="136"/>
      <c r="HS23" s="136"/>
      <c r="HT23" s="136"/>
      <c r="HU23" s="136"/>
      <c r="HV23" s="136"/>
      <c r="HW23" s="136"/>
      <c r="HX23" s="136"/>
      <c r="HY23" s="136"/>
    </row>
    <row r="24" spans="1:233" ht="12" customHeight="1" x14ac:dyDescent="0.2">
      <c r="O24" s="202"/>
    </row>
    <row r="25" spans="1:233" s="143" customFormat="1" ht="12" customHeight="1" x14ac:dyDescent="0.2">
      <c r="A25" s="194" t="s">
        <v>103</v>
      </c>
      <c r="B25" s="93" t="s">
        <v>186</v>
      </c>
      <c r="C25" s="231">
        <v>26.7</v>
      </c>
      <c r="D25" s="231">
        <v>39.299999999999997</v>
      </c>
      <c r="E25" s="231">
        <v>-31</v>
      </c>
      <c r="F25" s="231">
        <v>-54.4</v>
      </c>
      <c r="G25" s="231">
        <v>-48.4</v>
      </c>
      <c r="H25" s="231">
        <v>-23.8</v>
      </c>
      <c r="I25" s="231">
        <v>0</v>
      </c>
      <c r="J25" s="231">
        <v>0</v>
      </c>
      <c r="K25" s="231">
        <v>0</v>
      </c>
      <c r="L25" s="231">
        <v>0</v>
      </c>
      <c r="M25" s="231">
        <v>0</v>
      </c>
      <c r="N25" s="231">
        <v>0</v>
      </c>
      <c r="O25" s="231">
        <v>-19.460247994164845</v>
      </c>
    </row>
    <row r="26" spans="1:233" ht="12" customHeight="1" x14ac:dyDescent="0.2">
      <c r="A26" s="338" t="s">
        <v>269</v>
      </c>
      <c r="B26" s="208" t="s">
        <v>334</v>
      </c>
      <c r="C26" s="222">
        <v>4.2</v>
      </c>
      <c r="D26" s="222">
        <v>16.3</v>
      </c>
      <c r="E26" s="222">
        <v>-12.3</v>
      </c>
      <c r="F26" s="222">
        <v>-29.1</v>
      </c>
      <c r="G26" s="222">
        <v>-22.8</v>
      </c>
      <c r="H26" s="222">
        <v>-6.8</v>
      </c>
      <c r="I26" s="222">
        <v>0</v>
      </c>
      <c r="J26" s="222">
        <v>0</v>
      </c>
      <c r="K26" s="222">
        <v>0</v>
      </c>
      <c r="L26" s="222">
        <v>0</v>
      </c>
      <c r="M26" s="222">
        <v>0</v>
      </c>
      <c r="N26" s="222">
        <v>0</v>
      </c>
      <c r="O26" s="222">
        <v>-8.3914948871936446</v>
      </c>
    </row>
    <row r="27" spans="1:233" ht="12" customHeight="1" x14ac:dyDescent="0.2">
      <c r="A27" s="338" t="s">
        <v>270</v>
      </c>
      <c r="B27" s="208" t="s">
        <v>335</v>
      </c>
      <c r="C27" s="222">
        <v>148.80000000000001</v>
      </c>
      <c r="D27" s="222">
        <v>107.8</v>
      </c>
      <c r="E27" s="222">
        <v>-63.2</v>
      </c>
      <c r="F27" s="222">
        <v>-85.6</v>
      </c>
      <c r="G27" s="222">
        <v>-73.400000000000006</v>
      </c>
      <c r="H27" s="222">
        <v>-40.1</v>
      </c>
      <c r="I27" s="222">
        <v>0</v>
      </c>
      <c r="J27" s="222">
        <v>0</v>
      </c>
      <c r="K27" s="222">
        <v>0</v>
      </c>
      <c r="L27" s="222">
        <v>0</v>
      </c>
      <c r="M27" s="222">
        <v>0</v>
      </c>
      <c r="N27" s="222">
        <v>0</v>
      </c>
      <c r="O27" s="222">
        <v>-26.516007532956692</v>
      </c>
    </row>
    <row r="28" spans="1:233" ht="12" customHeight="1" x14ac:dyDescent="0.2">
      <c r="A28" s="338" t="s">
        <v>230</v>
      </c>
      <c r="B28" s="208" t="s">
        <v>336</v>
      </c>
      <c r="C28" s="222" t="s">
        <v>54</v>
      </c>
      <c r="D28" s="222" t="s">
        <v>54</v>
      </c>
      <c r="E28" s="222" t="s">
        <v>54</v>
      </c>
      <c r="F28" s="222" t="s">
        <v>54</v>
      </c>
      <c r="G28" s="222" t="s">
        <v>54</v>
      </c>
      <c r="H28" s="222" t="s">
        <v>54</v>
      </c>
      <c r="I28" s="222">
        <v>0</v>
      </c>
      <c r="J28" s="222">
        <v>0</v>
      </c>
      <c r="K28" s="222">
        <v>0</v>
      </c>
      <c r="L28" s="222">
        <v>0</v>
      </c>
      <c r="M28" s="222">
        <v>0</v>
      </c>
      <c r="N28" s="222">
        <v>0</v>
      </c>
      <c r="O28" s="222">
        <v>0</v>
      </c>
    </row>
    <row r="29" spans="1:233" ht="12" customHeight="1" x14ac:dyDescent="0.2">
      <c r="A29" s="338" t="s">
        <v>231</v>
      </c>
      <c r="B29" s="208" t="s">
        <v>337</v>
      </c>
      <c r="C29" s="222">
        <v>-33.5</v>
      </c>
      <c r="D29" s="222">
        <v>34.799999999999997</v>
      </c>
      <c r="E29" s="222">
        <v>-36</v>
      </c>
      <c r="F29" s="222">
        <v>-54.1</v>
      </c>
      <c r="G29" s="222">
        <v>-77.900000000000006</v>
      </c>
      <c r="H29" s="222">
        <v>-49.6</v>
      </c>
      <c r="I29" s="222">
        <v>0</v>
      </c>
      <c r="J29" s="222">
        <v>0</v>
      </c>
      <c r="K29" s="222">
        <v>0</v>
      </c>
      <c r="L29" s="222">
        <v>0</v>
      </c>
      <c r="M29" s="222">
        <v>0</v>
      </c>
      <c r="N29" s="222">
        <v>0</v>
      </c>
      <c r="O29" s="222">
        <v>-44.35005318255611</v>
      </c>
    </row>
    <row r="30" spans="1:233" ht="22.05" customHeight="1" x14ac:dyDescent="0.2">
      <c r="A30" s="135" t="s">
        <v>152</v>
      </c>
      <c r="B30" s="137" t="s">
        <v>338</v>
      </c>
      <c r="C30" s="222">
        <v>-7.4</v>
      </c>
      <c r="D30" s="222">
        <v>12.1</v>
      </c>
      <c r="E30" s="222">
        <v>-1.4</v>
      </c>
      <c r="F30" s="222">
        <v>-21.7</v>
      </c>
      <c r="G30" s="222">
        <v>-20.100000000000001</v>
      </c>
      <c r="H30" s="222">
        <v>1.6</v>
      </c>
      <c r="I30" s="222">
        <v>0</v>
      </c>
      <c r="J30" s="222">
        <v>0</v>
      </c>
      <c r="K30" s="222">
        <v>0</v>
      </c>
      <c r="L30" s="222">
        <v>0</v>
      </c>
      <c r="M30" s="222">
        <v>0</v>
      </c>
      <c r="N30" s="222">
        <v>0</v>
      </c>
      <c r="O30" s="222">
        <v>-6.9728832318760396</v>
      </c>
    </row>
    <row r="31" spans="1:233" ht="12" customHeight="1" x14ac:dyDescent="0.2">
      <c r="A31" s="134" t="s">
        <v>31</v>
      </c>
      <c r="B31" s="134" t="s">
        <v>112</v>
      </c>
      <c r="C31" s="222">
        <v>61.8</v>
      </c>
      <c r="D31" s="222">
        <v>64.7</v>
      </c>
      <c r="E31" s="222">
        <v>71.7</v>
      </c>
      <c r="F31" s="222">
        <v>-4.3</v>
      </c>
      <c r="G31" s="222">
        <v>12.7</v>
      </c>
      <c r="H31" s="222">
        <v>-25.9</v>
      </c>
      <c r="I31" s="222">
        <v>0</v>
      </c>
      <c r="J31" s="222">
        <v>0</v>
      </c>
      <c r="K31" s="222">
        <v>0</v>
      </c>
      <c r="L31" s="222">
        <v>0</v>
      </c>
      <c r="M31" s="222">
        <v>0</v>
      </c>
      <c r="N31" s="222">
        <v>0</v>
      </c>
      <c r="O31" s="222">
        <v>23.688155922038987</v>
      </c>
    </row>
    <row r="32" spans="1:233" ht="12" customHeight="1" x14ac:dyDescent="0.2">
      <c r="A32" s="135" t="s">
        <v>155</v>
      </c>
      <c r="B32" s="134" t="s">
        <v>281</v>
      </c>
      <c r="C32" s="222">
        <v>-33.5</v>
      </c>
      <c r="D32" s="222">
        <v>35</v>
      </c>
      <c r="E32" s="222">
        <v>-36</v>
      </c>
      <c r="F32" s="222">
        <v>-54.2</v>
      </c>
      <c r="G32" s="222">
        <v>-78</v>
      </c>
      <c r="H32" s="222">
        <v>-49.7</v>
      </c>
      <c r="I32" s="222">
        <v>0</v>
      </c>
      <c r="J32" s="222">
        <v>0</v>
      </c>
      <c r="K32" s="222">
        <v>0</v>
      </c>
      <c r="L32" s="222">
        <v>0</v>
      </c>
      <c r="M32" s="222">
        <v>0</v>
      </c>
      <c r="N32" s="222">
        <v>0</v>
      </c>
      <c r="O32" s="222">
        <v>-44.368231046931399</v>
      </c>
    </row>
    <row r="33" spans="1:15" ht="22.05" customHeight="1" x14ac:dyDescent="0.2">
      <c r="A33" s="135" t="s">
        <v>22</v>
      </c>
      <c r="B33" s="134" t="s">
        <v>339</v>
      </c>
      <c r="C33" s="222">
        <v>29.9</v>
      </c>
      <c r="D33" s="222">
        <v>26</v>
      </c>
      <c r="E33" s="222">
        <v>-28.2</v>
      </c>
      <c r="F33" s="222">
        <v>-44.5</v>
      </c>
      <c r="G33" s="222">
        <v>-35.799999999999997</v>
      </c>
      <c r="H33" s="222">
        <v>-6.2</v>
      </c>
      <c r="I33" s="222">
        <v>0</v>
      </c>
      <c r="J33" s="222">
        <v>0</v>
      </c>
      <c r="K33" s="222">
        <v>0</v>
      </c>
      <c r="L33" s="222">
        <v>0</v>
      </c>
      <c r="M33" s="222">
        <v>0</v>
      </c>
      <c r="N33" s="222">
        <v>0</v>
      </c>
      <c r="O33" s="222">
        <v>-8.9188769970528767</v>
      </c>
    </row>
    <row r="34" spans="1:15" ht="12" customHeight="1" x14ac:dyDescent="0.2">
      <c r="A34" s="134" t="s">
        <v>23</v>
      </c>
      <c r="B34" s="134" t="s">
        <v>33</v>
      </c>
      <c r="C34" s="222">
        <v>5.3</v>
      </c>
      <c r="D34" s="222">
        <v>-41.2</v>
      </c>
      <c r="E34" s="222">
        <v>-42.7</v>
      </c>
      <c r="F34" s="222">
        <v>-52.5</v>
      </c>
      <c r="G34" s="222">
        <v>-69.8</v>
      </c>
      <c r="H34" s="222">
        <v>92.3</v>
      </c>
      <c r="I34" s="222">
        <v>0</v>
      </c>
      <c r="J34" s="222">
        <v>0</v>
      </c>
      <c r="K34" s="222">
        <v>0</v>
      </c>
      <c r="L34" s="222">
        <v>0</v>
      </c>
      <c r="M34" s="222">
        <v>0</v>
      </c>
      <c r="N34" s="222">
        <v>0</v>
      </c>
      <c r="O34" s="222">
        <v>-23.360453648915183</v>
      </c>
    </row>
    <row r="35" spans="1:15" ht="22.05" customHeight="1" x14ac:dyDescent="0.2">
      <c r="A35" s="135" t="s">
        <v>156</v>
      </c>
      <c r="B35" s="134" t="s">
        <v>340</v>
      </c>
      <c r="C35" s="222">
        <v>-11.9</v>
      </c>
      <c r="D35" s="222">
        <v>20.9</v>
      </c>
      <c r="E35" s="222">
        <v>-43.5</v>
      </c>
      <c r="F35" s="222">
        <v>-33.700000000000003</v>
      </c>
      <c r="G35" s="222">
        <v>-11.7</v>
      </c>
      <c r="H35" s="222">
        <v>7.7</v>
      </c>
      <c r="I35" s="222">
        <v>0</v>
      </c>
      <c r="J35" s="222">
        <v>0</v>
      </c>
      <c r="K35" s="222">
        <v>0</v>
      </c>
      <c r="L35" s="222">
        <v>0</v>
      </c>
      <c r="M35" s="222">
        <v>0</v>
      </c>
      <c r="N35" s="222">
        <v>0</v>
      </c>
      <c r="O35" s="222">
        <v>-12.146396036439199</v>
      </c>
    </row>
    <row r="36" spans="1:15" ht="12" customHeight="1" x14ac:dyDescent="0.2">
      <c r="A36" s="134" t="s">
        <v>158</v>
      </c>
      <c r="B36" s="134" t="s">
        <v>25</v>
      </c>
      <c r="C36" s="222">
        <v>-63.9</v>
      </c>
      <c r="D36" s="222">
        <v>-42.4</v>
      </c>
      <c r="E36" s="222">
        <v>-30.3</v>
      </c>
      <c r="F36" s="222">
        <v>-34.9</v>
      </c>
      <c r="G36" s="222">
        <v>-11.4</v>
      </c>
      <c r="H36" s="222">
        <v>-9</v>
      </c>
      <c r="I36" s="222">
        <v>0</v>
      </c>
      <c r="J36" s="222">
        <v>0</v>
      </c>
      <c r="K36" s="222">
        <v>0</v>
      </c>
      <c r="L36" s="222">
        <v>0</v>
      </c>
      <c r="M36" s="222">
        <v>0</v>
      </c>
      <c r="N36" s="222">
        <v>0</v>
      </c>
      <c r="O36" s="222">
        <v>-33.160058027079302</v>
      </c>
    </row>
    <row r="37" spans="1:15" ht="12" customHeight="1" x14ac:dyDescent="0.2">
      <c r="A37" s="134" t="s">
        <v>160</v>
      </c>
      <c r="B37" s="134" t="s">
        <v>106</v>
      </c>
      <c r="C37" s="222">
        <v>-13.9</v>
      </c>
      <c r="D37" s="222">
        <v>1.6</v>
      </c>
      <c r="E37" s="222">
        <v>-39</v>
      </c>
      <c r="F37" s="222">
        <v>-64.900000000000006</v>
      </c>
      <c r="G37" s="222">
        <v>-46.7</v>
      </c>
      <c r="H37" s="222">
        <v>-23.4</v>
      </c>
      <c r="I37" s="222">
        <v>0</v>
      </c>
      <c r="J37" s="222">
        <v>0</v>
      </c>
      <c r="K37" s="222">
        <v>0</v>
      </c>
      <c r="L37" s="222">
        <v>0</v>
      </c>
      <c r="M37" s="222">
        <v>0</v>
      </c>
      <c r="N37" s="222">
        <v>0</v>
      </c>
      <c r="O37" s="222">
        <v>-30.435437697755006</v>
      </c>
    </row>
    <row r="38" spans="1:15" ht="12" customHeight="1" x14ac:dyDescent="0.2">
      <c r="A38" s="137" t="s">
        <v>0</v>
      </c>
      <c r="B38" s="134" t="s">
        <v>187</v>
      </c>
      <c r="C38" s="222">
        <v>531.9</v>
      </c>
      <c r="D38" s="222">
        <v>266.5</v>
      </c>
      <c r="E38" s="222">
        <v>-75</v>
      </c>
      <c r="F38" s="222">
        <v>-95.3</v>
      </c>
      <c r="G38" s="222">
        <v>-85.5</v>
      </c>
      <c r="H38" s="222">
        <v>-78.5</v>
      </c>
      <c r="I38" s="222">
        <v>0</v>
      </c>
      <c r="J38" s="222">
        <v>0</v>
      </c>
      <c r="K38" s="222">
        <v>0</v>
      </c>
      <c r="L38" s="222">
        <v>0</v>
      </c>
      <c r="M38" s="222">
        <v>0</v>
      </c>
      <c r="N38" s="222">
        <v>0</v>
      </c>
      <c r="O38" s="222">
        <v>-27.808344795965169</v>
      </c>
    </row>
    <row r="39" spans="1:15" ht="11.4" x14ac:dyDescent="0.2">
      <c r="A39" s="96"/>
      <c r="C39" s="198"/>
      <c r="D39" s="198"/>
      <c r="E39" s="198"/>
      <c r="F39" s="198"/>
      <c r="G39" s="198"/>
      <c r="H39" s="198"/>
      <c r="I39" s="198"/>
      <c r="J39" s="198"/>
      <c r="K39" s="198"/>
      <c r="L39" s="198"/>
      <c r="M39" s="198"/>
      <c r="N39" s="198"/>
      <c r="O39" s="204"/>
    </row>
    <row r="40" spans="1:15" x14ac:dyDescent="0.2">
      <c r="A40" s="121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</row>
    <row r="41" spans="1:15" x14ac:dyDescent="0.2"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</row>
    <row r="42" spans="1:15" x14ac:dyDescent="0.2"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5" x14ac:dyDescent="0.2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5" x14ac:dyDescent="0.2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5" x14ac:dyDescent="0.2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5" x14ac:dyDescent="0.2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</sheetData>
  <mergeCells count="7">
    <mergeCell ref="A4:A5"/>
    <mergeCell ref="B4:B5"/>
    <mergeCell ref="B22:B23"/>
    <mergeCell ref="A22:A23"/>
    <mergeCell ref="C4:O4"/>
    <mergeCell ref="C22:O22"/>
    <mergeCell ref="A1:O1"/>
  </mergeCells>
  <phoneticPr fontId="2" type="noConversion"/>
  <hyperlinks>
    <hyperlink ref="A1:N1" location="Inhaltsverzeichnis!E24" display="Inhaltsverzeichnis!E24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 2 – m 06 / 20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51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96" customWidth="1"/>
    <col min="2" max="14" width="5.88671875" style="96" customWidth="1"/>
    <col min="15" max="15" width="9.77734375" style="96" customWidth="1"/>
    <col min="16" max="16384" width="11.44140625" style="96"/>
  </cols>
  <sheetData>
    <row r="1" spans="1:14" ht="24" customHeight="1" x14ac:dyDescent="0.25">
      <c r="A1" s="437" t="s">
        <v>316</v>
      </c>
      <c r="B1" s="437"/>
      <c r="C1" s="437"/>
      <c r="D1" s="437"/>
      <c r="E1" s="437"/>
      <c r="F1" s="437"/>
      <c r="G1" s="437"/>
      <c r="H1" s="437"/>
      <c r="I1" s="437"/>
      <c r="J1" s="437"/>
      <c r="K1" s="437"/>
      <c r="L1" s="437"/>
      <c r="M1" s="437"/>
      <c r="N1" s="437"/>
    </row>
    <row r="2" spans="1:14" ht="12" customHeight="1" x14ac:dyDescent="0.3">
      <c r="A2" s="219" t="s">
        <v>345</v>
      </c>
      <c r="B2" s="97"/>
      <c r="C2" s="98"/>
      <c r="D2" s="98"/>
      <c r="E2" s="98"/>
      <c r="F2" s="98"/>
      <c r="G2" s="98"/>
      <c r="H2" s="99"/>
    </row>
    <row r="3" spans="1:14" ht="12" customHeight="1" x14ac:dyDescent="0.2">
      <c r="A3" s="100"/>
      <c r="B3" s="101"/>
      <c r="C3" s="101"/>
      <c r="D3" s="101"/>
      <c r="E3" s="101"/>
      <c r="F3" s="102"/>
      <c r="G3" s="103"/>
      <c r="H3" s="103"/>
    </row>
    <row r="4" spans="1:14" s="104" customFormat="1" ht="12" customHeight="1" x14ac:dyDescent="0.25">
      <c r="A4" s="424" t="s">
        <v>189</v>
      </c>
      <c r="B4" s="426" t="s">
        <v>190</v>
      </c>
      <c r="C4" s="427"/>
      <c r="D4" s="427"/>
      <c r="E4" s="427"/>
      <c r="F4" s="427"/>
      <c r="G4" s="427"/>
      <c r="H4" s="427"/>
      <c r="I4" s="427"/>
      <c r="J4" s="427"/>
      <c r="K4" s="427"/>
      <c r="L4" s="427"/>
      <c r="M4" s="427"/>
      <c r="N4" s="427"/>
    </row>
    <row r="5" spans="1:14" s="104" customFormat="1" ht="12" customHeight="1" x14ac:dyDescent="0.25">
      <c r="A5" s="425"/>
      <c r="B5" s="105" t="s">
        <v>252</v>
      </c>
      <c r="C5" s="106" t="s">
        <v>251</v>
      </c>
      <c r="D5" s="106" t="s">
        <v>250</v>
      </c>
      <c r="E5" s="106" t="s">
        <v>249</v>
      </c>
      <c r="F5" s="106" t="s">
        <v>89</v>
      </c>
      <c r="G5" s="106" t="s">
        <v>248</v>
      </c>
      <c r="H5" s="106" t="s">
        <v>247</v>
      </c>
      <c r="I5" s="106" t="s">
        <v>246</v>
      </c>
      <c r="J5" s="106" t="s">
        <v>245</v>
      </c>
      <c r="K5" s="106" t="s">
        <v>244</v>
      </c>
      <c r="L5" s="106" t="s">
        <v>243</v>
      </c>
      <c r="M5" s="106" t="s">
        <v>242</v>
      </c>
      <c r="N5" s="107" t="s">
        <v>189</v>
      </c>
    </row>
    <row r="6" spans="1:14" s="136" customFormat="1" ht="12" customHeight="1" x14ac:dyDescent="0.25">
      <c r="A6" s="116"/>
      <c r="B6" s="117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8"/>
    </row>
    <row r="7" spans="1:14" ht="12" customHeight="1" x14ac:dyDescent="0.2">
      <c r="A7" s="112"/>
      <c r="B7" s="443" t="s">
        <v>257</v>
      </c>
      <c r="C7" s="443"/>
      <c r="D7" s="443"/>
      <c r="E7" s="443"/>
      <c r="F7" s="443"/>
      <c r="G7" s="443"/>
      <c r="H7" s="443"/>
      <c r="I7" s="443"/>
      <c r="J7" s="443"/>
      <c r="K7" s="443"/>
      <c r="L7" s="443"/>
      <c r="M7" s="443"/>
      <c r="N7" s="443"/>
    </row>
    <row r="8" spans="1:14" ht="12" customHeight="1" x14ac:dyDescent="0.2">
      <c r="A8" s="158">
        <v>2015</v>
      </c>
      <c r="B8" s="223">
        <v>91.1</v>
      </c>
      <c r="C8" s="223">
        <v>95.6</v>
      </c>
      <c r="D8" s="223">
        <v>102.1</v>
      </c>
      <c r="E8" s="223">
        <v>95</v>
      </c>
      <c r="F8" s="223">
        <v>88.5</v>
      </c>
      <c r="G8" s="223">
        <v>94.8</v>
      </c>
      <c r="H8" s="223">
        <v>86.2</v>
      </c>
      <c r="I8" s="223">
        <v>76.5</v>
      </c>
      <c r="J8" s="223">
        <v>174.9</v>
      </c>
      <c r="K8" s="223">
        <v>96.7</v>
      </c>
      <c r="L8" s="223">
        <v>103.7</v>
      </c>
      <c r="M8" s="223">
        <v>94.9</v>
      </c>
      <c r="N8" s="223">
        <v>100</v>
      </c>
    </row>
    <row r="9" spans="1:14" ht="12" customHeight="1" x14ac:dyDescent="0.2">
      <c r="A9" s="158">
        <v>2016</v>
      </c>
      <c r="B9" s="223">
        <v>89.9</v>
      </c>
      <c r="C9" s="223">
        <v>94.7</v>
      </c>
      <c r="D9" s="223">
        <v>92.9</v>
      </c>
      <c r="E9" s="223">
        <v>91.3</v>
      </c>
      <c r="F9" s="223">
        <v>99</v>
      </c>
      <c r="G9" s="223">
        <v>114.1</v>
      </c>
      <c r="H9" s="223">
        <v>82.7</v>
      </c>
      <c r="I9" s="223">
        <v>82.2</v>
      </c>
      <c r="J9" s="223">
        <v>86.2</v>
      </c>
      <c r="K9" s="223">
        <v>88.6</v>
      </c>
      <c r="L9" s="223">
        <v>98.9</v>
      </c>
      <c r="M9" s="223">
        <v>122.6</v>
      </c>
      <c r="N9" s="223">
        <v>95.3</v>
      </c>
    </row>
    <row r="10" spans="1:14" ht="12" customHeight="1" x14ac:dyDescent="0.2">
      <c r="A10" s="158">
        <v>2017</v>
      </c>
      <c r="B10" s="223">
        <v>101.9</v>
      </c>
      <c r="C10" s="223">
        <v>120.9</v>
      </c>
      <c r="D10" s="223">
        <v>128.5</v>
      </c>
      <c r="E10" s="223">
        <v>86.5</v>
      </c>
      <c r="F10" s="223">
        <v>102.4</v>
      </c>
      <c r="G10" s="223">
        <v>125</v>
      </c>
      <c r="H10" s="223">
        <v>103.6</v>
      </c>
      <c r="I10" s="223">
        <v>98.6</v>
      </c>
      <c r="J10" s="223">
        <v>147.6</v>
      </c>
      <c r="K10" s="223">
        <v>112.1</v>
      </c>
      <c r="L10" s="223">
        <v>127.9</v>
      </c>
      <c r="M10" s="223">
        <v>161.5</v>
      </c>
      <c r="N10" s="223">
        <v>118</v>
      </c>
    </row>
    <row r="11" spans="1:14" ht="12" customHeight="1" x14ac:dyDescent="0.2">
      <c r="A11" s="158">
        <v>2018</v>
      </c>
      <c r="B11" s="223">
        <v>134.1</v>
      </c>
      <c r="C11" s="223">
        <v>109.6</v>
      </c>
      <c r="D11" s="223">
        <v>108.7</v>
      </c>
      <c r="E11" s="223">
        <v>107.1</v>
      </c>
      <c r="F11" s="223">
        <v>111.4</v>
      </c>
      <c r="G11" s="223">
        <v>145.6</v>
      </c>
      <c r="H11" s="223">
        <v>142.9</v>
      </c>
      <c r="I11" s="223">
        <v>112.9</v>
      </c>
      <c r="J11" s="223">
        <v>109.3</v>
      </c>
      <c r="K11" s="223">
        <v>171.7</v>
      </c>
      <c r="L11" s="223">
        <v>120.7</v>
      </c>
      <c r="M11" s="223">
        <v>112.7</v>
      </c>
      <c r="N11" s="223">
        <v>123.89166666666667</v>
      </c>
    </row>
    <row r="12" spans="1:14" ht="12" customHeight="1" x14ac:dyDescent="0.2">
      <c r="A12" s="158">
        <v>2019</v>
      </c>
      <c r="B12" s="223">
        <v>165.3</v>
      </c>
      <c r="C12" s="223">
        <v>100.7</v>
      </c>
      <c r="D12" s="223">
        <v>119.2</v>
      </c>
      <c r="E12" s="223">
        <v>116.9</v>
      </c>
      <c r="F12" s="223">
        <v>115.4</v>
      </c>
      <c r="G12" s="223">
        <v>113.3</v>
      </c>
      <c r="H12" s="223">
        <v>112.6</v>
      </c>
      <c r="I12" s="223">
        <v>101.8</v>
      </c>
      <c r="J12" s="223">
        <v>105.6</v>
      </c>
      <c r="K12" s="223">
        <v>99.8</v>
      </c>
      <c r="L12" s="223">
        <v>106.8</v>
      </c>
      <c r="M12" s="223">
        <v>110.1</v>
      </c>
      <c r="N12" s="223">
        <v>113.95833333333331</v>
      </c>
    </row>
    <row r="13" spans="1:14" ht="12" customHeight="1" x14ac:dyDescent="0.2">
      <c r="A13" s="337" t="s">
        <v>348</v>
      </c>
      <c r="B13" s="223">
        <v>116.5</v>
      </c>
      <c r="C13" s="223">
        <v>118</v>
      </c>
      <c r="D13" s="223">
        <v>90.6</v>
      </c>
      <c r="E13" s="223">
        <v>64.900000000000006</v>
      </c>
      <c r="F13" s="223">
        <v>71.400000000000006</v>
      </c>
      <c r="G13" s="223">
        <v>90.6</v>
      </c>
      <c r="H13" s="223">
        <v>0</v>
      </c>
      <c r="I13" s="223">
        <v>0</v>
      </c>
      <c r="J13" s="223">
        <v>0</v>
      </c>
      <c r="K13" s="223">
        <v>0</v>
      </c>
      <c r="L13" s="223">
        <v>0</v>
      </c>
      <c r="M13" s="223">
        <v>0</v>
      </c>
      <c r="N13" s="223">
        <v>0</v>
      </c>
    </row>
    <row r="14" spans="1:14" s="114" customFormat="1" ht="12" customHeight="1" x14ac:dyDescent="0.2">
      <c r="A14" s="323"/>
      <c r="B14" s="422" t="s">
        <v>191</v>
      </c>
      <c r="C14" s="422"/>
      <c r="D14" s="422"/>
      <c r="E14" s="422"/>
      <c r="F14" s="422"/>
      <c r="G14" s="422"/>
      <c r="H14" s="422"/>
      <c r="I14" s="422"/>
      <c r="J14" s="422"/>
      <c r="K14" s="422"/>
      <c r="L14" s="422"/>
      <c r="M14" s="422"/>
      <c r="N14" s="422"/>
    </row>
    <row r="15" spans="1:14" ht="12" customHeight="1" x14ac:dyDescent="0.2">
      <c r="A15" s="158">
        <v>2015</v>
      </c>
      <c r="B15" s="223">
        <v>89.2</v>
      </c>
      <c r="C15" s="223">
        <v>93.1</v>
      </c>
      <c r="D15" s="223">
        <v>109.7</v>
      </c>
      <c r="E15" s="223">
        <v>106</v>
      </c>
      <c r="F15" s="223">
        <v>93.5</v>
      </c>
      <c r="G15" s="223">
        <v>100.9</v>
      </c>
      <c r="H15" s="223">
        <v>92.2</v>
      </c>
      <c r="I15" s="223">
        <v>83.3</v>
      </c>
      <c r="J15" s="223">
        <v>120.5</v>
      </c>
      <c r="K15" s="223">
        <v>94.2</v>
      </c>
      <c r="L15" s="223">
        <v>108.8</v>
      </c>
      <c r="M15" s="223">
        <v>108.6</v>
      </c>
      <c r="N15" s="223">
        <v>100</v>
      </c>
    </row>
    <row r="16" spans="1:14" ht="12" customHeight="1" x14ac:dyDescent="0.2">
      <c r="A16" s="158">
        <v>2016</v>
      </c>
      <c r="B16" s="223">
        <v>92.4</v>
      </c>
      <c r="C16" s="223">
        <v>96.1</v>
      </c>
      <c r="D16" s="223">
        <v>96.7</v>
      </c>
      <c r="E16" s="223">
        <v>102.9</v>
      </c>
      <c r="F16" s="223">
        <v>85.6</v>
      </c>
      <c r="G16" s="223">
        <v>131.4</v>
      </c>
      <c r="H16" s="223">
        <v>91.6</v>
      </c>
      <c r="I16" s="223">
        <v>92.2</v>
      </c>
      <c r="J16" s="223">
        <v>95.7</v>
      </c>
      <c r="K16" s="223">
        <v>102.2</v>
      </c>
      <c r="L16" s="223">
        <v>109</v>
      </c>
      <c r="M16" s="223">
        <v>97.7</v>
      </c>
      <c r="N16" s="223">
        <v>99.5</v>
      </c>
    </row>
    <row r="17" spans="1:14" ht="12" customHeight="1" x14ac:dyDescent="0.2">
      <c r="A17" s="158">
        <v>2017</v>
      </c>
      <c r="B17" s="223">
        <v>98.1</v>
      </c>
      <c r="C17" s="223">
        <v>98.6</v>
      </c>
      <c r="D17" s="223">
        <v>144.69999999999999</v>
      </c>
      <c r="E17" s="223">
        <v>90.3</v>
      </c>
      <c r="F17" s="223">
        <v>112.8</v>
      </c>
      <c r="G17" s="223">
        <v>124.8</v>
      </c>
      <c r="H17" s="223">
        <v>108.8</v>
      </c>
      <c r="I17" s="223">
        <v>105.1</v>
      </c>
      <c r="J17" s="223">
        <v>121.6</v>
      </c>
      <c r="K17" s="223">
        <v>119.5</v>
      </c>
      <c r="L17" s="223">
        <v>142.1</v>
      </c>
      <c r="M17" s="223">
        <v>138.5</v>
      </c>
      <c r="N17" s="223">
        <v>117.1</v>
      </c>
    </row>
    <row r="18" spans="1:14" ht="12" customHeight="1" x14ac:dyDescent="0.2">
      <c r="A18" s="158">
        <v>2018</v>
      </c>
      <c r="B18" s="223">
        <v>110.7</v>
      </c>
      <c r="C18" s="223">
        <v>104.9</v>
      </c>
      <c r="D18" s="223">
        <v>115.6</v>
      </c>
      <c r="E18" s="223">
        <v>109</v>
      </c>
      <c r="F18" s="223">
        <v>119.2</v>
      </c>
      <c r="G18" s="223">
        <v>118.2</v>
      </c>
      <c r="H18" s="223">
        <v>115.3</v>
      </c>
      <c r="I18" s="223">
        <v>110.2</v>
      </c>
      <c r="J18" s="223">
        <v>118.7</v>
      </c>
      <c r="K18" s="223">
        <v>123.2</v>
      </c>
      <c r="L18" s="223">
        <v>125.4</v>
      </c>
      <c r="M18" s="223">
        <v>106.2</v>
      </c>
      <c r="N18" s="223">
        <v>114.7166666666667</v>
      </c>
    </row>
    <row r="19" spans="1:14" ht="12" customHeight="1" x14ac:dyDescent="0.2">
      <c r="A19" s="158">
        <v>2019</v>
      </c>
      <c r="B19" s="223">
        <v>204.3</v>
      </c>
      <c r="C19" s="223">
        <v>102.8</v>
      </c>
      <c r="D19" s="223">
        <v>112.6</v>
      </c>
      <c r="E19" s="223">
        <v>105.5</v>
      </c>
      <c r="F19" s="223">
        <v>107.4</v>
      </c>
      <c r="G19" s="223">
        <v>110.2</v>
      </c>
      <c r="H19" s="223">
        <v>110.3</v>
      </c>
      <c r="I19" s="223">
        <v>104.9</v>
      </c>
      <c r="J19" s="223">
        <v>103.6</v>
      </c>
      <c r="K19" s="223">
        <v>101.4</v>
      </c>
      <c r="L19" s="223">
        <v>105.8</v>
      </c>
      <c r="M19" s="223">
        <v>89.2</v>
      </c>
      <c r="N19" s="223">
        <v>113.16666666666667</v>
      </c>
    </row>
    <row r="20" spans="1:14" ht="12" customHeight="1" x14ac:dyDescent="0.2">
      <c r="A20" s="341" t="s">
        <v>348</v>
      </c>
      <c r="B20" s="223">
        <v>108.2</v>
      </c>
      <c r="C20" s="223">
        <v>108.4</v>
      </c>
      <c r="D20" s="223">
        <v>92.4</v>
      </c>
      <c r="E20" s="223">
        <v>67.8</v>
      </c>
      <c r="F20" s="223">
        <v>75.7</v>
      </c>
      <c r="G20" s="223">
        <v>91.4</v>
      </c>
      <c r="H20" s="223">
        <v>0</v>
      </c>
      <c r="I20" s="223">
        <v>0</v>
      </c>
      <c r="J20" s="223">
        <v>0</v>
      </c>
      <c r="K20" s="223">
        <v>0</v>
      </c>
      <c r="L20" s="223">
        <v>0</v>
      </c>
      <c r="M20" s="223">
        <v>0</v>
      </c>
      <c r="N20" s="223">
        <v>0</v>
      </c>
    </row>
    <row r="21" spans="1:14" s="114" customFormat="1" ht="12" customHeight="1" x14ac:dyDescent="0.2">
      <c r="A21" s="323"/>
      <c r="B21" s="422" t="s">
        <v>185</v>
      </c>
      <c r="C21" s="422"/>
      <c r="D21" s="422"/>
      <c r="E21" s="422"/>
      <c r="F21" s="422"/>
      <c r="G21" s="422"/>
      <c r="H21" s="422"/>
      <c r="I21" s="422"/>
      <c r="J21" s="422"/>
      <c r="K21" s="422"/>
      <c r="L21" s="422"/>
      <c r="M21" s="422"/>
      <c r="N21" s="422"/>
    </row>
    <row r="22" spans="1:14" ht="12" customHeight="1" x14ac:dyDescent="0.2">
      <c r="A22" s="158">
        <v>2015</v>
      </c>
      <c r="B22" s="223">
        <v>94</v>
      </c>
      <c r="C22" s="223">
        <v>99.6</v>
      </c>
      <c r="D22" s="223">
        <v>89.9</v>
      </c>
      <c r="E22" s="223">
        <v>77.7</v>
      </c>
      <c r="F22" s="223">
        <v>80.5</v>
      </c>
      <c r="G22" s="223">
        <v>85.2</v>
      </c>
      <c r="H22" s="223">
        <v>76.599999999999994</v>
      </c>
      <c r="I22" s="223">
        <v>65.900000000000006</v>
      </c>
      <c r="J22" s="223">
        <v>261.10000000000002</v>
      </c>
      <c r="K22" s="223">
        <v>100.5</v>
      </c>
      <c r="L22" s="223">
        <v>95.7</v>
      </c>
      <c r="M22" s="223">
        <v>73.3</v>
      </c>
      <c r="N22" s="223">
        <v>100</v>
      </c>
    </row>
    <row r="23" spans="1:14" ht="12" customHeight="1" x14ac:dyDescent="0.2">
      <c r="A23" s="158">
        <v>2016</v>
      </c>
      <c r="B23" s="223">
        <v>85.9</v>
      </c>
      <c r="C23" s="223">
        <v>92.6</v>
      </c>
      <c r="D23" s="223">
        <v>86.8</v>
      </c>
      <c r="E23" s="223">
        <v>72.900000000000006</v>
      </c>
      <c r="F23" s="223">
        <v>120.2</v>
      </c>
      <c r="G23" s="223">
        <v>86.5</v>
      </c>
      <c r="H23" s="223">
        <v>68.7</v>
      </c>
      <c r="I23" s="223">
        <v>66.2</v>
      </c>
      <c r="J23" s="223">
        <v>71.099999999999994</v>
      </c>
      <c r="K23" s="223">
        <v>67.2</v>
      </c>
      <c r="L23" s="223">
        <v>82.7</v>
      </c>
      <c r="M23" s="223">
        <v>162.19999999999999</v>
      </c>
      <c r="N23" s="223">
        <v>88.6</v>
      </c>
    </row>
    <row r="24" spans="1:14" ht="12" customHeight="1" x14ac:dyDescent="0.2">
      <c r="A24" s="158">
        <v>2017</v>
      </c>
      <c r="B24" s="223">
        <v>107.9</v>
      </c>
      <c r="C24" s="223">
        <v>156.19999999999999</v>
      </c>
      <c r="D24" s="223">
        <v>102.8</v>
      </c>
      <c r="E24" s="223">
        <v>80.599999999999994</v>
      </c>
      <c r="F24" s="223">
        <v>86</v>
      </c>
      <c r="G24" s="223">
        <v>125.4</v>
      </c>
      <c r="H24" s="223">
        <v>95.4</v>
      </c>
      <c r="I24" s="223">
        <v>88.2</v>
      </c>
      <c r="J24" s="223">
        <v>188.9</v>
      </c>
      <c r="K24" s="223">
        <v>100.5</v>
      </c>
      <c r="L24" s="223">
        <v>105.4</v>
      </c>
      <c r="M24" s="223">
        <v>197.9</v>
      </c>
      <c r="N24" s="223">
        <v>119.6</v>
      </c>
    </row>
    <row r="25" spans="1:14" ht="12" customHeight="1" x14ac:dyDescent="0.2">
      <c r="A25" s="158">
        <v>2018</v>
      </c>
      <c r="B25" s="223">
        <v>171.1</v>
      </c>
      <c r="C25" s="223">
        <v>117</v>
      </c>
      <c r="D25" s="223">
        <v>97.7</v>
      </c>
      <c r="E25" s="223">
        <v>104.1</v>
      </c>
      <c r="F25" s="223">
        <v>98.9</v>
      </c>
      <c r="G25" s="223">
        <v>189</v>
      </c>
      <c r="H25" s="223">
        <v>186.6</v>
      </c>
      <c r="I25" s="223">
        <v>117.3</v>
      </c>
      <c r="J25" s="223">
        <v>94.4</v>
      </c>
      <c r="K25" s="223">
        <v>248.5</v>
      </c>
      <c r="L25" s="223">
        <v>113.4</v>
      </c>
      <c r="M25" s="223">
        <v>122.9</v>
      </c>
      <c r="N25" s="223">
        <v>138.40833333333336</v>
      </c>
    </row>
    <row r="26" spans="1:14" ht="12" customHeight="1" x14ac:dyDescent="0.2">
      <c r="A26" s="158">
        <v>2019</v>
      </c>
      <c r="B26" s="223">
        <v>103.5</v>
      </c>
      <c r="C26" s="223">
        <v>97.3</v>
      </c>
      <c r="D26" s="223">
        <v>129.69999999999999</v>
      </c>
      <c r="E26" s="223">
        <v>135</v>
      </c>
      <c r="F26" s="223">
        <v>128.1</v>
      </c>
      <c r="G26" s="223">
        <v>118.2</v>
      </c>
      <c r="H26" s="223">
        <v>116.3</v>
      </c>
      <c r="I26" s="223">
        <v>96.9</v>
      </c>
      <c r="J26" s="223">
        <v>108.7</v>
      </c>
      <c r="K26" s="223">
        <v>97.4</v>
      </c>
      <c r="L26" s="223">
        <v>108.3</v>
      </c>
      <c r="M26" s="223">
        <v>143.4</v>
      </c>
      <c r="N26" s="223">
        <v>115.23333333333335</v>
      </c>
    </row>
    <row r="27" spans="1:14" ht="12" customHeight="1" x14ac:dyDescent="0.2">
      <c r="A27" s="341" t="s">
        <v>348</v>
      </c>
      <c r="B27" s="223">
        <v>129.5</v>
      </c>
      <c r="C27" s="223">
        <v>133.4</v>
      </c>
      <c r="D27" s="223">
        <v>87.8</v>
      </c>
      <c r="E27" s="223">
        <v>60.4</v>
      </c>
      <c r="F27" s="223">
        <v>64.7</v>
      </c>
      <c r="G27" s="223">
        <v>89.2</v>
      </c>
      <c r="H27" s="223">
        <v>0</v>
      </c>
      <c r="I27" s="223">
        <v>0</v>
      </c>
      <c r="J27" s="223">
        <v>0</v>
      </c>
      <c r="K27" s="223">
        <v>0</v>
      </c>
      <c r="L27" s="223">
        <v>0</v>
      </c>
      <c r="M27" s="223">
        <v>0</v>
      </c>
      <c r="N27" s="223">
        <v>0</v>
      </c>
    </row>
    <row r="28" spans="1:14" ht="12" customHeight="1" x14ac:dyDescent="0.2">
      <c r="A28" s="324"/>
      <c r="B28" s="315"/>
      <c r="C28" s="315"/>
      <c r="D28" s="316"/>
      <c r="E28" s="317"/>
      <c r="F28" s="317"/>
      <c r="G28" s="317"/>
      <c r="H28" s="317"/>
      <c r="I28" s="318"/>
      <c r="J28" s="318"/>
      <c r="K28" s="318"/>
      <c r="L28" s="318"/>
      <c r="M28" s="318"/>
      <c r="N28" s="318"/>
    </row>
    <row r="29" spans="1:14" s="104" customFormat="1" ht="12" customHeight="1" x14ac:dyDescent="0.25">
      <c r="A29" s="441" t="s">
        <v>189</v>
      </c>
      <c r="B29" s="421" t="s">
        <v>260</v>
      </c>
      <c r="C29" s="384"/>
      <c r="D29" s="384"/>
      <c r="E29" s="384"/>
      <c r="F29" s="384"/>
      <c r="G29" s="384"/>
      <c r="H29" s="384"/>
      <c r="I29" s="384"/>
      <c r="J29" s="384"/>
      <c r="K29" s="384"/>
      <c r="L29" s="384"/>
      <c r="M29" s="384"/>
      <c r="N29" s="384"/>
    </row>
    <row r="30" spans="1:14" s="104" customFormat="1" ht="12" customHeight="1" x14ac:dyDescent="0.25">
      <c r="A30" s="442"/>
      <c r="B30" s="319" t="s">
        <v>252</v>
      </c>
      <c r="C30" s="313" t="s">
        <v>251</v>
      </c>
      <c r="D30" s="313" t="s">
        <v>250</v>
      </c>
      <c r="E30" s="313" t="s">
        <v>249</v>
      </c>
      <c r="F30" s="313" t="s">
        <v>89</v>
      </c>
      <c r="G30" s="313" t="s">
        <v>248</v>
      </c>
      <c r="H30" s="313" t="s">
        <v>247</v>
      </c>
      <c r="I30" s="313" t="s">
        <v>246</v>
      </c>
      <c r="J30" s="313" t="s">
        <v>245</v>
      </c>
      <c r="K30" s="313" t="s">
        <v>244</v>
      </c>
      <c r="L30" s="313" t="s">
        <v>243</v>
      </c>
      <c r="M30" s="313" t="s">
        <v>242</v>
      </c>
      <c r="N30" s="314" t="s">
        <v>189</v>
      </c>
    </row>
    <row r="31" spans="1:14" s="136" customFormat="1" ht="12" customHeight="1" x14ac:dyDescent="0.25">
      <c r="A31" s="321"/>
      <c r="B31" s="320"/>
      <c r="C31" s="321"/>
      <c r="D31" s="321"/>
      <c r="E31" s="321"/>
      <c r="F31" s="321"/>
      <c r="G31" s="321"/>
      <c r="H31" s="321"/>
      <c r="I31" s="321"/>
      <c r="J31" s="321"/>
      <c r="K31" s="321"/>
      <c r="L31" s="321"/>
      <c r="M31" s="321"/>
      <c r="N31" s="322"/>
    </row>
    <row r="32" spans="1:14" s="114" customFormat="1" ht="12" customHeight="1" x14ac:dyDescent="0.2">
      <c r="A32" s="325"/>
      <c r="B32" s="439" t="s">
        <v>257</v>
      </c>
      <c r="C32" s="439"/>
      <c r="D32" s="439"/>
      <c r="E32" s="439"/>
      <c r="F32" s="439"/>
      <c r="G32" s="439"/>
      <c r="H32" s="439"/>
      <c r="I32" s="439"/>
      <c r="J32" s="439"/>
      <c r="K32" s="439"/>
      <c r="L32" s="439"/>
      <c r="M32" s="439"/>
      <c r="N32" s="439"/>
    </row>
    <row r="33" spans="1:14" ht="12" customHeight="1" x14ac:dyDescent="0.2">
      <c r="A33" s="158">
        <v>2016</v>
      </c>
      <c r="B33" s="222">
        <v>-1.3</v>
      </c>
      <c r="C33" s="222">
        <v>-0.9</v>
      </c>
      <c r="D33" s="222">
        <v>-9</v>
      </c>
      <c r="E33" s="222">
        <v>-3.9</v>
      </c>
      <c r="F33" s="222">
        <v>11.9</v>
      </c>
      <c r="G33" s="222">
        <v>20.399999999999999</v>
      </c>
      <c r="H33" s="222">
        <v>-4.0999999999999996</v>
      </c>
      <c r="I33" s="222">
        <v>7.5</v>
      </c>
      <c r="J33" s="222">
        <v>-50.7</v>
      </c>
      <c r="K33" s="222">
        <v>-8.4</v>
      </c>
      <c r="L33" s="222">
        <v>-4.5999999999999996</v>
      </c>
      <c r="M33" s="222">
        <v>29.2</v>
      </c>
      <c r="N33" s="222">
        <v>-4.7</v>
      </c>
    </row>
    <row r="34" spans="1:14" ht="12" customHeight="1" x14ac:dyDescent="0.2">
      <c r="A34" s="158">
        <v>2017</v>
      </c>
      <c r="B34" s="222">
        <v>13.3</v>
      </c>
      <c r="C34" s="222">
        <v>27.7</v>
      </c>
      <c r="D34" s="222">
        <v>38.299999999999997</v>
      </c>
      <c r="E34" s="222">
        <v>-5.3</v>
      </c>
      <c r="F34" s="222">
        <v>3.4</v>
      </c>
      <c r="G34" s="222">
        <v>9.6</v>
      </c>
      <c r="H34" s="222">
        <v>25.3</v>
      </c>
      <c r="I34" s="222">
        <v>20</v>
      </c>
      <c r="J34" s="222">
        <v>71.2</v>
      </c>
      <c r="K34" s="222">
        <v>26.5</v>
      </c>
      <c r="L34" s="222">
        <v>29.3</v>
      </c>
      <c r="M34" s="222">
        <v>31.7</v>
      </c>
      <c r="N34" s="222">
        <v>23.9</v>
      </c>
    </row>
    <row r="35" spans="1:14" ht="12" customHeight="1" x14ac:dyDescent="0.2">
      <c r="A35" s="158">
        <v>2018</v>
      </c>
      <c r="B35" s="222">
        <v>31.6</v>
      </c>
      <c r="C35" s="222">
        <v>-9.3000000000000007</v>
      </c>
      <c r="D35" s="222">
        <v>-15.4</v>
      </c>
      <c r="E35" s="222">
        <v>23.8</v>
      </c>
      <c r="F35" s="222">
        <v>8.8000000000000007</v>
      </c>
      <c r="G35" s="222">
        <v>16.5</v>
      </c>
      <c r="H35" s="222">
        <v>37.9</v>
      </c>
      <c r="I35" s="222">
        <v>14.5</v>
      </c>
      <c r="J35" s="222">
        <v>-25.9</v>
      </c>
      <c r="K35" s="222">
        <v>53.2</v>
      </c>
      <c r="L35" s="222">
        <v>-5.6</v>
      </c>
      <c r="M35" s="222">
        <v>-30.2</v>
      </c>
      <c r="N35" s="222">
        <v>4.9558771620190356</v>
      </c>
    </row>
    <row r="36" spans="1:14" ht="12" customHeight="1" x14ac:dyDescent="0.2">
      <c r="A36" s="158">
        <v>2019</v>
      </c>
      <c r="B36" s="222">
        <v>23.3</v>
      </c>
      <c r="C36" s="222">
        <v>-8.1</v>
      </c>
      <c r="D36" s="222">
        <v>9.6999999999999993</v>
      </c>
      <c r="E36" s="222">
        <v>9.1999999999999993</v>
      </c>
      <c r="F36" s="222">
        <v>3.6</v>
      </c>
      <c r="G36" s="222">
        <v>-22.2</v>
      </c>
      <c r="H36" s="222">
        <v>-21.2</v>
      </c>
      <c r="I36" s="222">
        <v>-9.8000000000000007</v>
      </c>
      <c r="J36" s="222">
        <v>-3.4</v>
      </c>
      <c r="K36" s="222">
        <v>-41.9</v>
      </c>
      <c r="L36" s="222">
        <v>-11.5</v>
      </c>
      <c r="M36" s="222">
        <v>-2.2999999999999998</v>
      </c>
      <c r="N36" s="222">
        <v>-8.0177574493845469</v>
      </c>
    </row>
    <row r="37" spans="1:14" ht="12" customHeight="1" x14ac:dyDescent="0.2">
      <c r="A37" s="341" t="s">
        <v>348</v>
      </c>
      <c r="B37" s="222">
        <v>-29.5</v>
      </c>
      <c r="C37" s="222">
        <v>17.2</v>
      </c>
      <c r="D37" s="222">
        <v>-24</v>
      </c>
      <c r="E37" s="222">
        <v>-44.5</v>
      </c>
      <c r="F37" s="222">
        <v>-38.1</v>
      </c>
      <c r="G37" s="222">
        <v>-20</v>
      </c>
      <c r="H37" s="222">
        <v>0</v>
      </c>
      <c r="I37" s="222">
        <v>0</v>
      </c>
      <c r="J37" s="222">
        <v>0</v>
      </c>
      <c r="K37" s="222">
        <v>0</v>
      </c>
      <c r="L37" s="222">
        <v>0</v>
      </c>
      <c r="M37" s="222">
        <v>0</v>
      </c>
      <c r="N37" s="222">
        <v>0</v>
      </c>
    </row>
    <row r="38" spans="1:14" s="114" customFormat="1" ht="12" customHeight="1" x14ac:dyDescent="0.2">
      <c r="A38" s="323"/>
      <c r="B38" s="440" t="s">
        <v>191</v>
      </c>
      <c r="C38" s="440"/>
      <c r="D38" s="440"/>
      <c r="E38" s="440"/>
      <c r="F38" s="440"/>
      <c r="G38" s="440"/>
      <c r="H38" s="440"/>
      <c r="I38" s="440"/>
      <c r="J38" s="440"/>
      <c r="K38" s="440"/>
      <c r="L38" s="440"/>
      <c r="M38" s="440"/>
      <c r="N38" s="440"/>
    </row>
    <row r="39" spans="1:14" ht="12" customHeight="1" x14ac:dyDescent="0.2">
      <c r="A39" s="158">
        <v>2016</v>
      </c>
      <c r="B39" s="222">
        <v>3.6</v>
      </c>
      <c r="C39" s="222">
        <v>3.2</v>
      </c>
      <c r="D39" s="222">
        <v>-11.9</v>
      </c>
      <c r="E39" s="222">
        <v>-2.9</v>
      </c>
      <c r="F39" s="222">
        <v>-8.4</v>
      </c>
      <c r="G39" s="222">
        <v>30.2</v>
      </c>
      <c r="H39" s="222">
        <v>-0.7</v>
      </c>
      <c r="I39" s="222">
        <v>10.7</v>
      </c>
      <c r="J39" s="222">
        <v>-20.6</v>
      </c>
      <c r="K39" s="222">
        <v>8.5</v>
      </c>
      <c r="L39" s="222">
        <v>0.2</v>
      </c>
      <c r="M39" s="222">
        <v>-10</v>
      </c>
      <c r="N39" s="222">
        <v>-0.5</v>
      </c>
    </row>
    <row r="40" spans="1:14" ht="12" customHeight="1" x14ac:dyDescent="0.2">
      <c r="A40" s="158">
        <v>2017</v>
      </c>
      <c r="B40" s="222">
        <v>6.2</v>
      </c>
      <c r="C40" s="222">
        <v>2.6</v>
      </c>
      <c r="D40" s="222">
        <v>49.6</v>
      </c>
      <c r="E40" s="222">
        <v>-12.2</v>
      </c>
      <c r="F40" s="222">
        <v>31.8</v>
      </c>
      <c r="G40" s="222">
        <v>-5</v>
      </c>
      <c r="H40" s="222">
        <v>18.8</v>
      </c>
      <c r="I40" s="222">
        <v>14</v>
      </c>
      <c r="J40" s="222">
        <v>27.1</v>
      </c>
      <c r="K40" s="222">
        <v>16.899999999999999</v>
      </c>
      <c r="L40" s="222">
        <v>30.4</v>
      </c>
      <c r="M40" s="222">
        <v>41.8</v>
      </c>
      <c r="N40" s="222">
        <v>17.7</v>
      </c>
    </row>
    <row r="41" spans="1:14" ht="12" customHeight="1" x14ac:dyDescent="0.2">
      <c r="A41" s="158">
        <v>2018</v>
      </c>
      <c r="B41" s="222">
        <v>12.8</v>
      </c>
      <c r="C41" s="222">
        <v>6.4</v>
      </c>
      <c r="D41" s="222">
        <v>-20.100000000000001</v>
      </c>
      <c r="E41" s="222">
        <v>20.7</v>
      </c>
      <c r="F41" s="222">
        <v>5.7</v>
      </c>
      <c r="G41" s="222">
        <v>-5.3</v>
      </c>
      <c r="H41" s="222">
        <v>6</v>
      </c>
      <c r="I41" s="222">
        <v>4.9000000000000004</v>
      </c>
      <c r="J41" s="222">
        <v>-2.4</v>
      </c>
      <c r="K41" s="222">
        <v>3.1</v>
      </c>
      <c r="L41" s="222">
        <v>-11.8</v>
      </c>
      <c r="M41" s="222">
        <v>-23.3</v>
      </c>
      <c r="N41" s="222">
        <v>-2.014378247562064</v>
      </c>
    </row>
    <row r="42" spans="1:14" ht="12" customHeight="1" x14ac:dyDescent="0.2">
      <c r="A42" s="158">
        <v>2019</v>
      </c>
      <c r="B42" s="222">
        <v>84.6</v>
      </c>
      <c r="C42" s="222">
        <v>-2</v>
      </c>
      <c r="D42" s="222">
        <v>-2.6</v>
      </c>
      <c r="E42" s="222">
        <v>-3.2</v>
      </c>
      <c r="F42" s="222">
        <v>-9.9</v>
      </c>
      <c r="G42" s="222">
        <v>-6.8</v>
      </c>
      <c r="H42" s="222">
        <v>-4.3</v>
      </c>
      <c r="I42" s="222">
        <v>-4.8</v>
      </c>
      <c r="J42" s="222">
        <v>-12.7</v>
      </c>
      <c r="K42" s="222">
        <v>-17.7</v>
      </c>
      <c r="L42" s="222">
        <v>-15.6</v>
      </c>
      <c r="M42" s="222">
        <v>-16</v>
      </c>
      <c r="N42" s="222">
        <v>-1.3511550196135573</v>
      </c>
    </row>
    <row r="43" spans="1:14" ht="12" customHeight="1" x14ac:dyDescent="0.2">
      <c r="A43" s="341" t="s">
        <v>348</v>
      </c>
      <c r="B43" s="222">
        <v>-47</v>
      </c>
      <c r="C43" s="222">
        <v>5.4</v>
      </c>
      <c r="D43" s="222">
        <v>-17.899999999999999</v>
      </c>
      <c r="E43" s="222">
        <v>-35.700000000000003</v>
      </c>
      <c r="F43" s="222">
        <v>-29.5</v>
      </c>
      <c r="G43" s="222">
        <v>-17.100000000000001</v>
      </c>
      <c r="H43" s="222">
        <v>0</v>
      </c>
      <c r="I43" s="222">
        <v>0</v>
      </c>
      <c r="J43" s="222">
        <v>0</v>
      </c>
      <c r="K43" s="222">
        <v>0</v>
      </c>
      <c r="L43" s="222">
        <v>0</v>
      </c>
      <c r="M43" s="222">
        <v>0</v>
      </c>
      <c r="N43" s="222">
        <v>0</v>
      </c>
    </row>
    <row r="44" spans="1:14" s="114" customFormat="1" ht="12" customHeight="1" x14ac:dyDescent="0.2">
      <c r="A44" s="323"/>
      <c r="B44" s="440" t="s">
        <v>185</v>
      </c>
      <c r="C44" s="440"/>
      <c r="D44" s="440"/>
      <c r="E44" s="440"/>
      <c r="F44" s="440"/>
      <c r="G44" s="440"/>
      <c r="H44" s="440"/>
      <c r="I44" s="440"/>
      <c r="J44" s="440"/>
      <c r="K44" s="440"/>
      <c r="L44" s="440"/>
      <c r="M44" s="440"/>
      <c r="N44" s="440"/>
    </row>
    <row r="45" spans="1:14" ht="12" customHeight="1" x14ac:dyDescent="0.2">
      <c r="A45" s="158">
        <v>2016</v>
      </c>
      <c r="B45" s="222">
        <v>-8.6</v>
      </c>
      <c r="C45" s="222">
        <v>-7</v>
      </c>
      <c r="D45" s="222">
        <v>-3.4</v>
      </c>
      <c r="E45" s="222">
        <v>-6.2</v>
      </c>
      <c r="F45" s="222">
        <v>49.3</v>
      </c>
      <c r="G45" s="222">
        <v>1.5</v>
      </c>
      <c r="H45" s="222">
        <v>-10.3</v>
      </c>
      <c r="I45" s="222">
        <v>0.5</v>
      </c>
      <c r="J45" s="222">
        <v>-72.8</v>
      </c>
      <c r="K45" s="222">
        <v>-33.1</v>
      </c>
      <c r="L45" s="222">
        <v>-13.6</v>
      </c>
      <c r="M45" s="222">
        <v>121.3</v>
      </c>
      <c r="N45" s="222">
        <v>-11.4</v>
      </c>
    </row>
    <row r="46" spans="1:14" ht="12" customHeight="1" x14ac:dyDescent="0.2">
      <c r="A46" s="158">
        <v>2017</v>
      </c>
      <c r="B46" s="222">
        <v>25.6</v>
      </c>
      <c r="C46" s="222">
        <v>68.7</v>
      </c>
      <c r="D46" s="222">
        <v>18.399999999999999</v>
      </c>
      <c r="E46" s="222">
        <v>10.6</v>
      </c>
      <c r="F46" s="222">
        <v>-28.5</v>
      </c>
      <c r="G46" s="222">
        <v>45</v>
      </c>
      <c r="H46" s="222">
        <v>38.9</v>
      </c>
      <c r="I46" s="222">
        <v>33.200000000000003</v>
      </c>
      <c r="J46" s="222">
        <v>165.7</v>
      </c>
      <c r="K46" s="222">
        <v>49.6</v>
      </c>
      <c r="L46" s="222">
        <v>27.4</v>
      </c>
      <c r="M46" s="222">
        <v>22</v>
      </c>
      <c r="N46" s="222">
        <v>35</v>
      </c>
    </row>
    <row r="47" spans="1:14" ht="12" customHeight="1" x14ac:dyDescent="0.2">
      <c r="A47" s="158">
        <v>2018</v>
      </c>
      <c r="B47" s="222">
        <v>58.6</v>
      </c>
      <c r="C47" s="222">
        <v>-25.1</v>
      </c>
      <c r="D47" s="222">
        <v>-5</v>
      </c>
      <c r="E47" s="222">
        <v>29.2</v>
      </c>
      <c r="F47" s="222">
        <v>15</v>
      </c>
      <c r="G47" s="222">
        <v>50.7</v>
      </c>
      <c r="H47" s="222">
        <v>95.6</v>
      </c>
      <c r="I47" s="222">
        <v>33</v>
      </c>
      <c r="J47" s="222">
        <v>-50</v>
      </c>
      <c r="K47" s="222">
        <v>147.30000000000001</v>
      </c>
      <c r="L47" s="222">
        <v>7.6</v>
      </c>
      <c r="M47" s="222">
        <v>-37.9</v>
      </c>
      <c r="N47" s="222">
        <v>15.726031215161655</v>
      </c>
    </row>
    <row r="48" spans="1:14" ht="12" customHeight="1" x14ac:dyDescent="0.2">
      <c r="A48" s="158">
        <v>2019</v>
      </c>
      <c r="B48" s="222">
        <v>-39.5</v>
      </c>
      <c r="C48" s="222">
        <v>-16.8</v>
      </c>
      <c r="D48" s="222">
        <v>32.799999999999997</v>
      </c>
      <c r="E48" s="222">
        <v>29.7</v>
      </c>
      <c r="F48" s="222">
        <v>29.5</v>
      </c>
      <c r="G48" s="222">
        <v>-37.5</v>
      </c>
      <c r="H48" s="222">
        <v>-37.700000000000003</v>
      </c>
      <c r="I48" s="222">
        <v>-17.399999999999999</v>
      </c>
      <c r="J48" s="222">
        <v>15.1</v>
      </c>
      <c r="K48" s="222">
        <v>-60.8</v>
      </c>
      <c r="L48" s="222">
        <v>-4.5</v>
      </c>
      <c r="M48" s="222">
        <v>16.7</v>
      </c>
      <c r="N48" s="222">
        <v>-16.743934011680423</v>
      </c>
    </row>
    <row r="49" spans="1:14" ht="12" customHeight="1" x14ac:dyDescent="0.2">
      <c r="A49" s="341" t="s">
        <v>348</v>
      </c>
      <c r="B49" s="222">
        <v>25.1</v>
      </c>
      <c r="C49" s="222">
        <v>37.1</v>
      </c>
      <c r="D49" s="222">
        <v>-32.299999999999997</v>
      </c>
      <c r="E49" s="222">
        <v>-55.3</v>
      </c>
      <c r="F49" s="222">
        <v>-49.5</v>
      </c>
      <c r="G49" s="222">
        <v>-24.5</v>
      </c>
      <c r="H49" s="222">
        <v>0</v>
      </c>
      <c r="I49" s="222">
        <v>0</v>
      </c>
      <c r="J49" s="222">
        <v>0</v>
      </c>
      <c r="K49" s="222">
        <v>0</v>
      </c>
      <c r="L49" s="222">
        <v>0</v>
      </c>
      <c r="M49" s="222">
        <v>0</v>
      </c>
      <c r="N49" s="222">
        <v>0</v>
      </c>
    </row>
    <row r="50" spans="1:14" ht="12" customHeight="1" x14ac:dyDescent="0.2">
      <c r="A50" s="65" t="s">
        <v>169</v>
      </c>
      <c r="B50" s="65"/>
      <c r="C50" s="65"/>
      <c r="D50" s="65"/>
      <c r="E50" s="65"/>
      <c r="F50" s="65"/>
      <c r="G50" s="65"/>
      <c r="H50" s="65"/>
      <c r="I50" s="65"/>
      <c r="J50" s="65"/>
      <c r="K50" s="65"/>
      <c r="L50" s="65"/>
      <c r="M50" s="65"/>
      <c r="N50" s="65"/>
    </row>
    <row r="51" spans="1:14" ht="12" customHeight="1" x14ac:dyDescent="0.2">
      <c r="A51" s="438" t="s">
        <v>218</v>
      </c>
      <c r="B51" s="438"/>
    </row>
  </sheetData>
  <mergeCells count="12">
    <mergeCell ref="A1:N1"/>
    <mergeCell ref="A51:B51"/>
    <mergeCell ref="B32:N32"/>
    <mergeCell ref="B38:N38"/>
    <mergeCell ref="B44:N44"/>
    <mergeCell ref="A4:A5"/>
    <mergeCell ref="A29:A30"/>
    <mergeCell ref="B4:N4"/>
    <mergeCell ref="B7:N7"/>
    <mergeCell ref="B14:N14"/>
    <mergeCell ref="B21:N21"/>
    <mergeCell ref="B29:N29"/>
  </mergeCells>
  <phoneticPr fontId="13" type="noConversion"/>
  <hyperlinks>
    <hyperlink ref="A1" location="Inhaltsverzeichnis!E29" display="3.5  Auftragseingangsindex für das Verarbeitende Gewerbe im Land Brandenburg seit 2010 nach Monaten –Wertindex – 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06 / 20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1.4" x14ac:dyDescent="0.2"/>
  <cols>
    <col min="1" max="1" width="6.88671875" style="65" customWidth="1"/>
    <col min="2" max="2" width="3.88671875" style="65" customWidth="1"/>
    <col min="3" max="3" width="76" style="65" customWidth="1"/>
    <col min="4" max="16384" width="11.5546875" style="65"/>
  </cols>
  <sheetData>
    <row r="1" spans="1:3" ht="15" customHeight="1" x14ac:dyDescent="0.25">
      <c r="A1" s="212" t="s">
        <v>108</v>
      </c>
    </row>
    <row r="2" spans="1:3" ht="12" x14ac:dyDescent="0.25">
      <c r="A2" s="138" t="s">
        <v>194</v>
      </c>
      <c r="B2" s="181"/>
      <c r="C2" s="181"/>
    </row>
    <row r="3" spans="1:3" ht="12" customHeight="1" x14ac:dyDescent="0.2">
      <c r="A3" s="182" t="s">
        <v>109</v>
      </c>
      <c r="B3" s="181"/>
      <c r="C3" s="181"/>
    </row>
    <row r="4" spans="1:3" ht="12" customHeight="1" x14ac:dyDescent="0.2">
      <c r="A4" s="139" t="s">
        <v>258</v>
      </c>
    </row>
    <row r="5" spans="1:3" ht="12" customHeight="1" x14ac:dyDescent="0.2">
      <c r="A5" s="139"/>
    </row>
    <row r="6" spans="1:3" ht="34.200000000000003" x14ac:dyDescent="0.2">
      <c r="A6" s="183" t="s">
        <v>110</v>
      </c>
      <c r="B6" s="184" t="s">
        <v>195</v>
      </c>
      <c r="C6" s="185" t="s">
        <v>196</v>
      </c>
    </row>
    <row r="7" spans="1:3" ht="12" customHeight="1" x14ac:dyDescent="0.2"/>
    <row r="8" spans="1:3" ht="12" customHeight="1" x14ac:dyDescent="0.2">
      <c r="A8" s="207" t="s">
        <v>197</v>
      </c>
      <c r="B8" s="187"/>
      <c r="C8" s="187" t="s">
        <v>198</v>
      </c>
    </row>
    <row r="9" spans="1:3" s="189" customFormat="1" ht="12" customHeight="1" x14ac:dyDescent="0.2">
      <c r="A9" s="182" t="s">
        <v>11</v>
      </c>
      <c r="B9" s="188"/>
      <c r="C9" s="189" t="s">
        <v>12</v>
      </c>
    </row>
    <row r="10" spans="1:3" s="189" customFormat="1" ht="12" customHeight="1" x14ac:dyDescent="0.2">
      <c r="A10" s="182" t="s">
        <v>13</v>
      </c>
      <c r="B10" s="188"/>
      <c r="C10" s="189" t="s">
        <v>14</v>
      </c>
    </row>
    <row r="11" spans="1:3" s="189" customFormat="1" ht="12" customHeight="1" x14ac:dyDescent="0.2">
      <c r="A11" s="182" t="s">
        <v>15</v>
      </c>
      <c r="B11" s="188"/>
      <c r="C11" s="189" t="s">
        <v>111</v>
      </c>
    </row>
    <row r="12" spans="1:3" s="189" customFormat="1" ht="12" customHeight="1" x14ac:dyDescent="0.2">
      <c r="A12" s="182" t="s">
        <v>16</v>
      </c>
      <c r="B12" s="188"/>
      <c r="C12" s="189" t="s">
        <v>17</v>
      </c>
    </row>
    <row r="13" spans="1:3" s="189" customFormat="1" ht="12" customHeight="1" x14ac:dyDescent="0.2">
      <c r="A13" s="182" t="s">
        <v>18</v>
      </c>
      <c r="B13" s="188"/>
      <c r="C13" s="190" t="s">
        <v>199</v>
      </c>
    </row>
    <row r="14" spans="1:3" ht="12" customHeight="1" x14ac:dyDescent="0.2">
      <c r="A14" s="207" t="s">
        <v>103</v>
      </c>
      <c r="B14" s="186" t="s">
        <v>195</v>
      </c>
      <c r="C14" s="187" t="s">
        <v>104</v>
      </c>
    </row>
    <row r="15" spans="1:3" ht="12" customHeight="1" x14ac:dyDescent="0.2">
      <c r="A15" s="182" t="s">
        <v>146</v>
      </c>
      <c r="B15" s="188"/>
      <c r="C15" s="189" t="s">
        <v>200</v>
      </c>
    </row>
    <row r="16" spans="1:3" ht="12" customHeight="1" x14ac:dyDescent="0.2">
      <c r="A16" s="182" t="s">
        <v>149</v>
      </c>
      <c r="B16" s="188"/>
      <c r="C16" s="189" t="s">
        <v>10</v>
      </c>
    </row>
    <row r="17" spans="1:3" ht="12" customHeight="1" x14ac:dyDescent="0.2">
      <c r="A17" s="182" t="s">
        <v>159</v>
      </c>
      <c r="B17" s="188"/>
      <c r="C17" s="189" t="s">
        <v>105</v>
      </c>
    </row>
    <row r="18" spans="1:3" ht="12" customHeight="1" x14ac:dyDescent="0.2">
      <c r="A18" s="182" t="s">
        <v>9</v>
      </c>
      <c r="B18" s="188" t="s">
        <v>195</v>
      </c>
      <c r="C18" s="189" t="s">
        <v>201</v>
      </c>
    </row>
    <row r="19" spans="1:3" ht="12" customHeight="1" x14ac:dyDescent="0.2">
      <c r="A19" s="182" t="s">
        <v>147</v>
      </c>
      <c r="B19" s="188" t="s">
        <v>195</v>
      </c>
      <c r="C19" s="189" t="s">
        <v>202</v>
      </c>
    </row>
    <row r="20" spans="1:3" ht="12" customHeight="1" x14ac:dyDescent="0.2">
      <c r="A20" s="182" t="s">
        <v>148</v>
      </c>
      <c r="B20" s="188"/>
      <c r="C20" s="189" t="s">
        <v>203</v>
      </c>
    </row>
    <row r="21" spans="1:3" ht="12" customHeight="1" x14ac:dyDescent="0.2">
      <c r="A21" s="182" t="s">
        <v>19</v>
      </c>
      <c r="B21" s="188"/>
      <c r="C21" s="189" t="s">
        <v>204</v>
      </c>
    </row>
    <row r="22" spans="1:3" ht="12" customHeight="1" x14ac:dyDescent="0.2">
      <c r="A22" s="182" t="s">
        <v>152</v>
      </c>
      <c r="B22" s="188" t="s">
        <v>195</v>
      </c>
      <c r="C22" s="189" t="s">
        <v>205</v>
      </c>
    </row>
    <row r="23" spans="1:3" ht="12" customHeight="1" x14ac:dyDescent="0.2">
      <c r="A23" s="182" t="s">
        <v>151</v>
      </c>
      <c r="B23" s="188"/>
      <c r="C23" s="189" t="s">
        <v>206</v>
      </c>
    </row>
    <row r="24" spans="1:3" ht="12" customHeight="1" x14ac:dyDescent="0.2">
      <c r="A24" s="182" t="s">
        <v>28</v>
      </c>
      <c r="B24" s="188"/>
      <c r="C24" s="189" t="s">
        <v>21</v>
      </c>
    </row>
    <row r="25" spans="1:3" ht="12" customHeight="1" x14ac:dyDescent="0.2">
      <c r="A25" s="182" t="s">
        <v>31</v>
      </c>
      <c r="B25" s="188" t="s">
        <v>195</v>
      </c>
      <c r="C25" s="189" t="s">
        <v>207</v>
      </c>
    </row>
    <row r="26" spans="1:3" ht="12" customHeight="1" x14ac:dyDescent="0.2">
      <c r="A26" s="182" t="s">
        <v>155</v>
      </c>
      <c r="B26" s="188" t="s">
        <v>195</v>
      </c>
      <c r="C26" s="189" t="s">
        <v>208</v>
      </c>
    </row>
    <row r="27" spans="1:3" ht="12" customHeight="1" x14ac:dyDescent="0.2">
      <c r="A27" s="182" t="s">
        <v>153</v>
      </c>
      <c r="B27" s="188"/>
      <c r="C27" s="189" t="s">
        <v>209</v>
      </c>
    </row>
    <row r="28" spans="1:3" ht="12" customHeight="1" x14ac:dyDescent="0.2">
      <c r="A28" s="182" t="s">
        <v>24</v>
      </c>
      <c r="B28" s="188"/>
      <c r="C28" s="189" t="s">
        <v>210</v>
      </c>
    </row>
    <row r="29" spans="1:3" ht="12" customHeight="1" x14ac:dyDescent="0.2">
      <c r="A29" s="182" t="s">
        <v>22</v>
      </c>
      <c r="B29" s="188" t="s">
        <v>195</v>
      </c>
      <c r="C29" s="189" t="s">
        <v>114</v>
      </c>
    </row>
    <row r="30" spans="1:3" ht="12" customHeight="1" x14ac:dyDescent="0.2">
      <c r="A30" s="182" t="s">
        <v>23</v>
      </c>
      <c r="B30" s="188" t="s">
        <v>195</v>
      </c>
      <c r="C30" s="189" t="s">
        <v>211</v>
      </c>
    </row>
    <row r="31" spans="1:3" ht="12" customHeight="1" x14ac:dyDescent="0.2">
      <c r="A31" s="182" t="s">
        <v>156</v>
      </c>
      <c r="B31" s="188" t="s">
        <v>195</v>
      </c>
      <c r="C31" s="189" t="s">
        <v>212</v>
      </c>
    </row>
    <row r="32" spans="1:3" ht="12" customHeight="1" x14ac:dyDescent="0.2">
      <c r="A32" s="182" t="s">
        <v>158</v>
      </c>
      <c r="B32" s="188" t="s">
        <v>195</v>
      </c>
      <c r="C32" s="189" t="s">
        <v>213</v>
      </c>
    </row>
    <row r="33" spans="1:3" ht="12" customHeight="1" x14ac:dyDescent="0.2">
      <c r="A33" s="182" t="s">
        <v>160</v>
      </c>
      <c r="B33" s="188" t="s">
        <v>195</v>
      </c>
      <c r="C33" s="189" t="s">
        <v>106</v>
      </c>
    </row>
    <row r="34" spans="1:3" ht="12" customHeight="1" x14ac:dyDescent="0.2">
      <c r="A34" s="182" t="s">
        <v>29</v>
      </c>
      <c r="B34" s="188" t="s">
        <v>195</v>
      </c>
      <c r="C34" s="189" t="s">
        <v>214</v>
      </c>
    </row>
    <row r="35" spans="1:3" ht="12" customHeight="1" x14ac:dyDescent="0.2">
      <c r="A35" s="182" t="s">
        <v>157</v>
      </c>
      <c r="B35" s="188" t="s">
        <v>195</v>
      </c>
      <c r="C35" s="189" t="s">
        <v>107</v>
      </c>
    </row>
    <row r="36" spans="1:3" ht="12" customHeight="1" x14ac:dyDescent="0.2">
      <c r="A36" s="182" t="s">
        <v>150</v>
      </c>
      <c r="B36" s="188"/>
      <c r="C36" s="189" t="s">
        <v>215</v>
      </c>
    </row>
    <row r="37" spans="1:3" ht="12" customHeight="1" x14ac:dyDescent="0.2">
      <c r="A37" s="182" t="s">
        <v>27</v>
      </c>
      <c r="B37" s="188"/>
      <c r="C37" s="189" t="s">
        <v>216</v>
      </c>
    </row>
    <row r="38" spans="1:3" ht="12" customHeight="1" x14ac:dyDescent="0.2">
      <c r="A38" s="182" t="s">
        <v>154</v>
      </c>
      <c r="B38" s="188"/>
      <c r="C38" s="189" t="s">
        <v>217</v>
      </c>
    </row>
    <row r="39" spans="1:3" ht="12" customHeight="1" x14ac:dyDescent="0.25">
      <c r="A39" s="206" t="s">
        <v>259</v>
      </c>
      <c r="B39" s="179"/>
      <c r="C39" s="191" t="s">
        <v>164</v>
      </c>
    </row>
    <row r="40" spans="1:3" ht="12" customHeight="1" x14ac:dyDescent="0.25">
      <c r="A40" s="154"/>
      <c r="C40" s="191" t="s">
        <v>229</v>
      </c>
    </row>
    <row r="41" spans="1:3" ht="12" customHeight="1" x14ac:dyDescent="0.2">
      <c r="A41" s="154" t="s">
        <v>269</v>
      </c>
      <c r="B41" s="188" t="s">
        <v>195</v>
      </c>
      <c r="C41" s="65" t="s">
        <v>178</v>
      </c>
    </row>
    <row r="42" spans="1:3" ht="12" customHeight="1" x14ac:dyDescent="0.2">
      <c r="A42" s="154" t="s">
        <v>270</v>
      </c>
      <c r="B42" s="188" t="s">
        <v>195</v>
      </c>
      <c r="C42" s="65" t="s">
        <v>179</v>
      </c>
    </row>
    <row r="43" spans="1:3" ht="12" customHeight="1" x14ac:dyDescent="0.2">
      <c r="A43" s="154" t="s">
        <v>230</v>
      </c>
      <c r="B43" s="188" t="s">
        <v>195</v>
      </c>
      <c r="C43" s="65" t="s">
        <v>180</v>
      </c>
    </row>
    <row r="44" spans="1:3" ht="12" customHeight="1" x14ac:dyDescent="0.2">
      <c r="A44" s="154" t="s">
        <v>231</v>
      </c>
      <c r="B44" s="188" t="s">
        <v>195</v>
      </c>
      <c r="C44" s="65" t="s">
        <v>181</v>
      </c>
    </row>
    <row r="45" spans="1:3" ht="12" customHeight="1" x14ac:dyDescent="0.2">
      <c r="A45" s="154" t="s">
        <v>232</v>
      </c>
      <c r="C45" s="65" t="s">
        <v>162</v>
      </c>
    </row>
  </sheetData>
  <phoneticPr fontId="2" type="noConversion"/>
  <hyperlinks>
    <hyperlink ref="A1" location="Inhaltsverzeichnis!E39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 2 – m 06 / 20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style="167" customWidth="1"/>
    <col min="2" max="2" width="2" style="167" customWidth="1"/>
    <col min="3" max="3" width="29.5546875" style="167" customWidth="1"/>
    <col min="4" max="4" width="2.109375" style="167" customWidth="1"/>
    <col min="5" max="5" width="29.33203125" style="167" customWidth="1"/>
    <col min="6" max="6" width="2" style="167" customWidth="1"/>
    <col min="7" max="7" width="30" style="167" customWidth="1"/>
    <col min="8" max="8" width="5.33203125" style="167" customWidth="1"/>
    <col min="9" max="9" width="16.109375" style="167" customWidth="1"/>
    <col min="10" max="16384" width="11.5546875" style="167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5" r:id="rId5">
          <objectPr defaultSize="0" autoPict="0" r:id="rId6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44</xdr:row>
                <xdr:rowOff>60960</xdr:rowOff>
              </to>
            </anchor>
          </objectPr>
        </oleObject>
      </mc:Choice>
      <mc:Fallback>
        <oleObject progId="Word.Document.12" shapeId="123905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3:E57"/>
  <sheetViews>
    <sheetView zoomScaleNormal="100" workbookViewId="0"/>
  </sheetViews>
  <sheetFormatPr baseColWidth="10" defaultColWidth="11.44140625" defaultRowHeight="13.2" x14ac:dyDescent="0.25"/>
  <cols>
    <col min="1" max="1" width="1.6640625" style="7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 x14ac:dyDescent="0.25">
      <c r="B3" s="77"/>
    </row>
    <row r="4" spans="1:2" x14ac:dyDescent="0.25">
      <c r="B4" s="77"/>
    </row>
    <row r="5" spans="1:2" x14ac:dyDescent="0.25">
      <c r="B5" s="77"/>
    </row>
    <row r="6" spans="1:2" x14ac:dyDescent="0.25">
      <c r="B6" s="77"/>
    </row>
    <row r="7" spans="1:2" x14ac:dyDescent="0.25">
      <c r="B7" s="77"/>
    </row>
    <row r="8" spans="1:2" x14ac:dyDescent="0.25">
      <c r="B8" s="77"/>
    </row>
    <row r="9" spans="1:2" x14ac:dyDescent="0.25">
      <c r="B9" s="77"/>
    </row>
    <row r="10" spans="1:2" x14ac:dyDescent="0.25">
      <c r="B10" s="77"/>
    </row>
    <row r="11" spans="1:2" x14ac:dyDescent="0.25">
      <c r="B11" s="77"/>
    </row>
    <row r="12" spans="1:2" x14ac:dyDescent="0.25">
      <c r="B12" s="77"/>
    </row>
    <row r="13" spans="1:2" x14ac:dyDescent="0.25">
      <c r="B13" s="77"/>
    </row>
    <row r="14" spans="1:2" x14ac:dyDescent="0.25">
      <c r="B14" s="77"/>
    </row>
    <row r="15" spans="1:2" x14ac:dyDescent="0.25">
      <c r="B15" s="77"/>
    </row>
    <row r="16" spans="1:2" x14ac:dyDescent="0.25">
      <c r="A16" s="1"/>
      <c r="B16" s="77"/>
    </row>
    <row r="17" spans="1:2" x14ac:dyDescent="0.25">
      <c r="A17" s="1"/>
      <c r="B17" s="77"/>
    </row>
    <row r="18" spans="1:2" x14ac:dyDescent="0.25">
      <c r="A18" s="1"/>
      <c r="B18" s="77"/>
    </row>
    <row r="19" spans="1:2" x14ac:dyDescent="0.25">
      <c r="B19" s="78"/>
    </row>
    <row r="20" spans="1:2" x14ac:dyDescent="0.25">
      <c r="B20" s="77"/>
    </row>
    <row r="21" spans="1:2" x14ac:dyDescent="0.25">
      <c r="A21" s="79" t="s">
        <v>48</v>
      </c>
      <c r="B21" s="77"/>
    </row>
    <row r="23" spans="1:2" ht="11.1" customHeight="1" x14ac:dyDescent="0.25">
      <c r="A23" s="1"/>
      <c r="B23" s="79" t="s">
        <v>47</v>
      </c>
    </row>
    <row r="24" spans="1:2" ht="11.1" customHeight="1" x14ac:dyDescent="0.25">
      <c r="A24" s="1"/>
      <c r="B24" s="4" t="s">
        <v>349</v>
      </c>
    </row>
    <row r="25" spans="1:2" ht="11.1" customHeight="1" x14ac:dyDescent="0.25">
      <c r="A25" s="1"/>
    </row>
    <row r="26" spans="1:2" ht="11.1" customHeight="1" x14ac:dyDescent="0.25">
      <c r="A26" s="1"/>
      <c r="B26" s="4" t="s">
        <v>2</v>
      </c>
    </row>
    <row r="27" spans="1:2" ht="11.1" customHeight="1" x14ac:dyDescent="0.25">
      <c r="A27" s="1"/>
      <c r="B27" s="4" t="s">
        <v>351</v>
      </c>
    </row>
    <row r="28" spans="1:2" ht="11.1" customHeight="1" x14ac:dyDescent="0.25">
      <c r="A28" s="1"/>
      <c r="B28" s="5"/>
    </row>
    <row r="29" spans="1:2" ht="11.1" customHeight="1" x14ac:dyDescent="0.25">
      <c r="A29" s="1"/>
      <c r="B29" s="80"/>
    </row>
    <row r="30" spans="1:2" ht="11.1" customHeight="1" x14ac:dyDescent="0.25">
      <c r="A30" s="1"/>
      <c r="B30" s="5"/>
    </row>
    <row r="31" spans="1:2" ht="11.1" customHeight="1" x14ac:dyDescent="0.25">
      <c r="A31" s="1"/>
      <c r="B31" s="5"/>
    </row>
    <row r="32" spans="1:2" ht="11.1" customHeight="1" x14ac:dyDescent="0.25">
      <c r="A32" s="1"/>
      <c r="B32" s="4"/>
    </row>
    <row r="33" spans="1:5" ht="80.400000000000006" customHeight="1" x14ac:dyDescent="0.25">
      <c r="A33" s="1"/>
    </row>
    <row r="34" spans="1:5" ht="10.95" customHeight="1" x14ac:dyDescent="0.25">
      <c r="A34" s="81" t="s">
        <v>3</v>
      </c>
      <c r="B34" s="82"/>
      <c r="C34" s="82"/>
      <c r="D34" s="83" t="s">
        <v>52</v>
      </c>
      <c r="E34" s="84"/>
    </row>
    <row r="35" spans="1:5" ht="10.95" customHeight="1" x14ac:dyDescent="0.25">
      <c r="A35" s="82"/>
      <c r="B35" s="82"/>
      <c r="C35" s="82"/>
      <c r="D35" s="84"/>
      <c r="E35" s="84"/>
    </row>
    <row r="36" spans="1:5" ht="10.95" customHeight="1" x14ac:dyDescent="0.25">
      <c r="A36" s="82"/>
      <c r="B36" s="85" t="s">
        <v>72</v>
      </c>
      <c r="C36" s="82"/>
      <c r="D36" s="84">
        <v>0</v>
      </c>
      <c r="E36" s="84" t="s">
        <v>4</v>
      </c>
    </row>
    <row r="37" spans="1:5" ht="10.95" customHeight="1" x14ac:dyDescent="0.25">
      <c r="A37" s="82"/>
      <c r="B37" s="258" t="s">
        <v>313</v>
      </c>
      <c r="C37" s="82"/>
      <c r="D37" s="86"/>
      <c r="E37" s="84" t="s">
        <v>5</v>
      </c>
    </row>
    <row r="38" spans="1:5" ht="10.95" customHeight="1" x14ac:dyDescent="0.25">
      <c r="A38" s="82"/>
      <c r="B38" s="258" t="s">
        <v>312</v>
      </c>
      <c r="C38" s="82"/>
      <c r="D38" s="86"/>
      <c r="E38" s="84" t="s">
        <v>53</v>
      </c>
    </row>
    <row r="39" spans="1:5" ht="10.95" customHeight="1" x14ac:dyDescent="0.25">
      <c r="A39" s="82"/>
      <c r="B39" s="82" t="s">
        <v>49</v>
      </c>
      <c r="C39" s="82"/>
      <c r="D39" s="84" t="s">
        <v>54</v>
      </c>
      <c r="E39" s="84" t="s">
        <v>55</v>
      </c>
    </row>
    <row r="40" spans="1:5" ht="10.95" customHeight="1" x14ac:dyDescent="0.25">
      <c r="A40" s="82"/>
      <c r="B40" s="82" t="s">
        <v>50</v>
      </c>
      <c r="C40" s="82"/>
      <c r="D40" s="84" t="s">
        <v>56</v>
      </c>
      <c r="E40" s="84" t="s">
        <v>57</v>
      </c>
    </row>
    <row r="41" spans="1:5" ht="10.95" customHeight="1" x14ac:dyDescent="0.25">
      <c r="A41" s="82"/>
      <c r="B41" s="85"/>
      <c r="C41" s="87"/>
      <c r="D41" s="84" t="s">
        <v>58</v>
      </c>
      <c r="E41" s="84" t="s">
        <v>59</v>
      </c>
    </row>
    <row r="42" spans="1:5" ht="10.95" customHeight="1" x14ac:dyDescent="0.25">
      <c r="A42" s="82"/>
      <c r="B42" s="82" t="s">
        <v>167</v>
      </c>
      <c r="C42" s="87"/>
      <c r="D42" s="84" t="s">
        <v>60</v>
      </c>
      <c r="E42" s="84" t="s">
        <v>61</v>
      </c>
    </row>
    <row r="43" spans="1:5" ht="10.95" customHeight="1" x14ac:dyDescent="0.25">
      <c r="A43" s="82"/>
      <c r="B43" s="82" t="s">
        <v>168</v>
      </c>
      <c r="C43" s="87"/>
      <c r="D43" s="84" t="s">
        <v>62</v>
      </c>
      <c r="E43" s="84" t="s">
        <v>63</v>
      </c>
    </row>
    <row r="44" spans="1:5" ht="10.95" customHeight="1" x14ac:dyDescent="0.25">
      <c r="A44" s="87"/>
      <c r="B44" s="88"/>
      <c r="C44" s="87"/>
      <c r="D44" s="86"/>
      <c r="E44" s="84" t="s">
        <v>8</v>
      </c>
    </row>
    <row r="45" spans="1:5" ht="10.95" customHeight="1" x14ac:dyDescent="0.25">
      <c r="A45" s="87"/>
      <c r="B45" s="88"/>
      <c r="C45" s="87"/>
      <c r="D45" s="84" t="s">
        <v>64</v>
      </c>
      <c r="E45" s="84" t="s">
        <v>65</v>
      </c>
    </row>
    <row r="46" spans="1:5" ht="10.95" customHeight="1" x14ac:dyDescent="0.25">
      <c r="A46" s="87"/>
      <c r="B46" s="88"/>
      <c r="C46" s="87"/>
      <c r="D46" s="84" t="s">
        <v>66</v>
      </c>
      <c r="E46" s="84" t="s">
        <v>67</v>
      </c>
    </row>
    <row r="47" spans="1:5" ht="10.95" customHeight="1" x14ac:dyDescent="0.25">
      <c r="A47" s="87"/>
      <c r="B47" s="88"/>
      <c r="C47" s="87"/>
      <c r="D47" s="84" t="s">
        <v>68</v>
      </c>
      <c r="E47" s="84" t="s">
        <v>69</v>
      </c>
    </row>
    <row r="48" spans="1:5" ht="10.95" customHeight="1" x14ac:dyDescent="0.25">
      <c r="A48" s="87"/>
      <c r="B48" s="88"/>
      <c r="C48" s="87"/>
      <c r="D48" s="84" t="s">
        <v>70</v>
      </c>
      <c r="E48" s="84" t="s">
        <v>71</v>
      </c>
    </row>
    <row r="49" spans="1:5" ht="10.95" customHeight="1" x14ac:dyDescent="0.25">
      <c r="A49" s="87"/>
      <c r="B49" s="88"/>
      <c r="C49" s="87"/>
      <c r="D49" s="86"/>
      <c r="E49" s="84"/>
    </row>
    <row r="50" spans="1:5" ht="10.95" customHeight="1" x14ac:dyDescent="0.25">
      <c r="A50" s="82"/>
      <c r="B50" s="85" t="s">
        <v>6</v>
      </c>
      <c r="C50" s="87"/>
    </row>
    <row r="51" spans="1:5" ht="10.95" customHeight="1" x14ac:dyDescent="0.25">
      <c r="A51" s="82"/>
      <c r="B51" s="89" t="s">
        <v>343</v>
      </c>
      <c r="C51" s="87"/>
    </row>
    <row r="52" spans="1:5" ht="10.95" customHeight="1" x14ac:dyDescent="0.25">
      <c r="A52" s="82"/>
      <c r="B52" s="89"/>
      <c r="C52" s="87"/>
    </row>
    <row r="53" spans="1:5" ht="30" customHeight="1" x14ac:dyDescent="0.25">
      <c r="A53" s="82"/>
      <c r="B53" s="89"/>
      <c r="C53" s="87"/>
    </row>
    <row r="54" spans="1:5" ht="18" customHeight="1" x14ac:dyDescent="0.25">
      <c r="A54" s="1"/>
      <c r="B54" s="349" t="s">
        <v>239</v>
      </c>
      <c r="C54" s="349"/>
      <c r="D54" s="349"/>
    </row>
    <row r="55" spans="1:5" ht="18" customHeight="1" x14ac:dyDescent="0.25">
      <c r="A55" s="87"/>
      <c r="B55" s="349"/>
      <c r="C55" s="349"/>
      <c r="D55" s="349"/>
    </row>
    <row r="56" spans="1:5" ht="10.95" customHeight="1" x14ac:dyDescent="0.25">
      <c r="A56" s="87"/>
      <c r="B56" s="149" t="s">
        <v>240</v>
      </c>
      <c r="C56" s="87"/>
    </row>
    <row r="57" spans="1:5" ht="10.95" customHeight="1" x14ac:dyDescent="0.25">
      <c r="A57" s="87"/>
      <c r="C57" s="87"/>
    </row>
  </sheetData>
  <sheetProtection selectLockedCells="1"/>
  <mergeCells count="1">
    <mergeCell ref="B54:D55"/>
  </mergeCells>
  <phoneticPr fontId="2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60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39" customWidth="1"/>
    <col min="2" max="2" width="37.88671875" style="12" customWidth="1"/>
    <col min="3" max="3" width="2.6640625" style="13" customWidth="1"/>
    <col min="4" max="4" width="2.6640625" style="12" customWidth="1"/>
    <col min="5" max="5" width="2.6640625" style="39" customWidth="1"/>
    <col min="6" max="6" width="36.33203125" style="12" customWidth="1"/>
    <col min="7" max="7" width="2.6640625" style="13" customWidth="1"/>
    <col min="8" max="8" width="9.5546875" style="12" customWidth="1"/>
    <col min="9" max="16384" width="11.5546875" style="12"/>
  </cols>
  <sheetData>
    <row r="1" spans="1:8" ht="100.2" customHeight="1" x14ac:dyDescent="0.4">
      <c r="A1" s="350" t="s">
        <v>73</v>
      </c>
      <c r="B1" s="350"/>
      <c r="C1" s="36"/>
      <c r="G1" s="32"/>
      <c r="H1" s="351" t="s">
        <v>264</v>
      </c>
    </row>
    <row r="2" spans="1:8" ht="20.399999999999999" customHeight="1" x14ac:dyDescent="0.2">
      <c r="C2" s="192" t="s">
        <v>74</v>
      </c>
      <c r="G2" s="192" t="s">
        <v>74</v>
      </c>
      <c r="H2" s="352"/>
    </row>
    <row r="3" spans="1:8" x14ac:dyDescent="0.25">
      <c r="B3" s="96"/>
      <c r="C3" s="192"/>
      <c r="F3" s="33"/>
      <c r="G3" s="34"/>
      <c r="H3" s="352"/>
    </row>
    <row r="4" spans="1:8" ht="12.75" customHeight="1" x14ac:dyDescent="0.25">
      <c r="B4" s="140" t="s">
        <v>282</v>
      </c>
      <c r="C4" s="192"/>
      <c r="E4" s="44" t="s">
        <v>161</v>
      </c>
      <c r="F4" s="65" t="s">
        <v>170</v>
      </c>
      <c r="G4"/>
      <c r="H4" s="352"/>
    </row>
    <row r="5" spans="1:8" ht="12.75" customHeight="1" x14ac:dyDescent="0.25">
      <c r="E5" s="60"/>
      <c r="F5" s="60"/>
      <c r="G5" s="60"/>
      <c r="H5" s="352"/>
    </row>
    <row r="6" spans="1:8" ht="12.75" customHeight="1" x14ac:dyDescent="0.25">
      <c r="B6" s="35" t="s">
        <v>75</v>
      </c>
      <c r="C6" s="42"/>
      <c r="E6" s="215" t="s">
        <v>284</v>
      </c>
      <c r="F6" s="140" t="s">
        <v>233</v>
      </c>
      <c r="G6" s="140"/>
      <c r="H6" s="352"/>
    </row>
    <row r="7" spans="1:8" ht="12.75" customHeight="1" x14ac:dyDescent="0.25">
      <c r="A7" s="43"/>
      <c r="B7" s="44"/>
      <c r="C7" s="42"/>
      <c r="D7" s="60"/>
      <c r="E7" s="140"/>
      <c r="F7" s="140" t="s">
        <v>234</v>
      </c>
      <c r="G7" s="140"/>
      <c r="H7" s="352"/>
    </row>
    <row r="8" spans="1:8" ht="12.75" customHeight="1" x14ac:dyDescent="0.25">
      <c r="A8" s="44" t="s">
        <v>139</v>
      </c>
      <c r="B8" s="65" t="s">
        <v>76</v>
      </c>
      <c r="C8" s="41"/>
      <c r="D8" s="60"/>
      <c r="E8" s="140"/>
      <c r="F8" s="239" t="s">
        <v>318</v>
      </c>
      <c r="G8" s="212">
        <v>11</v>
      </c>
    </row>
    <row r="9" spans="1:8" ht="12.75" customHeight="1" x14ac:dyDescent="0.25">
      <c r="A9" s="57"/>
      <c r="B9" s="58"/>
      <c r="C9" s="59"/>
      <c r="D9" s="60"/>
      <c r="E9" s="64"/>
      <c r="F9" s="60"/>
      <c r="G9" s="60"/>
    </row>
    <row r="10" spans="1:8" ht="12.75" customHeight="1" x14ac:dyDescent="0.25">
      <c r="A10" s="140" t="s">
        <v>140</v>
      </c>
      <c r="B10" s="140" t="s">
        <v>35</v>
      </c>
      <c r="C10" s="140"/>
      <c r="D10" s="60"/>
      <c r="E10" s="140" t="s">
        <v>220</v>
      </c>
      <c r="F10" s="140" t="s">
        <v>221</v>
      </c>
      <c r="G10" s="140"/>
    </row>
    <row r="11" spans="1:8" ht="12.75" customHeight="1" x14ac:dyDescent="0.25">
      <c r="A11" s="140"/>
      <c r="B11" s="140" t="s">
        <v>142</v>
      </c>
      <c r="C11" s="140"/>
      <c r="D11" s="61"/>
      <c r="E11" s="213"/>
      <c r="F11" s="140" t="s">
        <v>319</v>
      </c>
      <c r="G11" s="140"/>
    </row>
    <row r="12" spans="1:8" ht="12.75" customHeight="1" x14ac:dyDescent="0.25">
      <c r="A12" s="140"/>
      <c r="B12" s="239" t="s">
        <v>301</v>
      </c>
      <c r="C12" s="211">
        <v>4</v>
      </c>
      <c r="D12" s="60"/>
      <c r="E12" s="140"/>
      <c r="F12" s="239" t="s">
        <v>294</v>
      </c>
      <c r="G12" s="212">
        <v>12</v>
      </c>
    </row>
    <row r="13" spans="1:8" ht="12.75" customHeight="1" x14ac:dyDescent="0.25">
      <c r="A13" s="60"/>
      <c r="B13" s="60"/>
      <c r="C13" s="60"/>
      <c r="D13" s="60"/>
      <c r="E13" s="64"/>
      <c r="F13" s="60"/>
      <c r="G13" s="60"/>
    </row>
    <row r="14" spans="1:8" ht="12.75" customHeight="1" x14ac:dyDescent="0.25">
      <c r="A14" s="140" t="s">
        <v>141</v>
      </c>
      <c r="B14" s="140" t="s">
        <v>35</v>
      </c>
      <c r="C14" s="140"/>
      <c r="D14" s="60"/>
      <c r="E14" s="140" t="s">
        <v>222</v>
      </c>
      <c r="F14" s="142" t="s">
        <v>341</v>
      </c>
      <c r="G14" s="140"/>
    </row>
    <row r="15" spans="1:8" ht="12.75" customHeight="1" x14ac:dyDescent="0.25">
      <c r="A15" s="213"/>
      <c r="B15" s="140" t="s">
        <v>142</v>
      </c>
      <c r="C15" s="140"/>
      <c r="D15" s="60"/>
      <c r="E15" s="213"/>
      <c r="F15" s="140" t="s">
        <v>268</v>
      </c>
      <c r="G15" s="140"/>
    </row>
    <row r="16" spans="1:8" ht="12.75" customHeight="1" x14ac:dyDescent="0.25">
      <c r="A16" s="140"/>
      <c r="B16" s="140" t="s">
        <v>352</v>
      </c>
      <c r="C16" s="140"/>
      <c r="D16" s="60"/>
      <c r="E16" s="140"/>
      <c r="F16" s="216" t="s">
        <v>353</v>
      </c>
      <c r="G16" s="214"/>
    </row>
    <row r="17" spans="1:7" ht="12.75" customHeight="1" x14ac:dyDescent="0.25">
      <c r="A17" s="140"/>
      <c r="B17" s="239" t="s">
        <v>300</v>
      </c>
      <c r="C17" s="211">
        <v>5</v>
      </c>
      <c r="E17" s="140"/>
      <c r="F17" s="239" t="s">
        <v>293</v>
      </c>
      <c r="G17" s="212">
        <v>13</v>
      </c>
    </row>
    <row r="18" spans="1:7" ht="12.75" customHeight="1" x14ac:dyDescent="0.25">
      <c r="A18" s="60"/>
      <c r="B18" s="60"/>
      <c r="C18" s="60"/>
      <c r="E18" s="64"/>
      <c r="F18" s="60"/>
      <c r="G18" s="60"/>
    </row>
    <row r="19" spans="1:7" ht="12.75" customHeight="1" x14ac:dyDescent="0.2">
      <c r="A19" s="140" t="s">
        <v>143</v>
      </c>
      <c r="B19" s="140" t="s">
        <v>35</v>
      </c>
      <c r="C19" s="140"/>
      <c r="E19" s="140" t="s">
        <v>224</v>
      </c>
      <c r="F19" s="140" t="s">
        <v>223</v>
      </c>
      <c r="G19" s="140"/>
    </row>
    <row r="20" spans="1:7" ht="12.75" customHeight="1" x14ac:dyDescent="0.2">
      <c r="A20" s="213"/>
      <c r="B20" s="140" t="s">
        <v>142</v>
      </c>
      <c r="C20" s="140"/>
      <c r="E20" s="213"/>
      <c r="F20" s="140" t="s">
        <v>236</v>
      </c>
      <c r="G20" s="140"/>
    </row>
    <row r="21" spans="1:7" ht="12.75" customHeight="1" x14ac:dyDescent="0.25">
      <c r="A21" s="140"/>
      <c r="B21" s="140" t="s">
        <v>352</v>
      </c>
      <c r="C21" s="140"/>
      <c r="D21" s="60"/>
      <c r="E21" s="140"/>
      <c r="F21" s="140" t="s">
        <v>354</v>
      </c>
      <c r="G21" s="140"/>
    </row>
    <row r="22" spans="1:7" ht="12.75" customHeight="1" x14ac:dyDescent="0.25">
      <c r="A22" s="140"/>
      <c r="B22" s="239" t="s">
        <v>299</v>
      </c>
      <c r="C22" s="212">
        <v>6</v>
      </c>
      <c r="D22" s="60"/>
      <c r="E22" s="140"/>
      <c r="F22" s="239" t="s">
        <v>293</v>
      </c>
      <c r="G22" s="212">
        <v>14</v>
      </c>
    </row>
    <row r="23" spans="1:7" ht="12.75" customHeight="1" x14ac:dyDescent="0.25">
      <c r="A23" s="60"/>
      <c r="B23" s="60"/>
      <c r="C23" s="60"/>
      <c r="D23" s="60"/>
      <c r="E23" s="64"/>
      <c r="F23" s="60"/>
      <c r="G23" s="60"/>
    </row>
    <row r="24" spans="1:7" ht="12.75" customHeight="1" x14ac:dyDescent="0.25">
      <c r="A24" s="140" t="s">
        <v>1</v>
      </c>
      <c r="B24" s="140" t="s">
        <v>35</v>
      </c>
      <c r="C24" s="140"/>
      <c r="D24" s="60"/>
      <c r="E24" s="140" t="s">
        <v>225</v>
      </c>
      <c r="F24" s="140" t="s">
        <v>235</v>
      </c>
      <c r="G24" s="140"/>
    </row>
    <row r="25" spans="1:7" ht="12.75" customHeight="1" x14ac:dyDescent="0.25">
      <c r="A25" s="140"/>
      <c r="B25" s="140" t="s">
        <v>142</v>
      </c>
      <c r="C25" s="140"/>
      <c r="D25" s="60"/>
      <c r="E25" s="213"/>
      <c r="F25" s="140" t="s">
        <v>236</v>
      </c>
      <c r="G25" s="140"/>
    </row>
    <row r="26" spans="1:7" ht="12.75" customHeight="1" x14ac:dyDescent="0.25">
      <c r="A26" s="140"/>
      <c r="B26" s="140" t="s">
        <v>352</v>
      </c>
      <c r="C26" s="140"/>
      <c r="D26" s="60"/>
      <c r="E26" s="140"/>
      <c r="F26" s="140" t="s">
        <v>354</v>
      </c>
      <c r="G26" s="140"/>
    </row>
    <row r="27" spans="1:7" ht="12.75" customHeight="1" x14ac:dyDescent="0.25">
      <c r="A27" s="140"/>
      <c r="B27" s="140" t="s">
        <v>347</v>
      </c>
      <c r="C27" s="140"/>
      <c r="D27" s="60"/>
      <c r="E27" s="140"/>
      <c r="F27" s="239" t="s">
        <v>292</v>
      </c>
      <c r="G27" s="212">
        <v>15</v>
      </c>
    </row>
    <row r="28" spans="1:7" ht="13.2" x14ac:dyDescent="0.25">
      <c r="A28" s="140"/>
      <c r="B28" s="239" t="s">
        <v>298</v>
      </c>
      <c r="C28" s="218">
        <v>7</v>
      </c>
      <c r="D28" s="63"/>
      <c r="E28" s="64"/>
      <c r="F28" s="155"/>
      <c r="G28" s="60"/>
    </row>
    <row r="29" spans="1:7" ht="13.2" x14ac:dyDescent="0.25">
      <c r="A29" s="60"/>
      <c r="B29" s="60"/>
      <c r="C29" s="60"/>
      <c r="E29" s="140" t="s">
        <v>226</v>
      </c>
      <c r="F29" s="140" t="s">
        <v>227</v>
      </c>
      <c r="G29" s="140"/>
    </row>
    <row r="30" spans="1:7" ht="13.2" x14ac:dyDescent="0.25">
      <c r="A30" s="44" t="s">
        <v>138</v>
      </c>
      <c r="B30" s="65" t="s">
        <v>77</v>
      </c>
      <c r="C30" s="62"/>
      <c r="D30" s="60"/>
      <c r="E30" s="213"/>
      <c r="F30" s="140" t="s">
        <v>320</v>
      </c>
      <c r="G30" s="140"/>
    </row>
    <row r="31" spans="1:7" ht="12.75" customHeight="1" x14ac:dyDescent="0.25">
      <c r="A31" s="60"/>
      <c r="B31" s="60"/>
      <c r="C31" s="60"/>
      <c r="D31" s="60"/>
      <c r="E31" s="140"/>
      <c r="F31" s="239" t="s">
        <v>291</v>
      </c>
      <c r="G31" s="212">
        <v>16</v>
      </c>
    </row>
    <row r="32" spans="1:7" ht="13.2" x14ac:dyDescent="0.25">
      <c r="A32" s="140" t="s">
        <v>144</v>
      </c>
      <c r="B32" s="140" t="s">
        <v>265</v>
      </c>
      <c r="C32" s="140"/>
      <c r="D32" s="60"/>
      <c r="E32" s="58"/>
      <c r="F32" s="141"/>
      <c r="G32" s="67"/>
    </row>
    <row r="33" spans="1:7" ht="12.75" customHeight="1" x14ac:dyDescent="0.25">
      <c r="A33" s="213"/>
      <c r="B33" s="140" t="s">
        <v>266</v>
      </c>
      <c r="C33" s="140"/>
      <c r="D33" s="63"/>
      <c r="F33" s="13" t="s">
        <v>228</v>
      </c>
      <c r="G33" s="14"/>
    </row>
    <row r="34" spans="1:7" ht="11.4" x14ac:dyDescent="0.2">
      <c r="A34" s="140"/>
      <c r="B34" s="140" t="s">
        <v>142</v>
      </c>
      <c r="C34" s="140"/>
      <c r="E34" s="215" t="s">
        <v>285</v>
      </c>
      <c r="F34" s="140" t="s">
        <v>227</v>
      </c>
      <c r="G34" s="140"/>
    </row>
    <row r="35" spans="1:7" x14ac:dyDescent="0.25">
      <c r="A35" s="140"/>
      <c r="B35" s="239" t="s">
        <v>297</v>
      </c>
      <c r="C35" s="212">
        <v>8</v>
      </c>
      <c r="E35" s="140"/>
      <c r="F35" s="140" t="s">
        <v>237</v>
      </c>
      <c r="G35" s="140"/>
    </row>
    <row r="36" spans="1:7" ht="13.2" x14ac:dyDescent="0.25">
      <c r="A36" s="60"/>
      <c r="B36" s="60"/>
      <c r="C36" s="60"/>
      <c r="E36" s="140"/>
      <c r="F36" s="239" t="s">
        <v>357</v>
      </c>
      <c r="G36" s="212">
        <v>11</v>
      </c>
    </row>
    <row r="37" spans="1:7" ht="13.2" x14ac:dyDescent="0.25">
      <c r="A37" s="140" t="s">
        <v>145</v>
      </c>
      <c r="B37" s="140" t="s">
        <v>265</v>
      </c>
      <c r="C37" s="140"/>
      <c r="F37"/>
      <c r="G37" s="58"/>
    </row>
    <row r="38" spans="1:7" ht="13.2" x14ac:dyDescent="0.25">
      <c r="A38" s="213"/>
      <c r="B38" s="140" t="s">
        <v>266</v>
      </c>
      <c r="C38" s="140"/>
      <c r="F38" s="13" t="s">
        <v>108</v>
      </c>
      <c r="G38" s="58"/>
    </row>
    <row r="39" spans="1:7" ht="11.4" x14ac:dyDescent="0.2">
      <c r="A39" s="140"/>
      <c r="B39" s="140" t="s">
        <v>142</v>
      </c>
      <c r="C39" s="140"/>
      <c r="E39" s="217" t="s">
        <v>286</v>
      </c>
      <c r="F39" s="140" t="s">
        <v>36</v>
      </c>
      <c r="G39" s="140"/>
    </row>
    <row r="40" spans="1:7" x14ac:dyDescent="0.25">
      <c r="A40" s="140"/>
      <c r="B40" s="140" t="s">
        <v>355</v>
      </c>
      <c r="C40" s="140"/>
      <c r="E40" s="140"/>
      <c r="F40" s="239" t="s">
        <v>290</v>
      </c>
      <c r="G40" s="212">
        <v>17</v>
      </c>
    </row>
    <row r="41" spans="1:7" x14ac:dyDescent="0.25">
      <c r="A41" s="140"/>
      <c r="B41" s="239" t="s">
        <v>296</v>
      </c>
      <c r="C41" s="212">
        <v>9</v>
      </c>
      <c r="E41" s="40"/>
      <c r="F41" s="15"/>
      <c r="G41" s="14"/>
    </row>
    <row r="42" spans="1:7" ht="13.2" x14ac:dyDescent="0.25">
      <c r="A42" s="60"/>
      <c r="B42" s="65"/>
      <c r="C42" s="67"/>
      <c r="E42" s="40"/>
      <c r="F42" s="15"/>
      <c r="G42" s="14"/>
    </row>
    <row r="43" spans="1:7" x14ac:dyDescent="0.25">
      <c r="A43" s="140" t="s">
        <v>219</v>
      </c>
      <c r="B43" s="140" t="s">
        <v>265</v>
      </c>
      <c r="C43" s="140"/>
      <c r="E43" s="193"/>
      <c r="F43" s="65"/>
    </row>
    <row r="44" spans="1:7" x14ac:dyDescent="0.25">
      <c r="A44" s="213"/>
      <c r="B44" s="140" t="s">
        <v>266</v>
      </c>
      <c r="C44" s="140"/>
      <c r="E44" s="40"/>
      <c r="F44" s="15"/>
      <c r="G44" s="14"/>
    </row>
    <row r="45" spans="1:7" s="65" customFormat="1" x14ac:dyDescent="0.25">
      <c r="A45" s="140"/>
      <c r="B45" s="140" t="s">
        <v>142</v>
      </c>
      <c r="C45" s="140"/>
      <c r="E45" s="40"/>
      <c r="F45" s="15"/>
      <c r="G45" s="14"/>
    </row>
    <row r="46" spans="1:7" x14ac:dyDescent="0.25">
      <c r="A46" s="140"/>
      <c r="B46" s="140" t="s">
        <v>356</v>
      </c>
      <c r="C46" s="214"/>
      <c r="E46" s="40"/>
      <c r="F46" s="15"/>
      <c r="G46" s="14"/>
    </row>
    <row r="47" spans="1:7" x14ac:dyDescent="0.25">
      <c r="A47" s="140"/>
      <c r="B47" s="140" t="s">
        <v>263</v>
      </c>
      <c r="C47" s="214"/>
      <c r="E47" s="40"/>
      <c r="F47" s="15"/>
      <c r="G47" s="14"/>
    </row>
    <row r="48" spans="1:7" x14ac:dyDescent="0.25">
      <c r="A48" s="214"/>
      <c r="B48" s="239" t="s">
        <v>295</v>
      </c>
      <c r="C48" s="212">
        <v>10</v>
      </c>
      <c r="E48" s="40"/>
      <c r="F48" s="15"/>
      <c r="G48" s="14"/>
    </row>
    <row r="49" spans="1:7" x14ac:dyDescent="0.25">
      <c r="A49" s="40"/>
      <c r="B49" s="15"/>
      <c r="C49" s="14"/>
      <c r="E49" s="40"/>
      <c r="F49" s="15"/>
      <c r="G49" s="14"/>
    </row>
    <row r="50" spans="1:7" x14ac:dyDescent="0.25">
      <c r="A50" s="40"/>
      <c r="B50" s="15"/>
      <c r="C50" s="14"/>
      <c r="E50" s="40"/>
      <c r="F50" s="15"/>
      <c r="G50" s="14"/>
    </row>
    <row r="51" spans="1:7" x14ac:dyDescent="0.25">
      <c r="A51" s="40"/>
      <c r="B51" s="15"/>
      <c r="C51" s="14"/>
      <c r="E51" s="40"/>
      <c r="F51" s="15"/>
      <c r="G51" s="14"/>
    </row>
    <row r="52" spans="1:7" x14ac:dyDescent="0.25">
      <c r="A52" s="40"/>
      <c r="B52" s="15"/>
      <c r="C52" s="14"/>
      <c r="E52" s="40"/>
      <c r="F52" s="15"/>
      <c r="G52" s="14"/>
    </row>
    <row r="53" spans="1:7" x14ac:dyDescent="0.25">
      <c r="A53" s="40"/>
      <c r="B53" s="15"/>
      <c r="C53" s="14"/>
    </row>
    <row r="54" spans="1:7" x14ac:dyDescent="0.25">
      <c r="A54" s="40"/>
      <c r="B54" s="15"/>
      <c r="C54" s="14"/>
    </row>
    <row r="55" spans="1:7" x14ac:dyDescent="0.25">
      <c r="A55" s="40"/>
      <c r="B55" s="15"/>
      <c r="C55" s="14"/>
    </row>
    <row r="56" spans="1:7" x14ac:dyDescent="0.25">
      <c r="A56" s="40"/>
      <c r="B56" s="15"/>
      <c r="C56" s="14"/>
    </row>
    <row r="57" spans="1:7" x14ac:dyDescent="0.25">
      <c r="A57" s="40"/>
      <c r="B57" s="15"/>
      <c r="C57" s="14"/>
    </row>
    <row r="58" spans="1:7" x14ac:dyDescent="0.25">
      <c r="A58" s="40"/>
      <c r="B58" s="15"/>
      <c r="C58" s="14"/>
    </row>
    <row r="59" spans="1:7" x14ac:dyDescent="0.25">
      <c r="A59" s="40"/>
      <c r="B59" s="15"/>
      <c r="C59" s="14"/>
    </row>
    <row r="60" spans="1:7" x14ac:dyDescent="0.25">
      <c r="A60" s="40"/>
      <c r="B60" s="15"/>
      <c r="C60" s="14"/>
    </row>
  </sheetData>
  <mergeCells count="2">
    <mergeCell ref="A1:B1"/>
    <mergeCell ref="H1:H7"/>
  </mergeCells>
  <phoneticPr fontId="2" type="noConversion"/>
  <hyperlinks>
    <hyperlink ref="F29:F32" location="'19-20'!A1" display="Fachliche Betriebsteile der Betriebe des"/>
    <hyperlink ref="F29:F32" location="'17'!A1" display="Auftragseingangsindex Inland für das Ver-"/>
    <hyperlink ref="F32" location="'19-20'!A1" display="Fachliche Betriebsteile der Betriebe des"/>
    <hyperlink ref="F32" location="'17'!A1" display="Auftragseingangsindex Inland für das Ver-"/>
    <hyperlink ref="A10:C12" location="'4'!A1" display="1.1"/>
    <hyperlink ref="A14:C17" location="'5'!A1" display="1.2"/>
    <hyperlink ref="A19:C22" location="'6'!A1" display="1.3"/>
    <hyperlink ref="A32:C35" location="'8'!A1" display="2.1"/>
    <hyperlink ref="A37:C41" location="'9'!A1" display="2.2"/>
    <hyperlink ref="A43:C48" location="'10'!A1" display="2.3"/>
    <hyperlink ref="E6:G8" location="'11'!A1" display="3.0"/>
    <hyperlink ref="E10:G12" location="'12'!A1" display="3.1"/>
    <hyperlink ref="E24:G27" location="'15'!A1" display="3.4"/>
    <hyperlink ref="E29:G31" location="'16'!A1" display="3.5"/>
    <hyperlink ref="E34:G36" location="'11'!A25" display="4.0"/>
    <hyperlink ref="E39:G40" location="'17'!A1" display="5.0"/>
    <hyperlink ref="A24:C28" location="'7'!A1" display="1.4"/>
    <hyperlink ref="E14:G17" location="'13'!A1" display="3.2"/>
    <hyperlink ref="F19:F23" location="'19-20'!A1" display="Fachliche Betriebsteile der Betriebe des"/>
    <hyperlink ref="E19:G22" location="'14'!A1" display="3.3"/>
    <hyperlink ref="B4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83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4140625" defaultRowHeight="13.2" x14ac:dyDescent="0.25"/>
  <cols>
    <col min="1" max="1" width="13.6640625" style="17" bestFit="1" customWidth="1"/>
    <col min="2" max="2" width="7.6640625" style="17" customWidth="1"/>
    <col min="3" max="4" width="9.88671875" style="17" customWidth="1"/>
    <col min="5" max="5" width="10.88671875" style="17" customWidth="1"/>
    <col min="6" max="8" width="11.88671875" style="17" customWidth="1"/>
    <col min="9" max="18" width="11.5546875" style="17" customWidth="1"/>
    <col min="19" max="16384" width="11.44140625" style="17"/>
  </cols>
  <sheetData>
    <row r="1" spans="1:8" s="16" customFormat="1" ht="24" customHeight="1" x14ac:dyDescent="0.25">
      <c r="A1" s="353" t="s">
        <v>30</v>
      </c>
      <c r="B1" s="353"/>
      <c r="C1" s="353"/>
      <c r="D1" s="353"/>
      <c r="E1" s="353"/>
      <c r="F1" s="353"/>
      <c r="G1" s="353"/>
      <c r="H1" s="353"/>
    </row>
    <row r="2" spans="1:8" s="16" customFormat="1" ht="12" customHeight="1" x14ac:dyDescent="0.25">
      <c r="B2" s="30"/>
      <c r="C2" s="30"/>
      <c r="D2" s="30"/>
      <c r="E2" s="30"/>
      <c r="F2" s="30"/>
      <c r="G2" s="30"/>
      <c r="H2" s="30"/>
    </row>
    <row r="3" spans="1:8" ht="12" customHeight="1" x14ac:dyDescent="0.25">
      <c r="A3" s="356" t="s">
        <v>32</v>
      </c>
      <c r="B3" s="362" t="s">
        <v>115</v>
      </c>
      <c r="C3" s="362" t="s">
        <v>302</v>
      </c>
      <c r="D3" s="362" t="s">
        <v>116</v>
      </c>
      <c r="E3" s="362" t="s">
        <v>288</v>
      </c>
      <c r="F3" s="358" t="s">
        <v>78</v>
      </c>
      <c r="G3" s="355"/>
      <c r="H3" s="359"/>
    </row>
    <row r="4" spans="1:8" ht="12" customHeight="1" x14ac:dyDescent="0.25">
      <c r="A4" s="357"/>
      <c r="B4" s="363"/>
      <c r="C4" s="363"/>
      <c r="D4" s="363"/>
      <c r="E4" s="363"/>
      <c r="F4" s="360" t="s">
        <v>79</v>
      </c>
      <c r="G4" s="361" t="s">
        <v>137</v>
      </c>
      <c r="H4" s="359"/>
    </row>
    <row r="5" spans="1:8" ht="12" customHeight="1" x14ac:dyDescent="0.25">
      <c r="A5" s="357"/>
      <c r="B5" s="363"/>
      <c r="C5" s="363"/>
      <c r="D5" s="363"/>
      <c r="E5" s="363"/>
      <c r="F5" s="355"/>
      <c r="G5" s="18" t="s">
        <v>79</v>
      </c>
      <c r="H5" s="51" t="s">
        <v>80</v>
      </c>
    </row>
    <row r="6" spans="1:8" s="19" customFormat="1" ht="12" customHeight="1" x14ac:dyDescent="0.2">
      <c r="A6" s="357"/>
      <c r="B6" s="354" t="s">
        <v>81</v>
      </c>
      <c r="C6" s="355"/>
      <c r="D6" s="18" t="s">
        <v>82</v>
      </c>
      <c r="E6" s="358" t="s">
        <v>83</v>
      </c>
      <c r="F6" s="355"/>
      <c r="G6" s="355"/>
      <c r="H6" s="359"/>
    </row>
    <row r="7" spans="1:8" ht="12" customHeight="1" x14ac:dyDescent="0.25">
      <c r="A7" s="29"/>
      <c r="B7" s="29"/>
      <c r="C7" s="29"/>
      <c r="D7" s="29"/>
      <c r="E7" s="29"/>
      <c r="F7" s="29"/>
      <c r="G7" s="29"/>
      <c r="H7" s="29"/>
    </row>
    <row r="8" spans="1:8" ht="12" customHeight="1" x14ac:dyDescent="0.25">
      <c r="A8" s="37">
        <v>2005</v>
      </c>
      <c r="B8" s="248">
        <v>369</v>
      </c>
      <c r="C8" s="248">
        <v>64643</v>
      </c>
      <c r="D8" s="248">
        <v>106130</v>
      </c>
      <c r="E8" s="248">
        <v>1986312</v>
      </c>
      <c r="F8" s="248">
        <v>15653083</v>
      </c>
      <c r="G8" s="248">
        <v>3776217</v>
      </c>
      <c r="H8" s="248">
        <v>1560042</v>
      </c>
    </row>
    <row r="9" spans="1:8" ht="12" customHeight="1" x14ac:dyDescent="0.25">
      <c r="A9" s="37">
        <v>2006</v>
      </c>
      <c r="B9" s="248">
        <v>385</v>
      </c>
      <c r="C9" s="248">
        <v>66714</v>
      </c>
      <c r="D9" s="248">
        <v>109335</v>
      </c>
      <c r="E9" s="248">
        <v>2042555</v>
      </c>
      <c r="F9" s="248">
        <v>17038849</v>
      </c>
      <c r="G9" s="248">
        <v>4456847</v>
      </c>
      <c r="H9" s="248">
        <v>1945126</v>
      </c>
    </row>
    <row r="10" spans="1:8" ht="12" customHeight="1" x14ac:dyDescent="0.25">
      <c r="A10" s="37">
        <v>2007</v>
      </c>
      <c r="B10" s="248">
        <v>385</v>
      </c>
      <c r="C10" s="248">
        <v>69962</v>
      </c>
      <c r="D10" s="248">
        <v>114757</v>
      </c>
      <c r="E10" s="248">
        <v>2201198</v>
      </c>
      <c r="F10" s="248">
        <v>18725307</v>
      </c>
      <c r="G10" s="248">
        <v>4885279</v>
      </c>
      <c r="H10" s="248">
        <v>1980976</v>
      </c>
    </row>
    <row r="11" spans="1:8" ht="12" customHeight="1" x14ac:dyDescent="0.25">
      <c r="A11" s="37">
        <v>2008</v>
      </c>
      <c r="B11" s="248">
        <v>409</v>
      </c>
      <c r="C11" s="248">
        <v>72920</v>
      </c>
      <c r="D11" s="248">
        <v>119530</v>
      </c>
      <c r="E11" s="248">
        <v>2337477</v>
      </c>
      <c r="F11" s="248">
        <v>19598272</v>
      </c>
      <c r="G11" s="248">
        <v>5083461</v>
      </c>
      <c r="H11" s="248">
        <v>2102359</v>
      </c>
    </row>
    <row r="12" spans="1:8" ht="12" customHeight="1" x14ac:dyDescent="0.25">
      <c r="A12" s="37">
        <v>2009</v>
      </c>
      <c r="B12" s="248">
        <v>416</v>
      </c>
      <c r="C12" s="248">
        <v>73006</v>
      </c>
      <c r="D12" s="248">
        <v>114293</v>
      </c>
      <c r="E12" s="248">
        <v>2322537</v>
      </c>
      <c r="F12" s="248">
        <v>17671523</v>
      </c>
      <c r="G12" s="248">
        <v>4384554</v>
      </c>
      <c r="H12" s="248">
        <v>1867932</v>
      </c>
    </row>
    <row r="13" spans="1:8" ht="12" customHeight="1" x14ac:dyDescent="0.25">
      <c r="A13" s="37">
        <v>2010</v>
      </c>
      <c r="B13" s="248">
        <v>412.83333333333331</v>
      </c>
      <c r="C13" s="248">
        <v>73127</v>
      </c>
      <c r="D13" s="248">
        <v>118700</v>
      </c>
      <c r="E13" s="248">
        <v>2416398</v>
      </c>
      <c r="F13" s="248">
        <v>19968245</v>
      </c>
      <c r="G13" s="248">
        <v>5425114</v>
      </c>
      <c r="H13" s="248">
        <v>2260019</v>
      </c>
    </row>
    <row r="14" spans="1:8" ht="12" customHeight="1" x14ac:dyDescent="0.25">
      <c r="A14" s="37">
        <v>2011</v>
      </c>
      <c r="B14" s="248">
        <v>436</v>
      </c>
      <c r="C14" s="248">
        <v>78566</v>
      </c>
      <c r="D14" s="248">
        <v>128691</v>
      </c>
      <c r="E14" s="248">
        <v>2653660</v>
      </c>
      <c r="F14" s="248">
        <v>22815291</v>
      </c>
      <c r="G14" s="248">
        <v>6606781</v>
      </c>
      <c r="H14" s="248">
        <v>2649403</v>
      </c>
    </row>
    <row r="15" spans="1:8" ht="12" customHeight="1" x14ac:dyDescent="0.25">
      <c r="A15" s="37">
        <v>2012</v>
      </c>
      <c r="B15" s="248">
        <v>440</v>
      </c>
      <c r="C15" s="248">
        <v>79587</v>
      </c>
      <c r="D15" s="248">
        <v>128165</v>
      </c>
      <c r="E15" s="248">
        <v>2774509</v>
      </c>
      <c r="F15" s="248">
        <v>22700406</v>
      </c>
      <c r="G15" s="248">
        <v>6946128</v>
      </c>
      <c r="H15" s="248">
        <v>2558587</v>
      </c>
    </row>
    <row r="16" spans="1:8" ht="12" customHeight="1" x14ac:dyDescent="0.25">
      <c r="A16" s="37">
        <v>2013</v>
      </c>
      <c r="B16" s="248">
        <v>439</v>
      </c>
      <c r="C16" s="248">
        <v>78694</v>
      </c>
      <c r="D16" s="248">
        <v>125989</v>
      </c>
      <c r="E16" s="248">
        <v>2809443</v>
      </c>
      <c r="F16" s="248">
        <v>22675683</v>
      </c>
      <c r="G16" s="248">
        <v>6859415</v>
      </c>
      <c r="H16" s="248">
        <v>2658469</v>
      </c>
    </row>
    <row r="17" spans="1:9" s="153" customFormat="1" ht="12" customHeight="1" x14ac:dyDescent="0.25">
      <c r="A17" s="37">
        <v>2014</v>
      </c>
      <c r="B17" s="248">
        <v>434</v>
      </c>
      <c r="C17" s="248">
        <v>78726</v>
      </c>
      <c r="D17" s="248">
        <v>126740</v>
      </c>
      <c r="E17" s="248">
        <v>2881766</v>
      </c>
      <c r="F17" s="248">
        <v>22979016</v>
      </c>
      <c r="G17" s="248">
        <v>6899201</v>
      </c>
      <c r="H17" s="248">
        <v>2718214</v>
      </c>
    </row>
    <row r="18" spans="1:9" s="153" customFormat="1" ht="12" customHeight="1" x14ac:dyDescent="0.25">
      <c r="A18" s="37">
        <v>2015</v>
      </c>
      <c r="B18" s="248">
        <v>434</v>
      </c>
      <c r="C18" s="248">
        <v>78895</v>
      </c>
      <c r="D18" s="248">
        <v>126820</v>
      </c>
      <c r="E18" s="248">
        <v>2988631</v>
      </c>
      <c r="F18" s="248">
        <v>23130409</v>
      </c>
      <c r="G18" s="248">
        <v>7461750</v>
      </c>
      <c r="H18" s="248">
        <v>3052497</v>
      </c>
    </row>
    <row r="19" spans="1:9" s="153" customFormat="1" ht="12" customHeight="1" x14ac:dyDescent="0.25">
      <c r="A19" s="37">
        <v>2016</v>
      </c>
      <c r="B19" s="248">
        <v>446</v>
      </c>
      <c r="C19" s="248">
        <v>79589</v>
      </c>
      <c r="D19" s="248">
        <v>128076</v>
      </c>
      <c r="E19" s="248">
        <v>3091272</v>
      </c>
      <c r="F19" s="248">
        <v>23089753</v>
      </c>
      <c r="G19" s="248">
        <v>7262951</v>
      </c>
      <c r="H19" s="248">
        <v>3026794</v>
      </c>
    </row>
    <row r="20" spans="1:9" ht="12" customHeight="1" x14ac:dyDescent="0.25">
      <c r="A20" s="266">
        <v>2017</v>
      </c>
      <c r="B20" s="250">
        <v>440</v>
      </c>
      <c r="C20" s="250">
        <v>80726</v>
      </c>
      <c r="D20" s="250">
        <v>128487</v>
      </c>
      <c r="E20" s="250">
        <v>3219732</v>
      </c>
      <c r="F20" s="250">
        <v>23199195</v>
      </c>
      <c r="G20" s="250">
        <v>6947740</v>
      </c>
      <c r="H20" s="250">
        <v>3000462</v>
      </c>
    </row>
    <row r="21" spans="1:9" s="153" customFormat="1" ht="12" customHeight="1" x14ac:dyDescent="0.25">
      <c r="A21" s="266">
        <v>2018</v>
      </c>
      <c r="B21" s="250">
        <v>444</v>
      </c>
      <c r="C21" s="250">
        <v>82733</v>
      </c>
      <c r="D21" s="250">
        <v>130781</v>
      </c>
      <c r="E21" s="250">
        <v>3391164</v>
      </c>
      <c r="F21" s="250">
        <v>23793041</v>
      </c>
      <c r="G21" s="250">
        <v>7326054</v>
      </c>
      <c r="H21" s="250">
        <v>3223678</v>
      </c>
    </row>
    <row r="22" spans="1:9" s="153" customFormat="1" ht="12" customHeight="1" x14ac:dyDescent="0.25">
      <c r="A22" s="266">
        <v>2019</v>
      </c>
      <c r="B22" s="250">
        <v>443</v>
      </c>
      <c r="C22" s="250">
        <v>82579</v>
      </c>
      <c r="D22" s="250">
        <v>130202</v>
      </c>
      <c r="E22" s="250">
        <v>3495611</v>
      </c>
      <c r="F22" s="250">
        <v>24119462</v>
      </c>
      <c r="G22" s="250">
        <v>8018501</v>
      </c>
      <c r="H22" s="250">
        <v>3939727</v>
      </c>
    </row>
    <row r="23" spans="1:9" ht="12" customHeight="1" x14ac:dyDescent="0.25">
      <c r="A23" s="37"/>
      <c r="B23" s="248"/>
      <c r="C23" s="248"/>
      <c r="D23" s="248"/>
      <c r="E23" s="248"/>
      <c r="F23" s="248"/>
      <c r="G23" s="248"/>
      <c r="H23" s="248"/>
    </row>
    <row r="24" spans="1:9" ht="12" customHeight="1" x14ac:dyDescent="0.25">
      <c r="A24" s="75">
        <v>2019</v>
      </c>
    </row>
    <row r="25" spans="1:9" ht="12" customHeight="1" x14ac:dyDescent="0.25">
      <c r="A25" s="38" t="s">
        <v>84</v>
      </c>
      <c r="B25" s="249">
        <v>439</v>
      </c>
      <c r="C25" s="249">
        <v>82857</v>
      </c>
      <c r="D25" s="249">
        <v>11696</v>
      </c>
      <c r="E25" s="249">
        <v>273725</v>
      </c>
      <c r="F25" s="249">
        <v>1963625</v>
      </c>
      <c r="G25" s="249">
        <v>656098</v>
      </c>
      <c r="H25" s="249">
        <v>342349</v>
      </c>
    </row>
    <row r="26" spans="1:9" ht="12" customHeight="1" x14ac:dyDescent="0.25">
      <c r="A26" s="38" t="s">
        <v>85</v>
      </c>
      <c r="B26" s="248">
        <v>446</v>
      </c>
      <c r="C26" s="248">
        <v>83339</v>
      </c>
      <c r="D26" s="248">
        <v>10749</v>
      </c>
      <c r="E26" s="248">
        <v>268333</v>
      </c>
      <c r="F26" s="248">
        <v>1902448</v>
      </c>
      <c r="G26" s="248">
        <v>620962</v>
      </c>
      <c r="H26" s="248">
        <v>326032</v>
      </c>
    </row>
    <row r="27" spans="1:9" ht="12" customHeight="1" x14ac:dyDescent="0.25">
      <c r="A27" s="38" t="s">
        <v>86</v>
      </c>
      <c r="B27" s="248">
        <v>446</v>
      </c>
      <c r="C27" s="248">
        <v>83074</v>
      </c>
      <c r="D27" s="248">
        <v>11382</v>
      </c>
      <c r="E27" s="248">
        <v>284344</v>
      </c>
      <c r="F27" s="248">
        <v>2021128</v>
      </c>
      <c r="G27" s="248">
        <v>671029</v>
      </c>
      <c r="H27" s="248">
        <v>363250</v>
      </c>
      <c r="I27" s="20"/>
    </row>
    <row r="28" spans="1:9" ht="12" customHeight="1" x14ac:dyDescent="0.25">
      <c r="A28" s="38" t="s">
        <v>87</v>
      </c>
      <c r="B28" s="250">
        <v>444</v>
      </c>
      <c r="C28" s="250">
        <v>83090</v>
      </c>
      <c r="D28" s="250">
        <v>33827</v>
      </c>
      <c r="E28" s="250">
        <v>826402</v>
      </c>
      <c r="F28" s="250">
        <v>5887201</v>
      </c>
      <c r="G28" s="250">
        <v>1948089</v>
      </c>
      <c r="H28" s="250">
        <v>1031631</v>
      </c>
      <c r="I28" s="20"/>
    </row>
    <row r="29" spans="1:9" ht="12" customHeight="1" x14ac:dyDescent="0.25">
      <c r="A29" s="38" t="s">
        <v>88</v>
      </c>
      <c r="B29" s="248">
        <v>447</v>
      </c>
      <c r="C29" s="248">
        <v>82929</v>
      </c>
      <c r="D29" s="248">
        <v>10835</v>
      </c>
      <c r="E29" s="248">
        <v>308993</v>
      </c>
      <c r="F29" s="248">
        <v>2071790</v>
      </c>
      <c r="G29" s="248">
        <v>759801</v>
      </c>
      <c r="H29" s="248">
        <v>431974</v>
      </c>
      <c r="I29" s="20"/>
    </row>
    <row r="30" spans="1:9" ht="12" customHeight="1" x14ac:dyDescent="0.25">
      <c r="A30" s="38" t="s">
        <v>89</v>
      </c>
      <c r="B30" s="248">
        <v>445</v>
      </c>
      <c r="C30" s="248">
        <v>82629</v>
      </c>
      <c r="D30" s="248">
        <v>11174</v>
      </c>
      <c r="E30" s="248">
        <v>297950</v>
      </c>
      <c r="F30" s="248">
        <v>2001945</v>
      </c>
      <c r="G30" s="248">
        <v>644032</v>
      </c>
      <c r="H30" s="248">
        <v>359817</v>
      </c>
      <c r="I30" s="20"/>
    </row>
    <row r="31" spans="1:9" ht="12" customHeight="1" x14ac:dyDescent="0.25">
      <c r="A31" s="38" t="s">
        <v>90</v>
      </c>
      <c r="B31" s="248">
        <v>443</v>
      </c>
      <c r="C31" s="248">
        <v>82295</v>
      </c>
      <c r="D31" s="248">
        <v>10196</v>
      </c>
      <c r="E31" s="248">
        <v>302110</v>
      </c>
      <c r="F31" s="248">
        <v>2103447</v>
      </c>
      <c r="G31" s="248">
        <v>851018</v>
      </c>
      <c r="H31" s="248">
        <v>356816</v>
      </c>
    </row>
    <row r="32" spans="1:9" ht="12" customHeight="1" x14ac:dyDescent="0.25">
      <c r="A32" s="38" t="s">
        <v>91</v>
      </c>
      <c r="B32" s="248">
        <v>445</v>
      </c>
      <c r="C32" s="248">
        <v>82618</v>
      </c>
      <c r="D32" s="248">
        <v>32206</v>
      </c>
      <c r="E32" s="248">
        <v>909053</v>
      </c>
      <c r="F32" s="248">
        <v>6177182</v>
      </c>
      <c r="G32" s="248">
        <v>2254850</v>
      </c>
      <c r="H32" s="248">
        <v>1148607</v>
      </c>
    </row>
    <row r="33" spans="1:16" ht="12" customHeight="1" x14ac:dyDescent="0.25">
      <c r="A33" s="38" t="s">
        <v>92</v>
      </c>
      <c r="B33" s="248">
        <v>444</v>
      </c>
      <c r="C33" s="248">
        <v>82854</v>
      </c>
      <c r="D33" s="248">
        <v>66033</v>
      </c>
      <c r="E33" s="248">
        <v>1735455</v>
      </c>
      <c r="F33" s="248">
        <v>12064384</v>
      </c>
      <c r="G33" s="248">
        <v>4202939</v>
      </c>
      <c r="H33" s="248">
        <v>2180238</v>
      </c>
    </row>
    <row r="34" spans="1:16" ht="12" customHeight="1" x14ac:dyDescent="0.25">
      <c r="A34" s="38" t="s">
        <v>93</v>
      </c>
      <c r="B34" s="248">
        <v>443</v>
      </c>
      <c r="C34" s="248">
        <v>82261</v>
      </c>
      <c r="D34" s="248">
        <v>10811</v>
      </c>
      <c r="E34" s="248">
        <v>289628</v>
      </c>
      <c r="F34" s="248">
        <v>2003202</v>
      </c>
      <c r="G34" s="248">
        <v>661212</v>
      </c>
      <c r="H34" s="248">
        <v>314204</v>
      </c>
    </row>
    <row r="35" spans="1:16" ht="12" customHeight="1" x14ac:dyDescent="0.25">
      <c r="A35" s="38" t="s">
        <v>94</v>
      </c>
      <c r="B35" s="248">
        <v>443</v>
      </c>
      <c r="C35" s="248">
        <v>82454</v>
      </c>
      <c r="D35" s="248">
        <v>10958</v>
      </c>
      <c r="E35" s="248">
        <v>273520</v>
      </c>
      <c r="F35" s="248">
        <v>1961748</v>
      </c>
      <c r="G35" s="248">
        <v>591046</v>
      </c>
      <c r="H35" s="248">
        <v>269449</v>
      </c>
    </row>
    <row r="36" spans="1:16" ht="12" customHeight="1" x14ac:dyDescent="0.25">
      <c r="A36" s="38" t="s">
        <v>95</v>
      </c>
      <c r="B36" s="248">
        <v>442</v>
      </c>
      <c r="C36" s="248">
        <v>82798</v>
      </c>
      <c r="D36" s="248">
        <v>11055</v>
      </c>
      <c r="E36" s="248">
        <v>275572</v>
      </c>
      <c r="F36" s="248">
        <v>2047359</v>
      </c>
      <c r="G36" s="248">
        <v>668328</v>
      </c>
      <c r="H36" s="248">
        <v>306550</v>
      </c>
    </row>
    <row r="37" spans="1:16" ht="12" customHeight="1" x14ac:dyDescent="0.25">
      <c r="A37" s="38" t="s">
        <v>96</v>
      </c>
      <c r="B37" s="248">
        <v>443</v>
      </c>
      <c r="C37" s="248">
        <v>82504</v>
      </c>
      <c r="D37" s="248">
        <v>32823</v>
      </c>
      <c r="E37" s="248">
        <v>838720</v>
      </c>
      <c r="F37" s="248">
        <v>6012309</v>
      </c>
      <c r="G37" s="248">
        <v>1920586</v>
      </c>
      <c r="H37" s="248">
        <v>890203</v>
      </c>
    </row>
    <row r="38" spans="1:16" ht="12" customHeight="1" x14ac:dyDescent="0.25">
      <c r="A38" s="38" t="s">
        <v>97</v>
      </c>
      <c r="B38" s="248">
        <v>442</v>
      </c>
      <c r="C38" s="248">
        <v>82419</v>
      </c>
      <c r="D38" s="248">
        <v>10969</v>
      </c>
      <c r="E38" s="248">
        <v>288641</v>
      </c>
      <c r="F38" s="248">
        <v>2031894</v>
      </c>
      <c r="G38" s="248">
        <v>678280</v>
      </c>
      <c r="H38" s="248">
        <v>309429</v>
      </c>
    </row>
    <row r="39" spans="1:16" ht="12" customHeight="1" x14ac:dyDescent="0.25">
      <c r="A39" s="38" t="s">
        <v>98</v>
      </c>
      <c r="B39" s="248">
        <v>442</v>
      </c>
      <c r="C39" s="248">
        <v>82209</v>
      </c>
      <c r="D39" s="248">
        <v>11087</v>
      </c>
      <c r="E39" s="248">
        <v>346826</v>
      </c>
      <c r="F39" s="248">
        <v>1987461</v>
      </c>
      <c r="G39" s="248">
        <v>606282</v>
      </c>
      <c r="H39" s="248">
        <v>324064</v>
      </c>
    </row>
    <row r="40" spans="1:16" ht="12" customHeight="1" x14ac:dyDescent="0.25">
      <c r="A40" s="38" t="s">
        <v>99</v>
      </c>
      <c r="B40" s="248">
        <v>441</v>
      </c>
      <c r="C40" s="248">
        <v>81681</v>
      </c>
      <c r="D40" s="248">
        <v>9289</v>
      </c>
      <c r="E40" s="248">
        <v>285969</v>
      </c>
      <c r="F40" s="248">
        <v>2023413</v>
      </c>
      <c r="G40" s="248">
        <v>610414</v>
      </c>
      <c r="H40" s="248">
        <v>235793</v>
      </c>
    </row>
    <row r="41" spans="1:16" ht="12" customHeight="1" x14ac:dyDescent="0.25">
      <c r="A41" s="38" t="s">
        <v>100</v>
      </c>
      <c r="B41" s="248">
        <v>442</v>
      </c>
      <c r="C41" s="248">
        <v>82103</v>
      </c>
      <c r="D41" s="248">
        <v>31345</v>
      </c>
      <c r="E41" s="248">
        <v>921436</v>
      </c>
      <c r="F41" s="248">
        <v>6042769</v>
      </c>
      <c r="G41" s="248">
        <v>1894976</v>
      </c>
      <c r="H41" s="248">
        <v>869286</v>
      </c>
    </row>
    <row r="42" spans="1:16" s="153" customFormat="1" ht="12" customHeight="1" x14ac:dyDescent="0.25">
      <c r="A42" s="38" t="s">
        <v>101</v>
      </c>
      <c r="B42" s="248">
        <v>442</v>
      </c>
      <c r="C42" s="248">
        <v>82304</v>
      </c>
      <c r="D42" s="248">
        <v>64168</v>
      </c>
      <c r="E42" s="248">
        <v>1760156</v>
      </c>
      <c r="F42" s="248">
        <v>12055078</v>
      </c>
      <c r="G42" s="248">
        <v>3815562</v>
      </c>
      <c r="H42" s="248">
        <v>1759489</v>
      </c>
    </row>
    <row r="43" spans="1:16" ht="12" customHeight="1" x14ac:dyDescent="0.25">
      <c r="A43" s="38"/>
      <c r="B43" s="250"/>
      <c r="C43" s="250"/>
      <c r="D43" s="250"/>
      <c r="E43" s="250"/>
      <c r="F43" s="250"/>
      <c r="G43" s="250"/>
      <c r="H43" s="250"/>
      <c r="J43" s="166"/>
      <c r="K43" s="166"/>
      <c r="L43" s="166"/>
      <c r="M43" s="166"/>
      <c r="N43" s="166"/>
      <c r="O43" s="166"/>
      <c r="P43" s="166"/>
    </row>
    <row r="44" spans="1:16" ht="12" customHeight="1" x14ac:dyDescent="0.25">
      <c r="A44" s="221" t="s">
        <v>348</v>
      </c>
      <c r="B44" s="249"/>
      <c r="C44" s="249"/>
      <c r="D44" s="249"/>
      <c r="E44" s="249"/>
      <c r="F44" s="249"/>
      <c r="G44" s="249"/>
      <c r="H44" s="249"/>
      <c r="J44" s="165"/>
      <c r="K44" s="165"/>
      <c r="L44" s="165"/>
      <c r="M44" s="165"/>
      <c r="N44" s="165"/>
      <c r="O44" s="165"/>
      <c r="P44" s="165"/>
    </row>
    <row r="45" spans="1:16" ht="12" customHeight="1" x14ac:dyDescent="0.25">
      <c r="A45" s="38" t="s">
        <v>84</v>
      </c>
      <c r="B45" s="251">
        <v>441</v>
      </c>
      <c r="C45" s="251">
        <v>81428</v>
      </c>
      <c r="D45" s="251">
        <v>11241</v>
      </c>
      <c r="E45" s="251">
        <v>282823</v>
      </c>
      <c r="F45" s="251">
        <v>1958198</v>
      </c>
      <c r="G45" s="251">
        <v>652360</v>
      </c>
      <c r="H45" s="251">
        <v>295654</v>
      </c>
      <c r="J45" s="165"/>
      <c r="K45" s="165"/>
      <c r="L45" s="165"/>
      <c r="M45" s="165"/>
      <c r="N45" s="165"/>
      <c r="O45" s="165"/>
      <c r="P45" s="165"/>
    </row>
    <row r="46" spans="1:16" ht="12" customHeight="1" x14ac:dyDescent="0.25">
      <c r="A46" s="38" t="s">
        <v>85</v>
      </c>
      <c r="B46" s="251">
        <v>442</v>
      </c>
      <c r="C46" s="251">
        <v>81362</v>
      </c>
      <c r="D46" s="251">
        <v>10669</v>
      </c>
      <c r="E46" s="251">
        <v>271330</v>
      </c>
      <c r="F46" s="251">
        <v>1914546</v>
      </c>
      <c r="G46" s="251">
        <v>629184</v>
      </c>
      <c r="H46" s="251">
        <v>286341</v>
      </c>
      <c r="J46" s="165"/>
      <c r="K46" s="165"/>
      <c r="L46" s="165"/>
      <c r="M46" s="165"/>
      <c r="N46" s="165"/>
      <c r="O46" s="165"/>
      <c r="P46" s="165"/>
    </row>
    <row r="47" spans="1:16" ht="12" customHeight="1" x14ac:dyDescent="0.25">
      <c r="A47" s="38" t="s">
        <v>86</v>
      </c>
      <c r="B47" s="251">
        <v>444</v>
      </c>
      <c r="C47" s="251">
        <v>81095</v>
      </c>
      <c r="D47" s="251">
        <v>10995</v>
      </c>
      <c r="E47" s="251">
        <v>283917</v>
      </c>
      <c r="F47" s="251">
        <v>2067674</v>
      </c>
      <c r="G47" s="251">
        <v>565049</v>
      </c>
      <c r="H47" s="251">
        <v>252523</v>
      </c>
      <c r="I47" s="68"/>
      <c r="J47" s="165"/>
      <c r="K47" s="165"/>
      <c r="L47" s="165"/>
      <c r="M47" s="165"/>
      <c r="N47" s="165"/>
      <c r="O47" s="165"/>
      <c r="P47" s="165"/>
    </row>
    <row r="48" spans="1:16" ht="12" customHeight="1" x14ac:dyDescent="0.25">
      <c r="A48" s="38" t="s">
        <v>87</v>
      </c>
      <c r="B48" s="251">
        <v>442</v>
      </c>
      <c r="C48" s="251">
        <v>81295</v>
      </c>
      <c r="D48" s="251">
        <v>32905</v>
      </c>
      <c r="E48" s="251">
        <v>838069</v>
      </c>
      <c r="F48" s="251">
        <v>5940417</v>
      </c>
      <c r="G48" s="251">
        <v>1846593</v>
      </c>
      <c r="H48" s="251">
        <v>834519</v>
      </c>
      <c r="I48" s="68"/>
      <c r="J48" s="165"/>
      <c r="K48" s="165"/>
      <c r="L48" s="165"/>
      <c r="M48" s="165"/>
      <c r="N48" s="165"/>
      <c r="O48" s="165"/>
      <c r="P48" s="165"/>
    </row>
    <row r="49" spans="1:17" ht="12" customHeight="1" x14ac:dyDescent="0.25">
      <c r="A49" s="38" t="s">
        <v>88</v>
      </c>
      <c r="B49" s="251">
        <v>445</v>
      </c>
      <c r="C49" s="251">
        <v>80697</v>
      </c>
      <c r="D49" s="251">
        <v>9151</v>
      </c>
      <c r="E49" s="251">
        <v>279261</v>
      </c>
      <c r="F49" s="251">
        <v>1609877</v>
      </c>
      <c r="G49" s="251">
        <v>439099</v>
      </c>
      <c r="H49" s="251">
        <v>195266</v>
      </c>
      <c r="I49" s="68"/>
      <c r="J49" s="165"/>
      <c r="K49" s="165"/>
      <c r="L49" s="165"/>
      <c r="M49" s="165"/>
      <c r="N49" s="165"/>
      <c r="O49" s="165"/>
      <c r="P49" s="165"/>
    </row>
    <row r="50" spans="1:17" ht="12" customHeight="1" x14ac:dyDescent="0.25">
      <c r="A50" s="38" t="s">
        <v>89</v>
      </c>
      <c r="B50" s="251">
        <v>443</v>
      </c>
      <c r="C50" s="251">
        <v>80498</v>
      </c>
      <c r="D50" s="251">
        <v>9338</v>
      </c>
      <c r="E50" s="251">
        <v>263436</v>
      </c>
      <c r="F50" s="251">
        <v>1698463</v>
      </c>
      <c r="G50" s="251">
        <v>515606</v>
      </c>
      <c r="H50" s="251">
        <v>237673</v>
      </c>
      <c r="I50" s="68"/>
      <c r="J50" s="165"/>
      <c r="K50" s="165"/>
      <c r="L50" s="165"/>
      <c r="M50" s="165"/>
      <c r="N50" s="165"/>
      <c r="O50" s="165"/>
      <c r="P50" s="165"/>
    </row>
    <row r="51" spans="1:17" ht="12" customHeight="1" x14ac:dyDescent="0.25">
      <c r="A51" s="38" t="s">
        <v>90</v>
      </c>
      <c r="B51" s="251">
        <v>443</v>
      </c>
      <c r="C51" s="251">
        <v>80244</v>
      </c>
      <c r="D51" s="251">
        <v>10082</v>
      </c>
      <c r="E51" s="251">
        <v>293520</v>
      </c>
      <c r="F51" s="251">
        <v>1939797</v>
      </c>
      <c r="G51" s="251">
        <v>576088</v>
      </c>
      <c r="H51" s="251">
        <v>283025</v>
      </c>
      <c r="I51" s="68" t="s">
        <v>238</v>
      </c>
      <c r="J51" s="165"/>
      <c r="K51" s="165"/>
      <c r="L51" s="165"/>
      <c r="M51" s="165"/>
      <c r="N51" s="165"/>
      <c r="O51" s="165"/>
      <c r="P51" s="165"/>
    </row>
    <row r="52" spans="1:17" ht="12" customHeight="1" x14ac:dyDescent="0.25">
      <c r="A52" s="38" t="s">
        <v>91</v>
      </c>
      <c r="B52" s="251">
        <v>444</v>
      </c>
      <c r="C52" s="251">
        <v>80480</v>
      </c>
      <c r="D52" s="251">
        <v>28571</v>
      </c>
      <c r="E52" s="251">
        <v>836217</v>
      </c>
      <c r="F52" s="251">
        <v>5248137</v>
      </c>
      <c r="G52" s="251">
        <v>1530794</v>
      </c>
      <c r="H52" s="251">
        <v>715964</v>
      </c>
      <c r="I52" s="68" t="s">
        <v>238</v>
      </c>
      <c r="J52" s="165"/>
      <c r="K52" s="165"/>
      <c r="L52" s="165"/>
      <c r="M52" s="165"/>
      <c r="N52" s="165"/>
      <c r="O52" s="165"/>
      <c r="P52" s="165"/>
      <c r="Q52" s="68"/>
    </row>
    <row r="53" spans="1:17" ht="12" customHeight="1" x14ac:dyDescent="0.25">
      <c r="A53" s="38" t="s">
        <v>92</v>
      </c>
      <c r="B53" s="251">
        <v>443</v>
      </c>
      <c r="C53" s="251">
        <v>80887</v>
      </c>
      <c r="D53" s="251">
        <v>61476</v>
      </c>
      <c r="E53" s="251">
        <v>1674286</v>
      </c>
      <c r="F53" s="251">
        <v>11188554</v>
      </c>
      <c r="G53" s="251">
        <v>3377386</v>
      </c>
      <c r="H53" s="251">
        <v>1550482</v>
      </c>
      <c r="J53" s="165"/>
      <c r="K53" s="165"/>
      <c r="L53" s="165"/>
      <c r="M53" s="165"/>
      <c r="N53" s="165"/>
      <c r="O53" s="165"/>
      <c r="P53" s="165"/>
    </row>
    <row r="54" spans="1:17" ht="12" customHeight="1" x14ac:dyDescent="0.25">
      <c r="A54" s="38" t="s">
        <v>93</v>
      </c>
      <c r="B54" s="251">
        <v>0</v>
      </c>
      <c r="C54" s="251">
        <v>0</v>
      </c>
      <c r="D54" s="251">
        <v>0</v>
      </c>
      <c r="E54" s="251">
        <v>0</v>
      </c>
      <c r="F54" s="251">
        <v>0</v>
      </c>
      <c r="G54" s="251">
        <v>0</v>
      </c>
      <c r="H54" s="251">
        <v>0</v>
      </c>
      <c r="J54" s="165"/>
      <c r="K54" s="165"/>
      <c r="L54" s="165"/>
      <c r="M54" s="165"/>
      <c r="N54" s="165"/>
      <c r="O54" s="165"/>
      <c r="P54" s="165"/>
    </row>
    <row r="55" spans="1:17" ht="12" customHeight="1" x14ac:dyDescent="0.25">
      <c r="A55" s="38" t="s">
        <v>94</v>
      </c>
      <c r="B55" s="251">
        <v>0</v>
      </c>
      <c r="C55" s="251">
        <v>0</v>
      </c>
      <c r="D55" s="251">
        <v>0</v>
      </c>
      <c r="E55" s="251">
        <v>0</v>
      </c>
      <c r="F55" s="251">
        <v>0</v>
      </c>
      <c r="G55" s="251">
        <v>0</v>
      </c>
      <c r="H55" s="251">
        <v>0</v>
      </c>
      <c r="J55" s="165"/>
      <c r="K55" s="165"/>
      <c r="L55" s="165"/>
      <c r="M55" s="165"/>
      <c r="N55" s="165"/>
      <c r="O55" s="165"/>
      <c r="P55" s="165"/>
    </row>
    <row r="56" spans="1:17" ht="12" customHeight="1" x14ac:dyDescent="0.25">
      <c r="A56" s="38" t="s">
        <v>95</v>
      </c>
      <c r="B56" s="251">
        <v>0</v>
      </c>
      <c r="C56" s="251">
        <v>0</v>
      </c>
      <c r="D56" s="251">
        <v>0</v>
      </c>
      <c r="E56" s="251">
        <v>0</v>
      </c>
      <c r="F56" s="251">
        <v>0</v>
      </c>
      <c r="G56" s="251">
        <v>0</v>
      </c>
      <c r="H56" s="251">
        <v>0</v>
      </c>
      <c r="J56" s="165"/>
      <c r="K56" s="165"/>
      <c r="L56" s="165"/>
      <c r="M56" s="165"/>
      <c r="N56" s="165"/>
      <c r="O56" s="165"/>
      <c r="P56" s="165"/>
    </row>
    <row r="57" spans="1:17" ht="12" customHeight="1" x14ac:dyDescent="0.25">
      <c r="A57" s="38" t="s">
        <v>96</v>
      </c>
      <c r="B57" s="251">
        <v>0</v>
      </c>
      <c r="C57" s="251">
        <v>0</v>
      </c>
      <c r="D57" s="251">
        <v>0</v>
      </c>
      <c r="E57" s="251">
        <v>0</v>
      </c>
      <c r="F57" s="251">
        <v>0</v>
      </c>
      <c r="G57" s="251">
        <v>0</v>
      </c>
      <c r="H57" s="251">
        <v>0</v>
      </c>
      <c r="J57" s="165"/>
      <c r="K57" s="165"/>
      <c r="L57" s="165"/>
      <c r="M57" s="165"/>
      <c r="N57" s="165"/>
      <c r="O57" s="165"/>
      <c r="P57" s="165"/>
    </row>
    <row r="58" spans="1:17" ht="12" customHeight="1" x14ac:dyDescent="0.25">
      <c r="A58" s="38" t="s">
        <v>97</v>
      </c>
      <c r="B58" s="251">
        <v>0</v>
      </c>
      <c r="C58" s="251">
        <v>0</v>
      </c>
      <c r="D58" s="251">
        <v>0</v>
      </c>
      <c r="E58" s="251">
        <v>0</v>
      </c>
      <c r="F58" s="251">
        <v>0</v>
      </c>
      <c r="G58" s="251">
        <v>0</v>
      </c>
      <c r="H58" s="251">
        <v>0</v>
      </c>
      <c r="J58" s="165"/>
      <c r="K58" s="165"/>
      <c r="L58" s="165"/>
      <c r="M58" s="165"/>
      <c r="N58" s="165"/>
      <c r="O58" s="165"/>
      <c r="P58" s="165"/>
    </row>
    <row r="59" spans="1:17" ht="12" customHeight="1" x14ac:dyDescent="0.25">
      <c r="A59" s="38" t="s">
        <v>98</v>
      </c>
      <c r="B59" s="251">
        <v>0</v>
      </c>
      <c r="C59" s="251">
        <v>0</v>
      </c>
      <c r="D59" s="251">
        <v>0</v>
      </c>
      <c r="E59" s="251">
        <v>0</v>
      </c>
      <c r="F59" s="251">
        <v>0</v>
      </c>
      <c r="G59" s="251">
        <v>0</v>
      </c>
      <c r="H59" s="251">
        <v>0</v>
      </c>
      <c r="J59" s="165"/>
      <c r="K59" s="165"/>
      <c r="L59" s="165"/>
      <c r="M59" s="165"/>
      <c r="N59" s="165"/>
      <c r="O59" s="165"/>
      <c r="P59" s="165"/>
    </row>
    <row r="60" spans="1:17" ht="12" customHeight="1" x14ac:dyDescent="0.25">
      <c r="A60" s="38" t="s">
        <v>99</v>
      </c>
      <c r="B60" s="251">
        <v>0</v>
      </c>
      <c r="C60" s="251">
        <v>0</v>
      </c>
      <c r="D60" s="251">
        <v>0</v>
      </c>
      <c r="E60" s="251">
        <v>0</v>
      </c>
      <c r="F60" s="251">
        <v>0</v>
      </c>
      <c r="G60" s="251">
        <v>0</v>
      </c>
      <c r="H60" s="251">
        <v>0</v>
      </c>
      <c r="I60" s="55"/>
      <c r="J60" s="165"/>
      <c r="K60" s="165"/>
      <c r="L60" s="165"/>
      <c r="M60" s="165"/>
      <c r="N60" s="165"/>
      <c r="O60" s="165"/>
      <c r="P60" s="165"/>
    </row>
    <row r="61" spans="1:17" ht="12" customHeight="1" x14ac:dyDescent="0.25">
      <c r="A61" s="38" t="s">
        <v>100</v>
      </c>
      <c r="B61" s="251">
        <v>0</v>
      </c>
      <c r="C61" s="251">
        <v>0</v>
      </c>
      <c r="D61" s="251">
        <v>0</v>
      </c>
      <c r="E61" s="251">
        <v>0</v>
      </c>
      <c r="F61" s="251">
        <v>0</v>
      </c>
      <c r="G61" s="251">
        <v>0</v>
      </c>
      <c r="H61" s="251">
        <v>0</v>
      </c>
      <c r="I61" s="55"/>
      <c r="J61" s="165"/>
      <c r="K61" s="165"/>
      <c r="L61" s="165"/>
      <c r="M61" s="165"/>
      <c r="N61" s="165"/>
      <c r="O61" s="165"/>
      <c r="P61" s="165"/>
    </row>
    <row r="62" spans="1:17" ht="12" customHeight="1" x14ac:dyDescent="0.25">
      <c r="A62" s="38" t="s">
        <v>101</v>
      </c>
      <c r="B62" s="251">
        <v>0</v>
      </c>
      <c r="C62" s="251">
        <v>0</v>
      </c>
      <c r="D62" s="251">
        <v>0</v>
      </c>
      <c r="E62" s="251">
        <v>0</v>
      </c>
      <c r="F62" s="251">
        <v>0</v>
      </c>
      <c r="G62" s="251">
        <v>0</v>
      </c>
      <c r="H62" s="251">
        <v>0</v>
      </c>
      <c r="I62" s="46"/>
    </row>
    <row r="63" spans="1:17" ht="12" customHeight="1" x14ac:dyDescent="0.25">
      <c r="A63" s="11" t="s">
        <v>169</v>
      </c>
      <c r="B63" s="267"/>
      <c r="C63" s="267"/>
      <c r="D63" s="267"/>
      <c r="E63" s="267"/>
      <c r="F63" s="267"/>
      <c r="G63" s="267"/>
      <c r="H63" s="267"/>
      <c r="I63" s="268"/>
      <c r="J63" s="150"/>
      <c r="K63" s="150"/>
      <c r="L63" s="150"/>
      <c r="M63" s="150"/>
      <c r="N63" s="150"/>
      <c r="O63" s="150"/>
      <c r="P63" s="150"/>
    </row>
    <row r="64" spans="1:17" ht="12" customHeight="1" x14ac:dyDescent="0.25">
      <c r="A64" s="176" t="s">
        <v>218</v>
      </c>
      <c r="B64" s="268"/>
      <c r="C64" s="268"/>
      <c r="D64" s="268"/>
      <c r="E64" s="268"/>
      <c r="F64" s="268"/>
      <c r="G64" s="268"/>
      <c r="H64" s="268"/>
      <c r="I64" s="55"/>
      <c r="J64" s="150"/>
      <c r="K64" s="150"/>
      <c r="L64" s="150"/>
      <c r="M64" s="150"/>
      <c r="N64" s="150"/>
      <c r="O64" s="150"/>
      <c r="P64" s="150"/>
    </row>
    <row r="65" spans="1:16" ht="12" customHeight="1" x14ac:dyDescent="0.25">
      <c r="B65" s="267"/>
      <c r="C65" s="267"/>
      <c r="D65" s="267"/>
      <c r="E65" s="267"/>
      <c r="F65" s="267"/>
      <c r="G65" s="267"/>
      <c r="H65" s="267"/>
      <c r="I65" s="55"/>
      <c r="J65" s="150"/>
      <c r="K65" s="150"/>
      <c r="L65" s="150"/>
      <c r="M65" s="150"/>
      <c r="N65" s="150"/>
      <c r="O65" s="150"/>
      <c r="P65" s="150"/>
    </row>
    <row r="66" spans="1:16" ht="12" customHeight="1" x14ac:dyDescent="0.25">
      <c r="B66" s="269"/>
      <c r="C66" s="269"/>
      <c r="D66" s="269"/>
      <c r="E66" s="269"/>
      <c r="F66" s="269"/>
      <c r="G66" s="269"/>
      <c r="H66" s="269"/>
      <c r="I66" s="55"/>
      <c r="J66" s="150"/>
      <c r="K66" s="150"/>
      <c r="L66" s="150"/>
      <c r="M66" s="150"/>
      <c r="N66" s="150"/>
      <c r="O66" s="150"/>
      <c r="P66" s="150"/>
    </row>
    <row r="67" spans="1:16" ht="12" customHeight="1" x14ac:dyDescent="0.25">
      <c r="B67" s="55"/>
      <c r="C67" s="55"/>
      <c r="D67" s="55"/>
      <c r="E67" s="55"/>
      <c r="F67" s="55"/>
      <c r="G67" s="55"/>
      <c r="H67" s="55"/>
      <c r="I67" s="55"/>
      <c r="J67" s="150"/>
      <c r="K67" s="150"/>
      <c r="L67" s="150"/>
      <c r="M67" s="150"/>
      <c r="N67" s="150"/>
      <c r="O67" s="150"/>
      <c r="P67" s="150"/>
    </row>
    <row r="68" spans="1:16" x14ac:dyDescent="0.25">
      <c r="B68" s="55"/>
      <c r="C68" s="55"/>
      <c r="D68" s="55"/>
      <c r="E68" s="55"/>
      <c r="F68" s="55"/>
      <c r="G68" s="55"/>
      <c r="H68" s="55"/>
      <c r="I68" s="55"/>
      <c r="J68" s="150"/>
      <c r="K68" s="150"/>
      <c r="L68" s="150"/>
      <c r="M68" s="150"/>
      <c r="N68" s="150"/>
      <c r="O68" s="150"/>
      <c r="P68" s="150"/>
    </row>
    <row r="69" spans="1:16" x14ac:dyDescent="0.25">
      <c r="B69" s="55"/>
      <c r="C69" s="55"/>
      <c r="D69" s="55"/>
      <c r="E69" s="55"/>
      <c r="F69" s="55"/>
      <c r="G69" s="55"/>
      <c r="H69" s="55"/>
      <c r="I69" s="55"/>
      <c r="J69" s="150"/>
      <c r="K69" s="150"/>
      <c r="L69" s="150"/>
      <c r="M69" s="150"/>
      <c r="N69" s="150"/>
      <c r="O69" s="150"/>
      <c r="P69" s="150"/>
    </row>
    <row r="70" spans="1:16" x14ac:dyDescent="0.25">
      <c r="A70" s="238" t="s">
        <v>287</v>
      </c>
      <c r="B70" s="270"/>
      <c r="C70" s="270"/>
      <c r="D70" s="270"/>
      <c r="E70" s="270"/>
      <c r="F70" s="270"/>
      <c r="G70" s="270"/>
      <c r="H70" s="270"/>
      <c r="I70" s="55"/>
      <c r="J70" s="150"/>
      <c r="K70" s="150"/>
      <c r="L70" s="150"/>
      <c r="M70" s="150"/>
      <c r="N70" s="150"/>
      <c r="O70" s="150"/>
      <c r="P70" s="150"/>
    </row>
    <row r="71" spans="1:16" x14ac:dyDescent="0.25">
      <c r="A71" s="238" t="s">
        <v>87</v>
      </c>
      <c r="B71" s="271">
        <f>(B45+B46+B47)/3-B48</f>
        <v>0.33333333333331439</v>
      </c>
      <c r="C71" s="271">
        <f>(C45+C46+C47)/3-C48</f>
        <v>0</v>
      </c>
      <c r="D71" s="271">
        <f>(D45+D46+D47)-D48</f>
        <v>0</v>
      </c>
      <c r="E71" s="271">
        <f>(E45+E46+E47)-E48</f>
        <v>1</v>
      </c>
      <c r="F71" s="271">
        <f>(F45+F46+F47)-F48</f>
        <v>1</v>
      </c>
      <c r="G71" s="271">
        <f>(G45+G46+G47)-G48</f>
        <v>0</v>
      </c>
      <c r="H71" s="271">
        <f>(H45+H46+H47)-H48</f>
        <v>-1</v>
      </c>
      <c r="I71" s="55"/>
      <c r="J71" s="150"/>
      <c r="K71" s="150"/>
      <c r="L71" s="150"/>
      <c r="M71" s="150"/>
      <c r="N71" s="150"/>
      <c r="O71" s="150"/>
      <c r="P71" s="150"/>
    </row>
    <row r="72" spans="1:16" x14ac:dyDescent="0.25">
      <c r="A72" s="238" t="s">
        <v>91</v>
      </c>
      <c r="B72" s="271">
        <f>(B49+B50+B51)/3-B52</f>
        <v>-0.33333333333331439</v>
      </c>
      <c r="C72" s="271">
        <f>(C49+C50+C51)/3-C52</f>
        <v>-0.33333333332848269</v>
      </c>
      <c r="D72" s="271">
        <f>D49+D50+D51-D52</f>
        <v>0</v>
      </c>
      <c r="E72" s="271">
        <f>E49+E50+E51-E52</f>
        <v>0</v>
      </c>
      <c r="F72" s="271">
        <f>F49+F50+F51-F52</f>
        <v>0</v>
      </c>
      <c r="G72" s="271">
        <f>G49+G50+G51-G52</f>
        <v>-1</v>
      </c>
      <c r="H72" s="271">
        <f>H49+H50+H51-H52</f>
        <v>0</v>
      </c>
      <c r="I72" s="55"/>
      <c r="J72" s="150"/>
      <c r="K72" s="150"/>
      <c r="L72" s="150"/>
      <c r="M72" s="150"/>
      <c r="N72" s="150"/>
      <c r="O72" s="150"/>
      <c r="P72" s="150"/>
    </row>
    <row r="73" spans="1:16" x14ac:dyDescent="0.25">
      <c r="A73" s="238" t="s">
        <v>96</v>
      </c>
      <c r="B73" s="271">
        <f>(B54+B55+B56)/3-B57</f>
        <v>0</v>
      </c>
      <c r="C73" s="271">
        <f>(C54+C55+C56)/3-C57</f>
        <v>0</v>
      </c>
      <c r="D73" s="271">
        <f>D54+D55+D56-D57</f>
        <v>0</v>
      </c>
      <c r="E73" s="271">
        <f>E54+E55+E56-E57</f>
        <v>0</v>
      </c>
      <c r="F73" s="271">
        <f>F54+F55+F56-F57</f>
        <v>0</v>
      </c>
      <c r="G73" s="271">
        <f>G54+G55+G56-G57</f>
        <v>0</v>
      </c>
      <c r="H73" s="271">
        <f>H54+H55+H56-H57</f>
        <v>0</v>
      </c>
      <c r="I73" s="55"/>
      <c r="J73" s="150"/>
      <c r="K73" s="150"/>
      <c r="L73" s="150"/>
      <c r="M73" s="150"/>
      <c r="N73" s="150"/>
      <c r="O73" s="150"/>
      <c r="P73" s="150"/>
    </row>
    <row r="74" spans="1:16" x14ac:dyDescent="0.25">
      <c r="A74" s="238" t="s">
        <v>100</v>
      </c>
      <c r="B74" s="271">
        <f>(B58+B59+B60)/3-B61</f>
        <v>0</v>
      </c>
      <c r="C74" s="271">
        <f>(C58+C59+C60)/3-C61</f>
        <v>0</v>
      </c>
      <c r="D74" s="271">
        <f>D58+D59+D60-D61</f>
        <v>0</v>
      </c>
      <c r="E74" s="271">
        <f>E58+E59+E60-E61</f>
        <v>0</v>
      </c>
      <c r="F74" s="271">
        <f>F58+F59+F60-F61</f>
        <v>0</v>
      </c>
      <c r="G74" s="271">
        <f>G58+G59+G60-G61</f>
        <v>0</v>
      </c>
      <c r="H74" s="271">
        <f>H58+H59+H60-H61</f>
        <v>0</v>
      </c>
      <c r="I74" s="55"/>
      <c r="J74" s="150"/>
      <c r="K74" s="150"/>
      <c r="L74" s="150"/>
      <c r="M74" s="150"/>
      <c r="N74" s="150"/>
      <c r="O74" s="150"/>
      <c r="P74" s="150"/>
    </row>
    <row r="75" spans="1:16" x14ac:dyDescent="0.25">
      <c r="A75" s="238" t="s">
        <v>92</v>
      </c>
      <c r="B75" s="271">
        <f>(B48+B52)/2-B53</f>
        <v>0</v>
      </c>
      <c r="C75" s="271">
        <f>(C48+C52)/2-C53</f>
        <v>0.5</v>
      </c>
      <c r="D75" s="271">
        <f>D48+D52-D53</f>
        <v>0</v>
      </c>
      <c r="E75" s="271">
        <f>E48+E52-E53</f>
        <v>0</v>
      </c>
      <c r="F75" s="271">
        <f>F48+F52-F53</f>
        <v>0</v>
      </c>
      <c r="G75" s="271">
        <f>G48+G52-G53</f>
        <v>1</v>
      </c>
      <c r="H75" s="271">
        <f>H48+H52-H53</f>
        <v>1</v>
      </c>
      <c r="I75" s="55"/>
      <c r="J75" s="150"/>
      <c r="K75" s="150"/>
      <c r="L75" s="150"/>
      <c r="M75" s="150"/>
      <c r="N75" s="150"/>
      <c r="O75" s="150"/>
      <c r="P75" s="150"/>
    </row>
    <row r="76" spans="1:16" x14ac:dyDescent="0.25">
      <c r="A76" s="238" t="s">
        <v>101</v>
      </c>
      <c r="B76" s="271">
        <f>(B57+B61)/2-B62</f>
        <v>0</v>
      </c>
      <c r="C76" s="271">
        <f>(C57+C61)/2-C62</f>
        <v>0</v>
      </c>
      <c r="D76" s="271">
        <f>D57+D61-D62</f>
        <v>0</v>
      </c>
      <c r="E76" s="271">
        <f>E57+E61-E62</f>
        <v>0</v>
      </c>
      <c r="F76" s="271">
        <f>F57+F61-F62</f>
        <v>0</v>
      </c>
      <c r="G76" s="271">
        <f>G57+G61-G62</f>
        <v>0</v>
      </c>
      <c r="H76" s="271">
        <f>H57+H61-H62</f>
        <v>0</v>
      </c>
      <c r="I76" s="55"/>
      <c r="J76" s="150"/>
      <c r="K76" s="150"/>
      <c r="L76" s="150"/>
      <c r="M76" s="150"/>
      <c r="N76" s="150"/>
      <c r="O76" s="150"/>
      <c r="P76" s="150"/>
    </row>
    <row r="77" spans="1:16" x14ac:dyDescent="0.25">
      <c r="B77" s="55"/>
      <c r="C77" s="55"/>
      <c r="D77" s="55"/>
      <c r="E77" s="55"/>
      <c r="F77" s="55"/>
      <c r="G77" s="55"/>
      <c r="H77" s="55"/>
      <c r="I77" s="55"/>
      <c r="J77" s="150"/>
      <c r="K77" s="150"/>
      <c r="L77" s="150"/>
      <c r="M77" s="150"/>
      <c r="N77" s="150"/>
      <c r="O77" s="150"/>
      <c r="P77" s="150"/>
    </row>
    <row r="78" spans="1:16" x14ac:dyDescent="0.25">
      <c r="B78" s="55"/>
      <c r="C78" s="55"/>
      <c r="D78" s="55"/>
      <c r="E78" s="55"/>
      <c r="F78" s="55"/>
      <c r="G78" s="55"/>
      <c r="H78" s="55"/>
      <c r="I78" s="55"/>
      <c r="J78" s="150"/>
      <c r="K78" s="150"/>
      <c r="L78" s="150"/>
      <c r="M78" s="150"/>
      <c r="N78" s="150"/>
      <c r="O78" s="150"/>
      <c r="P78" s="150"/>
    </row>
    <row r="79" spans="1:16" x14ac:dyDescent="0.25">
      <c r="B79" s="55"/>
      <c r="C79" s="55"/>
      <c r="D79" s="55"/>
      <c r="E79" s="55"/>
      <c r="F79" s="55"/>
      <c r="G79" s="55"/>
      <c r="H79" s="55"/>
      <c r="I79" s="55"/>
      <c r="J79" s="150"/>
      <c r="K79" s="150"/>
      <c r="L79" s="150"/>
      <c r="M79" s="150"/>
      <c r="N79" s="150"/>
      <c r="O79" s="150"/>
      <c r="P79" s="150"/>
    </row>
    <row r="80" spans="1:16" x14ac:dyDescent="0.25">
      <c r="J80" s="150"/>
      <c r="K80" s="150"/>
      <c r="L80" s="150"/>
      <c r="M80" s="150"/>
      <c r="N80" s="150"/>
      <c r="O80" s="150"/>
      <c r="P80" s="150"/>
    </row>
    <row r="81" spans="10:16" x14ac:dyDescent="0.25">
      <c r="J81" s="150"/>
      <c r="K81" s="150"/>
      <c r="L81" s="150"/>
      <c r="M81" s="150"/>
      <c r="N81" s="150"/>
      <c r="O81" s="150"/>
      <c r="P81" s="150"/>
    </row>
    <row r="82" spans="10:16" x14ac:dyDescent="0.25">
      <c r="J82" s="150"/>
      <c r="K82" s="150"/>
      <c r="L82" s="150"/>
      <c r="M82" s="150"/>
      <c r="N82" s="150"/>
      <c r="O82" s="150"/>
      <c r="P82" s="150"/>
    </row>
    <row r="83" spans="10:16" x14ac:dyDescent="0.25">
      <c r="J83" s="150"/>
      <c r="K83" s="150"/>
      <c r="L83" s="150"/>
      <c r="M83" s="150"/>
      <c r="N83" s="150"/>
      <c r="O83" s="150"/>
      <c r="P83" s="150"/>
    </row>
  </sheetData>
  <mergeCells count="11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3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06 / 20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53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44140625" defaultRowHeight="13.2" x14ac:dyDescent="0.25"/>
  <cols>
    <col min="1" max="1" width="25.6640625" style="22" customWidth="1"/>
    <col min="2" max="4" width="8.6640625" style="22" customWidth="1"/>
    <col min="5" max="5" width="9.6640625" style="22" customWidth="1"/>
    <col min="6" max="6" width="11.6640625" style="22" customWidth="1"/>
    <col min="7" max="7" width="10.6640625" style="22" customWidth="1"/>
    <col min="8" max="8" width="6.6640625" style="22" customWidth="1"/>
    <col min="9" max="16384" width="11.44140625" style="22"/>
  </cols>
  <sheetData>
    <row r="1" spans="1:10" ht="24" customHeight="1" x14ac:dyDescent="0.25">
      <c r="A1" s="353" t="s">
        <v>363</v>
      </c>
      <c r="B1" s="366"/>
      <c r="C1" s="366"/>
      <c r="D1" s="366"/>
      <c r="E1" s="366"/>
      <c r="F1" s="366"/>
      <c r="G1" s="366"/>
    </row>
    <row r="2" spans="1:10" ht="12" customHeight="1" x14ac:dyDescent="0.25">
      <c r="A2" s="31"/>
      <c r="B2" s="23"/>
      <c r="C2" s="23"/>
      <c r="D2" s="23"/>
      <c r="E2" s="23"/>
      <c r="F2" s="24"/>
      <c r="G2" s="23"/>
    </row>
    <row r="3" spans="1:10" ht="12" customHeight="1" x14ac:dyDescent="0.25">
      <c r="A3" s="364" t="s">
        <v>165</v>
      </c>
      <c r="B3" s="362" t="s">
        <v>115</v>
      </c>
      <c r="C3" s="362" t="s">
        <v>302</v>
      </c>
      <c r="D3" s="362" t="s">
        <v>116</v>
      </c>
      <c r="E3" s="362" t="s">
        <v>288</v>
      </c>
      <c r="F3" s="361" t="s">
        <v>78</v>
      </c>
      <c r="G3" s="359"/>
    </row>
    <row r="4" spans="1:10" ht="12" customHeight="1" x14ac:dyDescent="0.25">
      <c r="A4" s="365"/>
      <c r="B4" s="363"/>
      <c r="C4" s="363"/>
      <c r="D4" s="363"/>
      <c r="E4" s="363"/>
      <c r="F4" s="360" t="s">
        <v>79</v>
      </c>
      <c r="G4" s="369" t="s">
        <v>117</v>
      </c>
    </row>
    <row r="5" spans="1:10" ht="12" customHeight="1" x14ac:dyDescent="0.25">
      <c r="A5" s="365"/>
      <c r="B5" s="363"/>
      <c r="C5" s="363"/>
      <c r="D5" s="363"/>
      <c r="E5" s="363"/>
      <c r="F5" s="355"/>
      <c r="G5" s="370"/>
    </row>
    <row r="6" spans="1:10" ht="12" customHeight="1" x14ac:dyDescent="0.25">
      <c r="A6" s="365"/>
      <c r="B6" s="371" t="s">
        <v>102</v>
      </c>
      <c r="C6" s="355"/>
      <c r="D6" s="45" t="s">
        <v>82</v>
      </c>
      <c r="E6" s="361" t="s">
        <v>83</v>
      </c>
      <c r="F6" s="355"/>
      <c r="G6" s="359"/>
      <c r="H6" s="226"/>
      <c r="J6" s="153"/>
    </row>
    <row r="7" spans="1:10" ht="12" customHeight="1" x14ac:dyDescent="0.25">
      <c r="A7" s="25"/>
      <c r="B7" s="26"/>
      <c r="C7" s="26"/>
      <c r="D7" s="26"/>
      <c r="E7" s="26"/>
      <c r="F7" s="26"/>
      <c r="G7" s="26"/>
    </row>
    <row r="8" spans="1:10" ht="12" customHeight="1" x14ac:dyDescent="0.25">
      <c r="A8" s="93"/>
      <c r="B8" s="367" t="s">
        <v>166</v>
      </c>
      <c r="C8" s="368"/>
      <c r="D8" s="368"/>
      <c r="E8" s="368"/>
      <c r="F8" s="368"/>
      <c r="G8" s="368"/>
    </row>
    <row r="9" spans="1:10" ht="12" customHeight="1" x14ac:dyDescent="0.25">
      <c r="A9" s="66" t="s">
        <v>118</v>
      </c>
      <c r="B9" s="241">
        <v>15</v>
      </c>
      <c r="C9" s="241">
        <v>4269</v>
      </c>
      <c r="D9" s="241">
        <v>457</v>
      </c>
      <c r="E9" s="241">
        <v>20937</v>
      </c>
      <c r="F9" s="241">
        <v>70724</v>
      </c>
      <c r="G9" s="241">
        <v>4821</v>
      </c>
    </row>
    <row r="10" spans="1:10" ht="12" customHeight="1" x14ac:dyDescent="0.25">
      <c r="A10" s="66" t="s">
        <v>119</v>
      </c>
      <c r="B10" s="241">
        <v>6</v>
      </c>
      <c r="C10" s="241">
        <v>1324</v>
      </c>
      <c r="D10" s="241">
        <v>149</v>
      </c>
      <c r="E10" s="241">
        <v>5468</v>
      </c>
      <c r="F10" s="241">
        <v>10473</v>
      </c>
      <c r="G10" s="241" t="s">
        <v>62</v>
      </c>
    </row>
    <row r="11" spans="1:10" ht="12" customHeight="1" x14ac:dyDescent="0.25">
      <c r="A11" s="66" t="s">
        <v>120</v>
      </c>
      <c r="B11" s="241">
        <v>4</v>
      </c>
      <c r="C11" s="241">
        <v>382</v>
      </c>
      <c r="D11" s="241">
        <v>57</v>
      </c>
      <c r="E11" s="241">
        <v>1202</v>
      </c>
      <c r="F11" s="241">
        <v>14138</v>
      </c>
      <c r="G11" s="241" t="s">
        <v>62</v>
      </c>
    </row>
    <row r="12" spans="1:10" ht="12" customHeight="1" x14ac:dyDescent="0.25">
      <c r="A12" s="66" t="s">
        <v>51</v>
      </c>
      <c r="B12" s="241">
        <v>6</v>
      </c>
      <c r="C12" s="241">
        <v>599</v>
      </c>
      <c r="D12" s="241">
        <v>83</v>
      </c>
      <c r="E12" s="241">
        <v>1892</v>
      </c>
      <c r="F12" s="241">
        <v>7532</v>
      </c>
      <c r="G12" s="241">
        <v>2117</v>
      </c>
    </row>
    <row r="13" spans="1:10" ht="12" customHeight="1" x14ac:dyDescent="0.25">
      <c r="A13" s="93"/>
      <c r="B13" s="241"/>
      <c r="C13" s="241"/>
      <c r="D13" s="241"/>
      <c r="E13" s="241"/>
      <c r="F13" s="241"/>
      <c r="G13" s="241"/>
    </row>
    <row r="14" spans="1:10" ht="12" customHeight="1" x14ac:dyDescent="0.25">
      <c r="A14" s="66" t="s">
        <v>121</v>
      </c>
      <c r="B14" s="241">
        <v>24</v>
      </c>
      <c r="C14" s="241">
        <v>2390</v>
      </c>
      <c r="D14" s="241">
        <v>277</v>
      </c>
      <c r="E14" s="241">
        <v>6528</v>
      </c>
      <c r="F14" s="241">
        <v>42195</v>
      </c>
      <c r="G14" s="241">
        <v>4795</v>
      </c>
    </row>
    <row r="15" spans="1:10" ht="12" customHeight="1" x14ac:dyDescent="0.25">
      <c r="A15" s="66" t="s">
        <v>122</v>
      </c>
      <c r="B15" s="241">
        <v>32</v>
      </c>
      <c r="C15" s="241">
        <v>4206</v>
      </c>
      <c r="D15" s="241">
        <v>507</v>
      </c>
      <c r="E15" s="241">
        <v>11800</v>
      </c>
      <c r="F15" s="241">
        <v>75322</v>
      </c>
      <c r="G15" s="241">
        <v>14479</v>
      </c>
    </row>
    <row r="16" spans="1:10" ht="12" customHeight="1" x14ac:dyDescent="0.25">
      <c r="A16" s="66" t="s">
        <v>123</v>
      </c>
      <c r="B16" s="241">
        <v>38</v>
      </c>
      <c r="C16" s="241">
        <v>4692</v>
      </c>
      <c r="D16" s="241">
        <v>593</v>
      </c>
      <c r="E16" s="241">
        <v>13015</v>
      </c>
      <c r="F16" s="241">
        <v>73140</v>
      </c>
      <c r="G16" s="241">
        <v>14309</v>
      </c>
    </row>
    <row r="17" spans="1:8" ht="12" customHeight="1" x14ac:dyDescent="0.25">
      <c r="A17" s="66" t="s">
        <v>124</v>
      </c>
      <c r="B17" s="241">
        <v>29</v>
      </c>
      <c r="C17" s="241">
        <v>5532</v>
      </c>
      <c r="D17" s="241">
        <v>682</v>
      </c>
      <c r="E17" s="241">
        <v>13348</v>
      </c>
      <c r="F17" s="241">
        <v>90395</v>
      </c>
      <c r="G17" s="241">
        <v>23292</v>
      </c>
    </row>
    <row r="18" spans="1:8" ht="12" customHeight="1" x14ac:dyDescent="0.25">
      <c r="A18" s="66" t="s">
        <v>125</v>
      </c>
      <c r="B18" s="241">
        <v>17</v>
      </c>
      <c r="C18" s="241">
        <v>1986</v>
      </c>
      <c r="D18" s="241">
        <v>277</v>
      </c>
      <c r="E18" s="241">
        <v>6331</v>
      </c>
      <c r="F18" s="241">
        <v>68363</v>
      </c>
      <c r="G18" s="241">
        <v>5097</v>
      </c>
    </row>
    <row r="19" spans="1:8" ht="12" customHeight="1" x14ac:dyDescent="0.25">
      <c r="A19" s="66" t="s">
        <v>126</v>
      </c>
      <c r="B19" s="241">
        <v>35</v>
      </c>
      <c r="C19" s="241">
        <v>7686</v>
      </c>
      <c r="D19" s="241">
        <v>1082</v>
      </c>
      <c r="E19" s="241">
        <v>39163</v>
      </c>
      <c r="F19" s="241">
        <v>211628</v>
      </c>
      <c r="G19" s="241">
        <v>80658</v>
      </c>
    </row>
    <row r="20" spans="1:8" customFormat="1" ht="12" customHeight="1" x14ac:dyDescent="0.25">
      <c r="A20" s="66" t="s">
        <v>127</v>
      </c>
      <c r="B20" s="241">
        <v>28</v>
      </c>
      <c r="C20" s="241">
        <v>5666</v>
      </c>
      <c r="D20" s="241">
        <v>749</v>
      </c>
      <c r="E20" s="241">
        <v>22084</v>
      </c>
      <c r="F20" s="241">
        <v>135174</v>
      </c>
      <c r="G20" s="241">
        <v>46890</v>
      </c>
    </row>
    <row r="21" spans="1:8" ht="12" customHeight="1" x14ac:dyDescent="0.25">
      <c r="A21" s="66" t="s">
        <v>128</v>
      </c>
      <c r="B21" s="241">
        <v>31</v>
      </c>
      <c r="C21" s="241">
        <v>6700</v>
      </c>
      <c r="D21" s="241">
        <v>744</v>
      </c>
      <c r="E21" s="241">
        <v>23001</v>
      </c>
      <c r="F21" s="241">
        <v>159939</v>
      </c>
      <c r="G21" s="241">
        <v>97747</v>
      </c>
    </row>
    <row r="22" spans="1:8" ht="12" customHeight="1" x14ac:dyDescent="0.25">
      <c r="A22" s="66" t="s">
        <v>129</v>
      </c>
      <c r="B22" s="241">
        <v>31</v>
      </c>
      <c r="C22" s="241">
        <v>4143</v>
      </c>
      <c r="D22" s="241">
        <v>570</v>
      </c>
      <c r="E22" s="241">
        <v>11697</v>
      </c>
      <c r="F22" s="241">
        <v>115440</v>
      </c>
      <c r="G22" s="241">
        <v>43458</v>
      </c>
    </row>
    <row r="23" spans="1:8" ht="12" customHeight="1" x14ac:dyDescent="0.25">
      <c r="A23" s="66" t="s">
        <v>130</v>
      </c>
      <c r="B23" s="241">
        <v>35</v>
      </c>
      <c r="C23" s="241">
        <v>3465</v>
      </c>
      <c r="D23" s="241">
        <v>445</v>
      </c>
      <c r="E23" s="241">
        <v>12092</v>
      </c>
      <c r="F23" s="241">
        <v>65836</v>
      </c>
      <c r="G23" s="241">
        <v>10529</v>
      </c>
    </row>
    <row r="24" spans="1:8" ht="12" customHeight="1" x14ac:dyDescent="0.25">
      <c r="A24" s="66" t="s">
        <v>131</v>
      </c>
      <c r="B24" s="241">
        <v>25</v>
      </c>
      <c r="C24" s="241">
        <v>3786</v>
      </c>
      <c r="D24" s="241">
        <v>470</v>
      </c>
      <c r="E24" s="241">
        <v>11395</v>
      </c>
      <c r="F24" s="241">
        <v>111580</v>
      </c>
      <c r="G24" s="241">
        <v>31570</v>
      </c>
    </row>
    <row r="25" spans="1:8" ht="12" customHeight="1" x14ac:dyDescent="0.25">
      <c r="A25" s="66" t="s">
        <v>132</v>
      </c>
      <c r="B25" s="241">
        <v>24</v>
      </c>
      <c r="C25" s="241">
        <v>6959</v>
      </c>
      <c r="D25" s="241">
        <v>798</v>
      </c>
      <c r="E25" s="241">
        <v>22109</v>
      </c>
      <c r="F25" s="241">
        <v>133775</v>
      </c>
      <c r="G25" s="241">
        <v>32802</v>
      </c>
    </row>
    <row r="26" spans="1:8" ht="12" customHeight="1" x14ac:dyDescent="0.25">
      <c r="A26" s="66" t="s">
        <v>133</v>
      </c>
      <c r="B26" s="241">
        <v>42</v>
      </c>
      <c r="C26" s="241">
        <v>12222</v>
      </c>
      <c r="D26" s="241">
        <v>1580</v>
      </c>
      <c r="E26" s="241">
        <v>55339</v>
      </c>
      <c r="F26" s="241">
        <v>302907</v>
      </c>
      <c r="G26" s="241">
        <v>125815</v>
      </c>
    </row>
    <row r="27" spans="1:8" ht="12" customHeight="1" x14ac:dyDescent="0.25">
      <c r="A27" s="66" t="s">
        <v>134</v>
      </c>
      <c r="B27" s="241">
        <v>21</v>
      </c>
      <c r="C27" s="241">
        <v>4237</v>
      </c>
      <c r="D27" s="241">
        <v>560</v>
      </c>
      <c r="E27" s="241">
        <v>16120</v>
      </c>
      <c r="F27" s="241">
        <v>251238</v>
      </c>
      <c r="G27" s="241">
        <v>35481</v>
      </c>
    </row>
    <row r="28" spans="1:8" ht="12" customHeight="1" x14ac:dyDescent="0.25">
      <c r="A28" s="90" t="s">
        <v>135</v>
      </c>
      <c r="B28" s="242">
        <v>443</v>
      </c>
      <c r="C28" s="242">
        <v>80244</v>
      </c>
      <c r="D28" s="242">
        <v>10082</v>
      </c>
      <c r="E28" s="242">
        <v>293520</v>
      </c>
      <c r="F28" s="242">
        <v>1939797</v>
      </c>
      <c r="G28" s="242">
        <v>576088</v>
      </c>
    </row>
    <row r="29" spans="1:8" ht="12" customHeight="1" x14ac:dyDescent="0.25">
      <c r="A29" s="90"/>
    </row>
    <row r="30" spans="1:8" ht="12" customHeight="1" x14ac:dyDescent="0.25">
      <c r="A30" s="93"/>
      <c r="B30" s="328" t="s">
        <v>254</v>
      </c>
      <c r="C30" s="327"/>
      <c r="D30" s="327"/>
      <c r="E30" s="327"/>
      <c r="F30" s="327"/>
      <c r="G30" s="327"/>
    </row>
    <row r="31" spans="1:8" ht="12" customHeight="1" x14ac:dyDescent="0.25">
      <c r="A31" s="66" t="s">
        <v>118</v>
      </c>
      <c r="B31" s="224">
        <v>0</v>
      </c>
      <c r="C31" s="224">
        <v>0</v>
      </c>
      <c r="D31" s="224">
        <v>-7.3022312373225162</v>
      </c>
      <c r="E31" s="224">
        <v>-15.1386186770428</v>
      </c>
      <c r="F31" s="224">
        <v>-2.4604181607546707</v>
      </c>
      <c r="G31" s="224">
        <v>-30.01887066337639</v>
      </c>
      <c r="H31" s="69"/>
    </row>
    <row r="32" spans="1:8" ht="12" customHeight="1" x14ac:dyDescent="0.25">
      <c r="A32" s="66" t="s">
        <v>119</v>
      </c>
      <c r="B32" s="224">
        <v>0</v>
      </c>
      <c r="C32" s="224">
        <v>7.5585789871496445E-2</v>
      </c>
      <c r="D32" s="224">
        <v>4.9295774647887214</v>
      </c>
      <c r="E32" s="224">
        <v>2.1865071949168424</v>
      </c>
      <c r="F32" s="224" t="s">
        <v>62</v>
      </c>
      <c r="G32" s="224" t="s">
        <v>62</v>
      </c>
      <c r="H32" s="69"/>
    </row>
    <row r="33" spans="1:8" ht="12" customHeight="1" x14ac:dyDescent="0.25">
      <c r="A33" s="66" t="s">
        <v>120</v>
      </c>
      <c r="B33" s="224">
        <v>33.333333333333314</v>
      </c>
      <c r="C33" s="224">
        <v>10.724637681159408</v>
      </c>
      <c r="D33" s="224">
        <v>11.764705882352942</v>
      </c>
      <c r="E33" s="224">
        <v>10.275229357798167</v>
      </c>
      <c r="F33" s="224" t="s">
        <v>62</v>
      </c>
      <c r="G33" s="224" t="s">
        <v>62</v>
      </c>
      <c r="H33" s="69"/>
    </row>
    <row r="34" spans="1:8" ht="12" customHeight="1" x14ac:dyDescent="0.25">
      <c r="A34" s="66" t="s">
        <v>51</v>
      </c>
      <c r="B34" s="224">
        <v>20</v>
      </c>
      <c r="C34" s="224">
        <v>12.172284644194747</v>
      </c>
      <c r="D34" s="224">
        <v>20.289855072463766</v>
      </c>
      <c r="E34" s="224">
        <v>16.073619631901835</v>
      </c>
      <c r="F34" s="224">
        <v>25.742904841402336</v>
      </c>
      <c r="G34" s="224">
        <v>18.268156424580994</v>
      </c>
      <c r="H34" s="69"/>
    </row>
    <row r="35" spans="1:8" ht="12" customHeight="1" x14ac:dyDescent="0.25">
      <c r="A35" s="93"/>
      <c r="B35" s="224"/>
      <c r="C35" s="224"/>
      <c r="D35" s="224"/>
      <c r="E35" s="224"/>
      <c r="F35" s="224"/>
      <c r="G35" s="224"/>
      <c r="H35" s="69"/>
    </row>
    <row r="36" spans="1:8" ht="12" customHeight="1" x14ac:dyDescent="0.25">
      <c r="A36" s="66" t="s">
        <v>121</v>
      </c>
      <c r="B36" s="224">
        <v>-11.111111111111114</v>
      </c>
      <c r="C36" s="224">
        <v>-8.0769230769230802</v>
      </c>
      <c r="D36" s="224">
        <v>-16.060606060606062</v>
      </c>
      <c r="E36" s="224">
        <v>-12.446351931330469</v>
      </c>
      <c r="F36" s="224">
        <v>-24.827635353013491</v>
      </c>
      <c r="G36" s="224">
        <v>-75.566878980891715</v>
      </c>
      <c r="H36" s="69"/>
    </row>
    <row r="37" spans="1:8" ht="12" customHeight="1" x14ac:dyDescent="0.25">
      <c r="A37" s="66" t="s">
        <v>122</v>
      </c>
      <c r="B37" s="224">
        <v>0</v>
      </c>
      <c r="C37" s="224">
        <v>-4.6474722285196179</v>
      </c>
      <c r="D37" s="224">
        <v>-7.1428571428571388</v>
      </c>
      <c r="E37" s="224">
        <v>-12.117375437551203</v>
      </c>
      <c r="F37" s="224">
        <v>-1.9755335762623645</v>
      </c>
      <c r="G37" s="224">
        <v>-4.974732558902673</v>
      </c>
      <c r="H37" s="69"/>
    </row>
    <row r="38" spans="1:8" ht="12" customHeight="1" x14ac:dyDescent="0.25">
      <c r="A38" s="66" t="s">
        <v>123</v>
      </c>
      <c r="B38" s="224">
        <v>-7.3170731707317032</v>
      </c>
      <c r="C38" s="224">
        <v>-6.4033512866546971</v>
      </c>
      <c r="D38" s="224">
        <v>-5.4226475279106836</v>
      </c>
      <c r="E38" s="224">
        <v>-7.6164111300397508</v>
      </c>
      <c r="F38" s="224">
        <v>-12.505682225997077</v>
      </c>
      <c r="G38" s="224">
        <v>-13.389020035106839</v>
      </c>
      <c r="H38" s="69"/>
    </row>
    <row r="39" spans="1:8" ht="12" customHeight="1" x14ac:dyDescent="0.25">
      <c r="A39" s="66" t="s">
        <v>124</v>
      </c>
      <c r="B39" s="224">
        <v>3.5714285714285836</v>
      </c>
      <c r="C39" s="224">
        <v>-3.0154277699859762</v>
      </c>
      <c r="D39" s="224">
        <v>-0.14641288433382726</v>
      </c>
      <c r="E39" s="224">
        <v>-8.6128988087087492</v>
      </c>
      <c r="F39" s="224">
        <v>-1.2238430858329252</v>
      </c>
      <c r="G39" s="224">
        <v>-12.370203160270876</v>
      </c>
      <c r="H39" s="69"/>
    </row>
    <row r="40" spans="1:8" ht="12" customHeight="1" x14ac:dyDescent="0.25">
      <c r="A40" s="66" t="s">
        <v>125</v>
      </c>
      <c r="B40" s="224">
        <v>0</v>
      </c>
      <c r="C40" s="224">
        <v>-4.6567450792126692</v>
      </c>
      <c r="D40" s="224">
        <v>2.9739776951672923</v>
      </c>
      <c r="E40" s="224">
        <v>-2.734675065294212</v>
      </c>
      <c r="F40" s="224">
        <v>61.49248795237645</v>
      </c>
      <c r="G40" s="224">
        <v>87.873203096203468</v>
      </c>
      <c r="H40" s="69"/>
    </row>
    <row r="41" spans="1:8" ht="12" customHeight="1" x14ac:dyDescent="0.25">
      <c r="A41" s="66" t="s">
        <v>126</v>
      </c>
      <c r="B41" s="224">
        <v>0</v>
      </c>
      <c r="C41" s="224">
        <v>-2.9667971215755529</v>
      </c>
      <c r="D41" s="224">
        <v>0.55762081784386908</v>
      </c>
      <c r="E41" s="224">
        <v>10.477023329289963</v>
      </c>
      <c r="F41" s="224">
        <v>22.910193343051802</v>
      </c>
      <c r="G41" s="224">
        <v>-13.690450712665324</v>
      </c>
      <c r="H41" s="69"/>
    </row>
    <row r="42" spans="1:8" ht="12" customHeight="1" x14ac:dyDescent="0.25">
      <c r="A42" s="66" t="s">
        <v>127</v>
      </c>
      <c r="B42" s="224">
        <v>0</v>
      </c>
      <c r="C42" s="224">
        <v>-5.8491193087404412</v>
      </c>
      <c r="D42" s="224">
        <v>-0.26631158455391812</v>
      </c>
      <c r="E42" s="224">
        <v>-3.2210000438231248</v>
      </c>
      <c r="F42" s="224">
        <v>-3.1690998438373015</v>
      </c>
      <c r="G42" s="224">
        <v>81.786461967899527</v>
      </c>
      <c r="H42" s="69"/>
    </row>
    <row r="43" spans="1:8" ht="12" customHeight="1" x14ac:dyDescent="0.25">
      <c r="A43" s="66" t="s">
        <v>128</v>
      </c>
      <c r="B43" s="224">
        <v>0</v>
      </c>
      <c r="C43" s="224">
        <v>-1.7018779342723036</v>
      </c>
      <c r="D43" s="224">
        <v>-8.37438423645321</v>
      </c>
      <c r="E43" s="224">
        <v>-3.2677264698460817</v>
      </c>
      <c r="F43" s="224">
        <v>-13.208704145864985</v>
      </c>
      <c r="G43" s="224">
        <v>-16.760766079929141</v>
      </c>
      <c r="H43" s="69"/>
    </row>
    <row r="44" spans="1:8" ht="12" customHeight="1" x14ac:dyDescent="0.25">
      <c r="A44" s="66" t="s">
        <v>129</v>
      </c>
      <c r="B44" s="224">
        <v>3.3333333333333428</v>
      </c>
      <c r="C44" s="224">
        <v>-2.5864095932283107</v>
      </c>
      <c r="D44" s="224">
        <v>0.52910052910053196</v>
      </c>
      <c r="E44" s="224">
        <v>2.2196976317399191</v>
      </c>
      <c r="F44" s="224">
        <v>27.213620585156221</v>
      </c>
      <c r="G44" s="224">
        <v>15.56134659362867</v>
      </c>
      <c r="H44" s="69"/>
    </row>
    <row r="45" spans="1:8" ht="12" customHeight="1" x14ac:dyDescent="0.25">
      <c r="A45" s="66" t="s">
        <v>130</v>
      </c>
      <c r="B45" s="224">
        <v>6.0606060606060623</v>
      </c>
      <c r="C45" s="224">
        <v>-8.4544253632760871</v>
      </c>
      <c r="D45" s="224">
        <v>-3.4707158351410072</v>
      </c>
      <c r="E45" s="224">
        <v>-4.3127324523225496</v>
      </c>
      <c r="F45" s="224">
        <v>12.912686298386134</v>
      </c>
      <c r="G45" s="224">
        <v>3.7237710570387179</v>
      </c>
      <c r="H45" s="69"/>
    </row>
    <row r="46" spans="1:8" ht="12" customHeight="1" x14ac:dyDescent="0.25">
      <c r="A46" s="66" t="s">
        <v>131</v>
      </c>
      <c r="B46" s="224">
        <v>13.63636363636364</v>
      </c>
      <c r="C46" s="224">
        <v>7.2217502124044159</v>
      </c>
      <c r="D46" s="224">
        <v>12.980769230769226</v>
      </c>
      <c r="E46" s="224">
        <v>9.8419124734914192</v>
      </c>
      <c r="F46" s="224">
        <v>19.477460113502502</v>
      </c>
      <c r="G46" s="224">
        <v>15.632554391619664</v>
      </c>
      <c r="H46" s="69"/>
    </row>
    <row r="47" spans="1:8" ht="12" customHeight="1" x14ac:dyDescent="0.25">
      <c r="A47" s="66" t="s">
        <v>132</v>
      </c>
      <c r="B47" s="224">
        <v>-7.6923076923076934</v>
      </c>
      <c r="C47" s="224">
        <v>-5.1261077027948261</v>
      </c>
      <c r="D47" s="224">
        <v>-7.9584775086505175</v>
      </c>
      <c r="E47" s="224">
        <v>-5.0055856320357464</v>
      </c>
      <c r="F47" s="224">
        <v>-6.3351140922680571</v>
      </c>
      <c r="G47" s="224">
        <v>-23.282737329560078</v>
      </c>
      <c r="H47" s="69"/>
    </row>
    <row r="48" spans="1:8" ht="12" customHeight="1" x14ac:dyDescent="0.25">
      <c r="A48" s="66" t="s">
        <v>133</v>
      </c>
      <c r="B48" s="224">
        <v>-2.3255813953488484</v>
      </c>
      <c r="C48" s="224">
        <v>0.62572040177838062</v>
      </c>
      <c r="D48" s="224">
        <v>3.0658838878016894</v>
      </c>
      <c r="E48" s="224">
        <v>-4.4610949018524622</v>
      </c>
      <c r="F48" s="224">
        <v>-37.152573178524896</v>
      </c>
      <c r="G48" s="224">
        <v>-59.918508560105508</v>
      </c>
      <c r="H48" s="69"/>
    </row>
    <row r="49" spans="1:8" ht="12" customHeight="1" x14ac:dyDescent="0.25">
      <c r="A49" s="66" t="s">
        <v>134</v>
      </c>
      <c r="B49" s="224">
        <v>0</v>
      </c>
      <c r="C49" s="224">
        <v>0.68916349809886412</v>
      </c>
      <c r="D49" s="224">
        <v>11.111111111111114</v>
      </c>
      <c r="E49" s="224">
        <v>3.4327879371190306</v>
      </c>
      <c r="F49" s="224">
        <v>5.5852539210247585</v>
      </c>
      <c r="G49" s="224">
        <v>-11.795853428131068</v>
      </c>
      <c r="H49" s="69"/>
    </row>
    <row r="50" spans="1:8" ht="12" customHeight="1" x14ac:dyDescent="0.25">
      <c r="A50" s="90" t="s">
        <v>135</v>
      </c>
      <c r="B50" s="225">
        <v>0</v>
      </c>
      <c r="C50" s="225">
        <v>-2.4922534783401176</v>
      </c>
      <c r="D50" s="225">
        <v>-1.1180855237348055</v>
      </c>
      <c r="E50" s="225">
        <v>-2.8433352090298172</v>
      </c>
      <c r="F50" s="225">
        <v>-7.7800866862820897</v>
      </c>
      <c r="G50" s="225">
        <v>-32.306014678890463</v>
      </c>
      <c r="H50" s="69"/>
    </row>
    <row r="51" spans="1:8" ht="12" customHeight="1" x14ac:dyDescent="0.25">
      <c r="A51" s="47"/>
      <c r="B51" s="48"/>
      <c r="C51" s="48"/>
      <c r="D51" s="48"/>
      <c r="E51" s="48"/>
      <c r="F51" s="49"/>
      <c r="G51" s="50"/>
    </row>
    <row r="52" spans="1:8" ht="12" customHeight="1" x14ac:dyDescent="0.25">
      <c r="A52" s="233"/>
      <c r="B52" s="234"/>
      <c r="C52" s="234"/>
      <c r="D52" s="234"/>
      <c r="E52" s="234"/>
      <c r="F52" s="234"/>
      <c r="G52" s="234"/>
    </row>
    <row r="53" spans="1:8" ht="12" customHeight="1" x14ac:dyDescent="0.25">
      <c r="A53" s="235"/>
      <c r="B53" s="236"/>
      <c r="C53" s="236"/>
      <c r="D53" s="237"/>
      <c r="E53" s="237"/>
      <c r="F53" s="237"/>
      <c r="G53" s="237"/>
    </row>
  </sheetData>
  <mergeCells count="12">
    <mergeCell ref="A3:A6"/>
    <mergeCell ref="A1:G1"/>
    <mergeCell ref="B8:G8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 2 – m 06 / 20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7.109375" customWidth="1"/>
    <col min="2" max="2" width="36.109375" customWidth="1"/>
    <col min="3" max="8" width="7.6640625" customWidth="1"/>
    <col min="9" max="9" width="6.44140625" customWidth="1"/>
  </cols>
  <sheetData>
    <row r="1" spans="1:11" ht="24" customHeight="1" x14ac:dyDescent="0.25">
      <c r="A1" s="353" t="s">
        <v>362</v>
      </c>
      <c r="B1" s="366"/>
      <c r="C1" s="366"/>
      <c r="D1" s="366"/>
      <c r="E1" s="366"/>
      <c r="F1" s="366"/>
      <c r="G1" s="366"/>
      <c r="H1" s="366"/>
    </row>
    <row r="2" spans="1:11" ht="12" customHeight="1" x14ac:dyDescent="0.25">
      <c r="A2" s="21"/>
      <c r="B2" s="21"/>
      <c r="C2" s="21"/>
      <c r="D2" s="21"/>
      <c r="E2" s="21"/>
      <c r="F2" s="21"/>
      <c r="G2" s="21"/>
      <c r="H2" s="21"/>
    </row>
    <row r="3" spans="1:11" ht="12" customHeight="1" x14ac:dyDescent="0.25">
      <c r="A3" s="373" t="s">
        <v>26</v>
      </c>
      <c r="B3" s="376" t="s">
        <v>171</v>
      </c>
      <c r="C3" s="362" t="s">
        <v>115</v>
      </c>
      <c r="D3" s="362" t="s">
        <v>302</v>
      </c>
      <c r="E3" s="362" t="s">
        <v>116</v>
      </c>
      <c r="F3" s="362" t="s">
        <v>288</v>
      </c>
      <c r="G3" s="372" t="s">
        <v>78</v>
      </c>
      <c r="H3" s="380"/>
    </row>
    <row r="4" spans="1:11" ht="12" customHeight="1" x14ac:dyDescent="0.25">
      <c r="A4" s="374"/>
      <c r="B4" s="377"/>
      <c r="C4" s="363"/>
      <c r="D4" s="363"/>
      <c r="E4" s="363"/>
      <c r="F4" s="363"/>
      <c r="G4" s="381" t="s">
        <v>172</v>
      </c>
      <c r="H4" s="378" t="s">
        <v>137</v>
      </c>
    </row>
    <row r="5" spans="1:11" ht="12" customHeight="1" x14ac:dyDescent="0.25">
      <c r="A5" s="374"/>
      <c r="B5" s="377"/>
      <c r="C5" s="363"/>
      <c r="D5" s="363"/>
      <c r="E5" s="363"/>
      <c r="F5" s="363"/>
      <c r="G5" s="355"/>
      <c r="H5" s="379"/>
    </row>
    <row r="6" spans="1:11" ht="12" customHeight="1" x14ac:dyDescent="0.25">
      <c r="A6" s="375"/>
      <c r="B6" s="377"/>
      <c r="C6" s="371" t="s">
        <v>102</v>
      </c>
      <c r="D6" s="355"/>
      <c r="E6" s="45" t="s">
        <v>82</v>
      </c>
      <c r="F6" s="361" t="s">
        <v>83</v>
      </c>
      <c r="G6" s="361"/>
      <c r="H6" s="372"/>
      <c r="I6" s="226"/>
      <c r="K6" s="153"/>
    </row>
    <row r="7" spans="1:11" ht="12" customHeight="1" x14ac:dyDescent="0.25">
      <c r="A7" s="91"/>
      <c r="B7" s="91"/>
      <c r="C7" s="91"/>
      <c r="D7" s="91"/>
      <c r="E7" s="91"/>
      <c r="F7" s="91"/>
      <c r="G7" s="91"/>
      <c r="H7" s="91"/>
    </row>
    <row r="8" spans="1:11" s="196" customFormat="1" ht="12" customHeight="1" x14ac:dyDescent="0.25">
      <c r="A8" s="329" t="s">
        <v>34</v>
      </c>
      <c r="B8" s="332" t="s">
        <v>173</v>
      </c>
      <c r="C8" s="229">
        <v>5</v>
      </c>
      <c r="D8" s="229">
        <v>3431</v>
      </c>
      <c r="E8" s="229">
        <v>350</v>
      </c>
      <c r="F8" s="229">
        <v>13682</v>
      </c>
      <c r="G8" s="229" t="s">
        <v>62</v>
      </c>
      <c r="H8" s="229" t="s">
        <v>62</v>
      </c>
      <c r="I8" s="56"/>
    </row>
    <row r="9" spans="1:11" ht="12" customHeight="1" x14ac:dyDescent="0.25">
      <c r="A9" s="330" t="s">
        <v>11</v>
      </c>
      <c r="B9" s="333" t="s">
        <v>12</v>
      </c>
      <c r="C9" s="210">
        <v>2</v>
      </c>
      <c r="D9" s="210" t="s">
        <v>62</v>
      </c>
      <c r="E9" s="210" t="s">
        <v>62</v>
      </c>
      <c r="F9" s="210" t="s">
        <v>62</v>
      </c>
      <c r="G9" s="210" t="s">
        <v>62</v>
      </c>
      <c r="H9" s="210" t="s">
        <v>62</v>
      </c>
      <c r="I9" s="46"/>
    </row>
    <row r="10" spans="1:11" ht="12" customHeight="1" x14ac:dyDescent="0.25">
      <c r="A10" s="330" t="s">
        <v>16</v>
      </c>
      <c r="B10" s="333" t="s">
        <v>174</v>
      </c>
      <c r="C10" s="210">
        <v>2</v>
      </c>
      <c r="D10" s="210" t="s">
        <v>62</v>
      </c>
      <c r="E10" s="210" t="s">
        <v>62</v>
      </c>
      <c r="F10" s="210" t="s">
        <v>62</v>
      </c>
      <c r="G10" s="210" t="s">
        <v>62</v>
      </c>
      <c r="H10" s="210" t="s">
        <v>62</v>
      </c>
      <c r="I10" s="46"/>
    </row>
    <row r="11" spans="1:11" s="153" customFormat="1" ht="22.05" customHeight="1" x14ac:dyDescent="0.25">
      <c r="A11" s="331" t="s">
        <v>18</v>
      </c>
      <c r="B11" s="180" t="s">
        <v>199</v>
      </c>
      <c r="C11" s="210">
        <v>1</v>
      </c>
      <c r="D11" s="210" t="s">
        <v>62</v>
      </c>
      <c r="E11" s="210" t="s">
        <v>62</v>
      </c>
      <c r="F11" s="210" t="s">
        <v>62</v>
      </c>
      <c r="G11" s="210" t="s">
        <v>62</v>
      </c>
      <c r="H11" s="210" t="s">
        <v>62</v>
      </c>
      <c r="I11" s="46"/>
    </row>
    <row r="12" spans="1:11" s="196" customFormat="1" ht="12" customHeight="1" x14ac:dyDescent="0.25">
      <c r="A12" s="329" t="s">
        <v>103</v>
      </c>
      <c r="B12" s="27" t="s">
        <v>104</v>
      </c>
      <c r="C12" s="229">
        <v>438</v>
      </c>
      <c r="D12" s="229">
        <v>76813</v>
      </c>
      <c r="E12" s="229">
        <v>9732</v>
      </c>
      <c r="F12" s="229">
        <v>279838</v>
      </c>
      <c r="G12" s="229" t="s">
        <v>62</v>
      </c>
      <c r="H12" s="229" t="s">
        <v>62</v>
      </c>
      <c r="I12" s="56"/>
    </row>
    <row r="13" spans="1:11" ht="12" customHeight="1" x14ac:dyDescent="0.25">
      <c r="A13" s="330" t="s">
        <v>146</v>
      </c>
      <c r="B13" s="333" t="s">
        <v>277</v>
      </c>
      <c r="C13" s="210">
        <v>61</v>
      </c>
      <c r="D13" s="210">
        <v>8451</v>
      </c>
      <c r="E13" s="210">
        <v>1070</v>
      </c>
      <c r="F13" s="210">
        <v>20314</v>
      </c>
      <c r="G13" s="210">
        <v>226367</v>
      </c>
      <c r="H13" s="210">
        <v>35564</v>
      </c>
      <c r="I13" s="46"/>
    </row>
    <row r="14" spans="1:11" ht="12" customHeight="1" x14ac:dyDescent="0.25">
      <c r="A14" s="330" t="s">
        <v>149</v>
      </c>
      <c r="B14" s="333" t="s">
        <v>10</v>
      </c>
      <c r="C14" s="210">
        <v>6</v>
      </c>
      <c r="D14" s="210">
        <v>1103</v>
      </c>
      <c r="E14" s="210">
        <v>153</v>
      </c>
      <c r="F14" s="210">
        <v>3872</v>
      </c>
      <c r="G14" s="210">
        <v>48531</v>
      </c>
      <c r="H14" s="210" t="s">
        <v>62</v>
      </c>
      <c r="I14" s="46"/>
    </row>
    <row r="15" spans="1:11" ht="12" customHeight="1" x14ac:dyDescent="0.25">
      <c r="A15" s="330" t="s">
        <v>159</v>
      </c>
      <c r="B15" s="333" t="s">
        <v>105</v>
      </c>
      <c r="C15" s="210">
        <v>1</v>
      </c>
      <c r="D15" s="210" t="s">
        <v>62</v>
      </c>
      <c r="E15" s="210" t="s">
        <v>62</v>
      </c>
      <c r="F15" s="210" t="s">
        <v>62</v>
      </c>
      <c r="G15" s="210" t="s">
        <v>62</v>
      </c>
      <c r="H15" s="210" t="s">
        <v>62</v>
      </c>
      <c r="I15" s="46"/>
    </row>
    <row r="16" spans="1:11" ht="12" customHeight="1" x14ac:dyDescent="0.25">
      <c r="A16" s="330" t="s">
        <v>9</v>
      </c>
      <c r="B16" s="333" t="s">
        <v>278</v>
      </c>
      <c r="C16" s="210" t="s">
        <v>54</v>
      </c>
      <c r="D16" s="210" t="s">
        <v>54</v>
      </c>
      <c r="E16" s="210" t="s">
        <v>54</v>
      </c>
      <c r="F16" s="210" t="s">
        <v>54</v>
      </c>
      <c r="G16" s="210" t="s">
        <v>54</v>
      </c>
      <c r="H16" s="210" t="s">
        <v>54</v>
      </c>
      <c r="I16" s="152"/>
    </row>
    <row r="17" spans="1:9" ht="12" customHeight="1" x14ac:dyDescent="0.25">
      <c r="A17" s="330" t="s">
        <v>147</v>
      </c>
      <c r="B17" s="333" t="s">
        <v>279</v>
      </c>
      <c r="C17" s="210" t="s">
        <v>54</v>
      </c>
      <c r="D17" s="210" t="s">
        <v>54</v>
      </c>
      <c r="E17" s="210" t="s">
        <v>54</v>
      </c>
      <c r="F17" s="210" t="s">
        <v>54</v>
      </c>
      <c r="G17" s="210" t="s">
        <v>54</v>
      </c>
      <c r="H17" s="210" t="s">
        <v>54</v>
      </c>
      <c r="I17" s="152"/>
    </row>
    <row r="18" spans="1:9" ht="12" customHeight="1" x14ac:dyDescent="0.25">
      <c r="A18" s="330" t="s">
        <v>148</v>
      </c>
      <c r="B18" s="333" t="s">
        <v>175</v>
      </c>
      <c r="C18" s="210">
        <v>3</v>
      </c>
      <c r="D18" s="210">
        <v>283</v>
      </c>
      <c r="E18" s="210">
        <v>27</v>
      </c>
      <c r="F18" s="210">
        <v>403</v>
      </c>
      <c r="G18" s="210">
        <v>1309</v>
      </c>
      <c r="H18" s="210">
        <v>632</v>
      </c>
      <c r="I18" s="46"/>
    </row>
    <row r="19" spans="1:9" ht="12" customHeight="1" x14ac:dyDescent="0.25">
      <c r="A19" s="330" t="s">
        <v>19</v>
      </c>
      <c r="B19" s="333" t="s">
        <v>273</v>
      </c>
      <c r="C19" s="210">
        <v>19</v>
      </c>
      <c r="D19" s="210">
        <v>3519</v>
      </c>
      <c r="E19" s="210">
        <v>512</v>
      </c>
      <c r="F19" s="210">
        <v>10182</v>
      </c>
      <c r="G19" s="210">
        <v>135883</v>
      </c>
      <c r="H19" s="210">
        <v>40112</v>
      </c>
      <c r="I19" s="46"/>
    </row>
    <row r="20" spans="1:9" ht="12" customHeight="1" x14ac:dyDescent="0.25">
      <c r="A20" s="330" t="s">
        <v>152</v>
      </c>
      <c r="B20" s="333" t="s">
        <v>176</v>
      </c>
      <c r="C20" s="210">
        <v>20</v>
      </c>
      <c r="D20" s="210">
        <v>3981</v>
      </c>
      <c r="E20" s="210">
        <v>524</v>
      </c>
      <c r="F20" s="210">
        <v>13468</v>
      </c>
      <c r="G20" s="210">
        <v>121618</v>
      </c>
      <c r="H20" s="210">
        <v>55346</v>
      </c>
      <c r="I20" s="46"/>
    </row>
    <row r="21" spans="1:9" ht="22.05" customHeight="1" x14ac:dyDescent="0.25">
      <c r="A21" s="331" t="s">
        <v>151</v>
      </c>
      <c r="B21" s="180" t="s">
        <v>322</v>
      </c>
      <c r="C21" s="210">
        <v>5</v>
      </c>
      <c r="D21" s="210">
        <v>508</v>
      </c>
      <c r="E21" s="210">
        <v>64</v>
      </c>
      <c r="F21" s="210">
        <v>1159</v>
      </c>
      <c r="G21" s="210">
        <v>5451</v>
      </c>
      <c r="H21" s="210" t="s">
        <v>62</v>
      </c>
      <c r="I21" s="46"/>
    </row>
    <row r="22" spans="1:9" ht="12" customHeight="1" x14ac:dyDescent="0.25">
      <c r="A22" s="330" t="s">
        <v>28</v>
      </c>
      <c r="B22" s="333" t="s">
        <v>177</v>
      </c>
      <c r="C22" s="210">
        <v>1</v>
      </c>
      <c r="D22" s="210" t="s">
        <v>62</v>
      </c>
      <c r="E22" s="210" t="s">
        <v>62</v>
      </c>
      <c r="F22" s="210" t="s">
        <v>62</v>
      </c>
      <c r="G22" s="210" t="s">
        <v>62</v>
      </c>
      <c r="H22" s="210" t="s">
        <v>62</v>
      </c>
      <c r="I22" s="46"/>
    </row>
    <row r="23" spans="1:9" ht="12" customHeight="1" x14ac:dyDescent="0.25">
      <c r="A23" s="330" t="s">
        <v>31</v>
      </c>
      <c r="B23" s="333" t="s">
        <v>112</v>
      </c>
      <c r="C23" s="210">
        <v>19</v>
      </c>
      <c r="D23" s="210">
        <v>4199</v>
      </c>
      <c r="E23" s="210">
        <v>512</v>
      </c>
      <c r="F23" s="210">
        <v>18076</v>
      </c>
      <c r="G23" s="210">
        <v>121309</v>
      </c>
      <c r="H23" s="210">
        <v>30852</v>
      </c>
      <c r="I23" s="46"/>
    </row>
    <row r="24" spans="1:9" ht="12" customHeight="1" x14ac:dyDescent="0.25">
      <c r="A24" s="330" t="s">
        <v>155</v>
      </c>
      <c r="B24" s="333" t="s">
        <v>113</v>
      </c>
      <c r="C24" s="210">
        <v>5</v>
      </c>
      <c r="D24" s="210">
        <v>1342</v>
      </c>
      <c r="E24" s="210">
        <v>183</v>
      </c>
      <c r="F24" s="210">
        <v>7687</v>
      </c>
      <c r="G24" s="210">
        <v>31273</v>
      </c>
      <c r="H24" s="210" t="s">
        <v>62</v>
      </c>
      <c r="I24" s="46"/>
    </row>
    <row r="25" spans="1:9" ht="12" customHeight="1" x14ac:dyDescent="0.25">
      <c r="A25" s="330" t="s">
        <v>153</v>
      </c>
      <c r="B25" s="333" t="s">
        <v>274</v>
      </c>
      <c r="C25" s="210">
        <v>42</v>
      </c>
      <c r="D25" s="210">
        <v>6335</v>
      </c>
      <c r="E25" s="210">
        <v>845</v>
      </c>
      <c r="F25" s="210">
        <v>24547</v>
      </c>
      <c r="G25" s="210">
        <v>110002</v>
      </c>
      <c r="H25" s="210">
        <v>43542</v>
      </c>
      <c r="I25" s="46"/>
    </row>
    <row r="26" spans="1:9" s="247" customFormat="1" ht="22.05" customHeight="1" x14ac:dyDescent="0.25">
      <c r="A26" s="331" t="s">
        <v>24</v>
      </c>
      <c r="B26" s="180" t="s">
        <v>323</v>
      </c>
      <c r="C26" s="210">
        <v>30</v>
      </c>
      <c r="D26" s="210">
        <v>2998</v>
      </c>
      <c r="E26" s="210">
        <v>414</v>
      </c>
      <c r="F26" s="210">
        <v>9627</v>
      </c>
      <c r="G26" s="210">
        <v>98412</v>
      </c>
      <c r="H26" s="210">
        <v>14318</v>
      </c>
      <c r="I26" s="46"/>
    </row>
    <row r="27" spans="1:9" ht="12" customHeight="1" x14ac:dyDescent="0.25">
      <c r="A27" s="330" t="s">
        <v>22</v>
      </c>
      <c r="B27" s="333" t="s">
        <v>114</v>
      </c>
      <c r="C27" s="210">
        <v>14</v>
      </c>
      <c r="D27" s="210">
        <v>5946</v>
      </c>
      <c r="E27" s="210">
        <v>627</v>
      </c>
      <c r="F27" s="210">
        <v>23850</v>
      </c>
      <c r="G27" s="210">
        <v>144453</v>
      </c>
      <c r="H27" s="210" t="s">
        <v>62</v>
      </c>
      <c r="I27" s="46"/>
    </row>
    <row r="28" spans="1:9" ht="12" customHeight="1" x14ac:dyDescent="0.25">
      <c r="A28" s="330" t="s">
        <v>23</v>
      </c>
      <c r="B28" s="333" t="s">
        <v>33</v>
      </c>
      <c r="C28" s="210">
        <v>60</v>
      </c>
      <c r="D28" s="210">
        <v>6649</v>
      </c>
      <c r="E28" s="210">
        <v>841</v>
      </c>
      <c r="F28" s="210">
        <v>19017</v>
      </c>
      <c r="G28" s="210">
        <v>113219</v>
      </c>
      <c r="H28" s="210">
        <v>48442</v>
      </c>
      <c r="I28" s="46"/>
    </row>
    <row r="29" spans="1:9" s="247" customFormat="1" ht="22.05" customHeight="1" x14ac:dyDescent="0.25">
      <c r="A29" s="331" t="s">
        <v>156</v>
      </c>
      <c r="B29" s="180" t="s">
        <v>324</v>
      </c>
      <c r="C29" s="210">
        <v>19</v>
      </c>
      <c r="D29" s="210">
        <v>2374</v>
      </c>
      <c r="E29" s="210">
        <v>303</v>
      </c>
      <c r="F29" s="210">
        <v>7948</v>
      </c>
      <c r="G29" s="210">
        <v>36689</v>
      </c>
      <c r="H29" s="210">
        <v>10913</v>
      </c>
      <c r="I29" s="46"/>
    </row>
    <row r="30" spans="1:9" ht="12" customHeight="1" x14ac:dyDescent="0.25">
      <c r="A30" s="330" t="s">
        <v>158</v>
      </c>
      <c r="B30" s="333" t="s">
        <v>25</v>
      </c>
      <c r="C30" s="210">
        <v>18</v>
      </c>
      <c r="D30" s="210">
        <v>2733</v>
      </c>
      <c r="E30" s="210">
        <v>367</v>
      </c>
      <c r="F30" s="210">
        <v>8424</v>
      </c>
      <c r="G30" s="210">
        <v>56266</v>
      </c>
      <c r="H30" s="210">
        <v>17236</v>
      </c>
      <c r="I30" s="46"/>
    </row>
    <row r="31" spans="1:9" ht="12" customHeight="1" x14ac:dyDescent="0.25">
      <c r="A31" s="330" t="s">
        <v>160</v>
      </c>
      <c r="B31" s="333" t="s">
        <v>106</v>
      </c>
      <c r="C31" s="210">
        <v>31</v>
      </c>
      <c r="D31" s="210">
        <v>4090</v>
      </c>
      <c r="E31" s="210">
        <v>456</v>
      </c>
      <c r="F31" s="210">
        <v>13915</v>
      </c>
      <c r="G31" s="210">
        <v>40818</v>
      </c>
      <c r="H31" s="210">
        <v>15519</v>
      </c>
      <c r="I31" s="46"/>
    </row>
    <row r="32" spans="1:9" ht="12" customHeight="1" x14ac:dyDescent="0.25">
      <c r="A32" s="330" t="s">
        <v>29</v>
      </c>
      <c r="B32" s="333" t="s">
        <v>275</v>
      </c>
      <c r="C32" s="210">
        <v>19</v>
      </c>
      <c r="D32" s="210">
        <v>6738</v>
      </c>
      <c r="E32" s="210">
        <v>756</v>
      </c>
      <c r="F32" s="210">
        <v>25068</v>
      </c>
      <c r="G32" s="210">
        <v>108601</v>
      </c>
      <c r="H32" s="210">
        <v>12303</v>
      </c>
      <c r="I32" s="46"/>
    </row>
    <row r="33" spans="1:9" ht="12" customHeight="1" x14ac:dyDescent="0.25">
      <c r="A33" s="330" t="s">
        <v>157</v>
      </c>
      <c r="B33" s="333" t="s">
        <v>107</v>
      </c>
      <c r="C33" s="210">
        <v>8</v>
      </c>
      <c r="D33" s="210" t="s">
        <v>62</v>
      </c>
      <c r="E33" s="210" t="s">
        <v>62</v>
      </c>
      <c r="F33" s="210" t="s">
        <v>62</v>
      </c>
      <c r="G33" s="210">
        <v>157492</v>
      </c>
      <c r="H33" s="210" t="s">
        <v>62</v>
      </c>
      <c r="I33" s="46"/>
    </row>
    <row r="34" spans="1:9" ht="12" customHeight="1" x14ac:dyDescent="0.25">
      <c r="A34" s="330" t="s">
        <v>150</v>
      </c>
      <c r="B34" s="333" t="s">
        <v>280</v>
      </c>
      <c r="C34" s="210">
        <v>5</v>
      </c>
      <c r="D34" s="210">
        <v>866</v>
      </c>
      <c r="E34" s="210">
        <v>108</v>
      </c>
      <c r="F34" s="210">
        <v>2642</v>
      </c>
      <c r="G34" s="210">
        <v>25514</v>
      </c>
      <c r="H34" s="210" t="s">
        <v>62</v>
      </c>
      <c r="I34" s="46"/>
    </row>
    <row r="35" spans="1:9" ht="12" customHeight="1" x14ac:dyDescent="0.25">
      <c r="A35" s="330" t="s">
        <v>27</v>
      </c>
      <c r="B35" s="333" t="s">
        <v>276</v>
      </c>
      <c r="C35" s="210">
        <v>13</v>
      </c>
      <c r="D35" s="210">
        <v>2150</v>
      </c>
      <c r="E35" s="210">
        <v>275</v>
      </c>
      <c r="F35" s="210">
        <v>4706</v>
      </c>
      <c r="G35" s="210">
        <v>13415</v>
      </c>
      <c r="H35" s="210">
        <v>1866</v>
      </c>
      <c r="I35" s="46"/>
    </row>
    <row r="36" spans="1:9" s="247" customFormat="1" ht="22.05" customHeight="1" x14ac:dyDescent="0.25">
      <c r="A36" s="331" t="s">
        <v>154</v>
      </c>
      <c r="B36" s="180" t="s">
        <v>325</v>
      </c>
      <c r="C36" s="210">
        <v>39</v>
      </c>
      <c r="D36" s="210">
        <v>5922</v>
      </c>
      <c r="E36" s="210">
        <v>698</v>
      </c>
      <c r="F36" s="210">
        <v>20251</v>
      </c>
      <c r="G36" s="210">
        <v>98510</v>
      </c>
      <c r="H36" s="210">
        <v>33607</v>
      </c>
      <c r="I36" s="46"/>
    </row>
    <row r="37" spans="1:9" ht="12" customHeight="1" x14ac:dyDescent="0.25">
      <c r="A37" s="330" t="s">
        <v>269</v>
      </c>
      <c r="B37" s="335" t="s">
        <v>326</v>
      </c>
      <c r="C37" s="210">
        <v>215</v>
      </c>
      <c r="D37" s="210">
        <v>35205</v>
      </c>
      <c r="E37" s="210">
        <v>4465</v>
      </c>
      <c r="F37" s="210">
        <v>123697</v>
      </c>
      <c r="G37" s="210">
        <v>864521</v>
      </c>
      <c r="H37" s="210">
        <v>301918</v>
      </c>
      <c r="I37" s="46"/>
    </row>
    <row r="38" spans="1:9" ht="12" customHeight="1" x14ac:dyDescent="0.25">
      <c r="A38" s="330" t="s">
        <v>270</v>
      </c>
      <c r="B38" s="335" t="s">
        <v>327</v>
      </c>
      <c r="C38" s="210">
        <v>139</v>
      </c>
      <c r="D38" s="210">
        <v>27576</v>
      </c>
      <c r="E38" s="210">
        <v>3448</v>
      </c>
      <c r="F38" s="210">
        <v>113976</v>
      </c>
      <c r="G38" s="210">
        <v>506604</v>
      </c>
      <c r="H38" s="210">
        <v>207502</v>
      </c>
      <c r="I38" s="46"/>
    </row>
    <row r="39" spans="1:9" ht="12" customHeight="1" x14ac:dyDescent="0.25">
      <c r="A39" s="330" t="s">
        <v>230</v>
      </c>
      <c r="B39" s="335" t="s">
        <v>328</v>
      </c>
      <c r="C39" s="210">
        <v>9</v>
      </c>
      <c r="D39" s="210">
        <v>1555</v>
      </c>
      <c r="E39" s="210">
        <v>199</v>
      </c>
      <c r="F39" s="210">
        <v>4886</v>
      </c>
      <c r="G39" s="210" t="s">
        <v>62</v>
      </c>
      <c r="H39" s="210" t="s">
        <v>62</v>
      </c>
      <c r="I39" s="46"/>
    </row>
    <row r="40" spans="1:9" ht="12" customHeight="1" x14ac:dyDescent="0.25">
      <c r="A40" s="330" t="s">
        <v>231</v>
      </c>
      <c r="B40" s="335" t="s">
        <v>329</v>
      </c>
      <c r="C40" s="210">
        <v>77</v>
      </c>
      <c r="D40" s="210">
        <v>11505</v>
      </c>
      <c r="E40" s="210">
        <v>1482</v>
      </c>
      <c r="F40" s="210">
        <v>31870</v>
      </c>
      <c r="G40" s="210">
        <v>292036</v>
      </c>
      <c r="H40" s="210">
        <v>52539</v>
      </c>
      <c r="I40" s="46"/>
    </row>
    <row r="41" spans="1:9" ht="12" customHeight="1" x14ac:dyDescent="0.25">
      <c r="A41" s="330" t="s">
        <v>232</v>
      </c>
      <c r="B41" s="335" t="s">
        <v>271</v>
      </c>
      <c r="C41" s="210">
        <v>3</v>
      </c>
      <c r="D41" s="210">
        <v>4403</v>
      </c>
      <c r="E41" s="210">
        <v>488</v>
      </c>
      <c r="F41" s="210">
        <v>19091</v>
      </c>
      <c r="G41" s="210" t="s">
        <v>62</v>
      </c>
      <c r="H41" s="210" t="s">
        <v>62</v>
      </c>
      <c r="I41" s="46"/>
    </row>
    <row r="42" spans="1:9" ht="12" customHeight="1" x14ac:dyDescent="0.25">
      <c r="A42" s="329" t="s">
        <v>163</v>
      </c>
      <c r="B42" s="27" t="s">
        <v>164</v>
      </c>
      <c r="C42" s="229">
        <v>443</v>
      </c>
      <c r="D42" s="229">
        <v>80244</v>
      </c>
      <c r="E42" s="229">
        <v>10082</v>
      </c>
      <c r="F42" s="229">
        <v>293520</v>
      </c>
      <c r="G42" s="229">
        <v>1939797</v>
      </c>
      <c r="H42" s="229">
        <v>576088</v>
      </c>
      <c r="I42" s="46"/>
    </row>
    <row r="43" spans="1:9" ht="11.4" customHeight="1" x14ac:dyDescent="0.25">
      <c r="A43" s="10"/>
      <c r="B43" s="27"/>
      <c r="C43" s="53"/>
      <c r="D43" s="53"/>
      <c r="E43" s="53"/>
      <c r="F43" s="53"/>
      <c r="G43" s="53"/>
      <c r="H43" s="53"/>
      <c r="I43" s="46"/>
    </row>
    <row r="44" spans="1:9" ht="9.9" customHeight="1" x14ac:dyDescent="0.25">
      <c r="A44" s="74"/>
      <c r="B44" s="74"/>
      <c r="C44" s="74"/>
      <c r="D44" s="74"/>
      <c r="E44" s="74"/>
      <c r="F44" s="74"/>
      <c r="G44" s="74"/>
      <c r="H44" s="74"/>
      <c r="I44" s="54"/>
    </row>
    <row r="45" spans="1:9" ht="11.4" customHeight="1" x14ac:dyDescent="0.25">
      <c r="A45" s="27"/>
      <c r="B45" s="27"/>
      <c r="C45" s="28"/>
      <c r="D45" s="56"/>
      <c r="E45" s="56"/>
      <c r="F45" s="56"/>
      <c r="G45" s="56"/>
      <c r="H45" s="56"/>
      <c r="I45" s="46"/>
    </row>
    <row r="46" spans="1:9" ht="11.4" customHeight="1" x14ac:dyDescent="0.25">
      <c r="A46" s="10"/>
      <c r="B46" s="27"/>
      <c r="C46" s="53"/>
      <c r="D46" s="53"/>
      <c r="E46" s="53"/>
      <c r="F46" s="53"/>
      <c r="G46" s="53"/>
      <c r="H46" s="53"/>
      <c r="I46" s="46"/>
    </row>
    <row r="47" spans="1:9" ht="9.9" customHeight="1" x14ac:dyDescent="0.25">
      <c r="A47" s="60"/>
      <c r="B47" s="60"/>
      <c r="C47" s="60"/>
      <c r="D47" s="60"/>
      <c r="E47" s="60"/>
      <c r="F47" s="60"/>
      <c r="G47" s="60"/>
      <c r="H47" s="60"/>
      <c r="I47" s="55"/>
    </row>
    <row r="48" spans="1:9" ht="11.4" customHeight="1" x14ac:dyDescent="0.25">
      <c r="A48" s="72"/>
      <c r="B48" s="72"/>
      <c r="C48" s="73"/>
      <c r="D48" s="70"/>
      <c r="E48" s="70"/>
      <c r="F48" s="70"/>
      <c r="G48" s="70"/>
      <c r="H48" s="70"/>
      <c r="I48" s="46"/>
    </row>
    <row r="49" spans="1:9" ht="11.4" customHeight="1" x14ac:dyDescent="0.25">
      <c r="A49" s="11"/>
      <c r="B49" s="72"/>
      <c r="C49" s="52"/>
      <c r="D49" s="52"/>
      <c r="E49" s="52"/>
      <c r="F49" s="52"/>
      <c r="G49" s="52"/>
      <c r="H49" s="52"/>
      <c r="I49" s="46"/>
    </row>
    <row r="50" spans="1:9" ht="9.9" customHeight="1" x14ac:dyDescent="0.25">
      <c r="A50" s="60"/>
      <c r="B50" s="60"/>
      <c r="C50" s="60"/>
      <c r="D50" s="60"/>
      <c r="E50" s="60"/>
      <c r="F50" s="60"/>
      <c r="G50" s="60"/>
      <c r="H50" s="60"/>
      <c r="I50" s="55"/>
    </row>
    <row r="51" spans="1:9" ht="11.4" customHeight="1" x14ac:dyDescent="0.25">
      <c r="A51" s="27"/>
      <c r="B51" s="27"/>
      <c r="C51" s="28"/>
      <c r="D51" s="56"/>
      <c r="E51" s="56"/>
      <c r="F51" s="56"/>
      <c r="G51" s="56"/>
      <c r="H51" s="56"/>
      <c r="I51" s="46"/>
    </row>
    <row r="52" spans="1:9" ht="11.4" customHeight="1" x14ac:dyDescent="0.25">
      <c r="A52" s="10"/>
      <c r="B52" s="27"/>
      <c r="C52" s="53"/>
      <c r="D52" s="53"/>
      <c r="E52" s="53"/>
      <c r="F52" s="53"/>
      <c r="G52" s="53"/>
      <c r="H52" s="53"/>
      <c r="I52" s="46"/>
    </row>
    <row r="53" spans="1:9" ht="11.4" customHeight="1" x14ac:dyDescent="0.25">
      <c r="A53" s="60"/>
      <c r="B53" s="60"/>
      <c r="C53" s="60"/>
      <c r="D53" s="60"/>
      <c r="E53" s="60"/>
      <c r="F53" s="60"/>
      <c r="G53" s="60"/>
      <c r="H53" s="60"/>
      <c r="I53" s="55"/>
    </row>
    <row r="54" spans="1:9" ht="11.4" customHeight="1" x14ac:dyDescent="0.25">
      <c r="A54" s="72"/>
      <c r="B54" s="72"/>
      <c r="C54" s="73"/>
      <c r="D54" s="70"/>
      <c r="E54" s="70"/>
      <c r="F54" s="70"/>
      <c r="G54" s="70"/>
      <c r="H54" s="70"/>
      <c r="I54" s="46"/>
    </row>
    <row r="55" spans="1:9" ht="11.4" customHeight="1" x14ac:dyDescent="0.25">
      <c r="A55" s="11"/>
      <c r="B55" s="72"/>
      <c r="C55" s="52"/>
      <c r="D55" s="52"/>
      <c r="E55" s="52"/>
      <c r="F55" s="52"/>
      <c r="G55" s="52"/>
      <c r="H55" s="52"/>
      <c r="I55" s="46"/>
    </row>
    <row r="56" spans="1:9" ht="11.4" customHeight="1" x14ac:dyDescent="0.25">
      <c r="A56" s="60"/>
      <c r="B56" s="60"/>
      <c r="C56" s="60"/>
      <c r="D56" s="60"/>
      <c r="E56" s="60"/>
      <c r="F56" s="60"/>
      <c r="G56" s="60"/>
      <c r="H56" s="60"/>
      <c r="I56" s="55"/>
    </row>
    <row r="57" spans="1:9" ht="11.4" customHeight="1" x14ac:dyDescent="0.25">
      <c r="A57" s="72"/>
      <c r="B57" s="72"/>
      <c r="C57" s="73"/>
      <c r="D57" s="73"/>
      <c r="E57" s="73"/>
      <c r="F57" s="73"/>
      <c r="G57" s="73"/>
      <c r="H57" s="70"/>
      <c r="I57" s="46"/>
    </row>
    <row r="58" spans="1:9" ht="11.4" customHeight="1" x14ac:dyDescent="0.25">
      <c r="A58" s="11"/>
      <c r="B58" s="72"/>
      <c r="C58" s="52"/>
      <c r="D58" s="52"/>
      <c r="E58" s="52"/>
      <c r="F58" s="52"/>
      <c r="G58" s="52"/>
      <c r="H58" s="52"/>
      <c r="I58" s="46"/>
    </row>
    <row r="59" spans="1:9" ht="11.4" customHeight="1" x14ac:dyDescent="0.25">
      <c r="A59" s="60"/>
      <c r="B59" s="60"/>
      <c r="C59" s="60"/>
      <c r="D59" s="60"/>
      <c r="E59" s="60"/>
      <c r="F59" s="60"/>
      <c r="G59" s="60"/>
      <c r="H59" s="60"/>
      <c r="I59" s="55"/>
    </row>
    <row r="60" spans="1:9" ht="11.4" customHeight="1" x14ac:dyDescent="0.25">
      <c r="A60" s="72"/>
      <c r="B60" s="72"/>
      <c r="C60" s="73"/>
      <c r="D60" s="73"/>
      <c r="E60" s="73"/>
      <c r="F60" s="73"/>
      <c r="G60" s="73"/>
      <c r="H60" s="70"/>
      <c r="I60" s="46"/>
    </row>
    <row r="61" spans="1:9" ht="11.4" customHeight="1" x14ac:dyDescent="0.25">
      <c r="A61" s="11"/>
      <c r="B61" s="72"/>
      <c r="C61" s="52"/>
      <c r="D61" s="52"/>
      <c r="E61" s="52"/>
      <c r="F61" s="52"/>
      <c r="G61" s="52"/>
      <c r="H61" s="52"/>
      <c r="I61" s="46"/>
    </row>
    <row r="62" spans="1:9" ht="11.4" customHeight="1" x14ac:dyDescent="0.25">
      <c r="A62" s="60"/>
      <c r="B62" s="60"/>
      <c r="C62" s="60"/>
      <c r="D62" s="60"/>
      <c r="E62" s="60"/>
      <c r="F62" s="60"/>
      <c r="G62" s="60"/>
      <c r="H62" s="60"/>
      <c r="I62" s="55"/>
    </row>
    <row r="63" spans="1:9" ht="11.4" customHeight="1" x14ac:dyDescent="0.25">
      <c r="A63" s="72"/>
      <c r="B63" s="72"/>
      <c r="C63" s="73"/>
      <c r="D63" s="73"/>
      <c r="E63" s="73"/>
      <c r="F63" s="73"/>
      <c r="G63" s="73"/>
      <c r="H63" s="73"/>
      <c r="I63" s="46"/>
    </row>
    <row r="64" spans="1:9" ht="11.4" customHeight="1" x14ac:dyDescent="0.25">
      <c r="A64" s="11"/>
      <c r="B64" s="72"/>
      <c r="C64" s="52"/>
      <c r="D64" s="52"/>
      <c r="E64" s="52"/>
      <c r="F64" s="52"/>
      <c r="G64" s="52"/>
      <c r="H64" s="52"/>
      <c r="I64" s="46"/>
    </row>
    <row r="65" spans="1:9" ht="11.4" customHeight="1" x14ac:dyDescent="0.25">
      <c r="A65" s="60"/>
      <c r="B65" s="60"/>
      <c r="C65" s="60"/>
      <c r="D65" s="60"/>
      <c r="E65" s="60"/>
      <c r="F65" s="60"/>
      <c r="G65" s="60"/>
      <c r="H65" s="60"/>
      <c r="I65" s="55"/>
    </row>
    <row r="66" spans="1:9" ht="11.4" customHeight="1" x14ac:dyDescent="0.25">
      <c r="A66" s="72"/>
      <c r="B66" s="72"/>
      <c r="C66" s="73"/>
      <c r="D66" s="73"/>
      <c r="E66" s="73"/>
      <c r="F66" s="73"/>
      <c r="G66" s="70"/>
      <c r="H66" s="70"/>
      <c r="I66" s="46"/>
    </row>
    <row r="67" spans="1:9" ht="11.4" customHeight="1" x14ac:dyDescent="0.25">
      <c r="A67" s="11"/>
      <c r="B67" s="72"/>
      <c r="C67" s="52"/>
      <c r="D67" s="52"/>
      <c r="E67" s="52"/>
      <c r="F67" s="52"/>
      <c r="G67" s="52"/>
      <c r="H67" s="52"/>
      <c r="I67" s="46"/>
    </row>
    <row r="68" spans="1:9" ht="11.4" customHeight="1" x14ac:dyDescent="0.25">
      <c r="A68" s="60"/>
      <c r="B68" s="60"/>
      <c r="C68" s="60"/>
      <c r="D68" s="60"/>
      <c r="E68" s="60"/>
      <c r="F68" s="60"/>
      <c r="G68" s="60"/>
      <c r="H68" s="60"/>
      <c r="I68" s="55"/>
    </row>
    <row r="69" spans="1:9" ht="11.4" customHeight="1" x14ac:dyDescent="0.25">
      <c r="A69" s="72"/>
      <c r="B69" s="72"/>
      <c r="C69" s="73"/>
      <c r="D69" s="73"/>
      <c r="E69" s="73"/>
      <c r="F69" s="73"/>
      <c r="G69" s="73"/>
      <c r="H69" s="73"/>
      <c r="I69" s="46"/>
    </row>
    <row r="70" spans="1:9" ht="11.4" customHeight="1" x14ac:dyDescent="0.25">
      <c r="A70" s="11"/>
      <c r="B70" s="72"/>
      <c r="C70" s="52"/>
      <c r="D70" s="52"/>
      <c r="E70" s="52"/>
      <c r="F70" s="52"/>
      <c r="G70" s="52"/>
      <c r="H70" s="52"/>
      <c r="I70" s="46"/>
    </row>
    <row r="71" spans="1:9" ht="11.4" customHeight="1" x14ac:dyDescent="0.25">
      <c r="A71" s="60"/>
      <c r="B71" s="60"/>
      <c r="C71" s="60"/>
      <c r="D71" s="60"/>
      <c r="E71" s="60"/>
      <c r="F71" s="60"/>
      <c r="G71" s="60"/>
      <c r="H71" s="60"/>
      <c r="I71" s="55"/>
    </row>
    <row r="72" spans="1:9" ht="11.4" customHeight="1" x14ac:dyDescent="0.25">
      <c r="A72" s="72"/>
      <c r="B72" s="72"/>
      <c r="C72" s="73"/>
      <c r="D72" s="73"/>
      <c r="E72" s="73"/>
      <c r="F72" s="73"/>
      <c r="G72" s="70"/>
      <c r="H72" s="70"/>
      <c r="I72" s="46"/>
    </row>
    <row r="73" spans="1:9" ht="11.4" customHeight="1" x14ac:dyDescent="0.25">
      <c r="A73" s="11"/>
      <c r="B73" s="72"/>
      <c r="C73" s="52"/>
      <c r="D73" s="52"/>
      <c r="E73" s="52"/>
      <c r="F73" s="52"/>
      <c r="G73" s="52"/>
      <c r="H73" s="52"/>
      <c r="I73" s="46"/>
    </row>
    <row r="74" spans="1:9" ht="11.4" customHeight="1" x14ac:dyDescent="0.25">
      <c r="A74" s="60"/>
      <c r="B74" s="60"/>
      <c r="C74" s="60"/>
      <c r="D74" s="60"/>
      <c r="E74" s="60"/>
      <c r="F74" s="60"/>
      <c r="G74" s="60"/>
      <c r="H74" s="60"/>
      <c r="I74" s="55"/>
    </row>
    <row r="75" spans="1:9" ht="11.4" customHeight="1" x14ac:dyDescent="0.25">
      <c r="A75" s="72"/>
      <c r="B75" s="72"/>
      <c r="C75" s="73"/>
      <c r="D75" s="73"/>
      <c r="E75" s="73"/>
      <c r="F75" s="73"/>
      <c r="G75" s="73"/>
      <c r="H75" s="73"/>
      <c r="I75" s="56"/>
    </row>
    <row r="76" spans="1:9" ht="11.4" customHeight="1" x14ac:dyDescent="0.25">
      <c r="A76" s="11"/>
      <c r="B76" s="72"/>
      <c r="C76" s="52"/>
      <c r="D76" s="52"/>
      <c r="E76" s="52"/>
      <c r="F76" s="52"/>
      <c r="G76" s="52"/>
      <c r="H76" s="52"/>
      <c r="I76" s="56"/>
    </row>
    <row r="77" spans="1:9" ht="11.4" customHeight="1" x14ac:dyDescent="0.25">
      <c r="A77" s="60"/>
      <c r="B77" s="60"/>
      <c r="C77" s="60"/>
      <c r="D77" s="60"/>
      <c r="E77" s="60"/>
      <c r="F77" s="60"/>
      <c r="G77" s="60"/>
      <c r="H77" s="60"/>
    </row>
    <row r="78" spans="1:9" ht="11.4" customHeight="1" x14ac:dyDescent="0.25">
      <c r="A78" s="72"/>
      <c r="B78" s="72"/>
      <c r="C78" s="73"/>
      <c r="D78" s="73"/>
      <c r="E78" s="73"/>
      <c r="F78" s="73"/>
      <c r="G78" s="70"/>
      <c r="H78" s="70"/>
    </row>
    <row r="79" spans="1:9" ht="11.4" customHeight="1" x14ac:dyDescent="0.25">
      <c r="A79" s="11"/>
      <c r="B79" s="72"/>
      <c r="C79" s="52"/>
      <c r="D79" s="52"/>
      <c r="E79" s="52"/>
      <c r="F79" s="52"/>
      <c r="G79" s="52"/>
      <c r="H79" s="52"/>
    </row>
    <row r="80" spans="1:9" ht="11.4" customHeight="1" x14ac:dyDescent="0.25">
      <c r="A80" s="60"/>
      <c r="B80" s="60"/>
      <c r="C80" s="60"/>
      <c r="D80" s="60"/>
      <c r="E80" s="60"/>
      <c r="F80" s="60"/>
      <c r="G80" s="60"/>
      <c r="H80" s="60"/>
    </row>
    <row r="81" spans="1:8" ht="11.4" customHeight="1" x14ac:dyDescent="0.25">
      <c r="A81" s="72"/>
      <c r="B81" s="72"/>
      <c r="C81" s="73"/>
      <c r="D81" s="73"/>
      <c r="E81" s="73"/>
      <c r="F81" s="73"/>
      <c r="G81" s="73"/>
      <c r="H81" s="73"/>
    </row>
    <row r="82" spans="1:8" ht="11.4" customHeight="1" x14ac:dyDescent="0.25">
      <c r="A82" s="11"/>
      <c r="B82" s="72"/>
      <c r="C82" s="52"/>
      <c r="D82" s="52"/>
      <c r="E82" s="52"/>
      <c r="F82" s="52"/>
      <c r="G82" s="52"/>
      <c r="H82" s="52"/>
    </row>
    <row r="83" spans="1:8" ht="11.4" customHeight="1" x14ac:dyDescent="0.25"/>
    <row r="84" spans="1:8" ht="11.4" customHeight="1" x14ac:dyDescent="0.25">
      <c r="A84" s="72"/>
      <c r="B84" s="72"/>
      <c r="C84" s="73"/>
      <c r="D84" s="73"/>
      <c r="E84" s="73"/>
      <c r="F84" s="73"/>
      <c r="G84" s="73"/>
      <c r="H84" s="73"/>
    </row>
    <row r="85" spans="1:8" ht="11.4" customHeight="1" x14ac:dyDescent="0.25">
      <c r="A85" s="11"/>
      <c r="B85" s="72"/>
      <c r="C85" s="52"/>
      <c r="D85" s="52"/>
      <c r="E85" s="52"/>
      <c r="F85" s="52"/>
      <c r="G85" s="52"/>
      <c r="H85" s="52"/>
    </row>
    <row r="86" spans="1:8" ht="11.4" customHeight="1" x14ac:dyDescent="0.25"/>
    <row r="87" spans="1:8" ht="11.4" customHeight="1" x14ac:dyDescent="0.25">
      <c r="A87" s="72"/>
      <c r="B87" s="72"/>
      <c r="C87" s="73"/>
      <c r="D87" s="73"/>
      <c r="E87" s="73"/>
      <c r="F87" s="73"/>
      <c r="G87" s="73"/>
      <c r="H87" s="73"/>
    </row>
    <row r="88" spans="1:8" ht="11.4" customHeight="1" x14ac:dyDescent="0.25">
      <c r="A88" s="11"/>
      <c r="B88" s="72"/>
      <c r="C88" s="52"/>
      <c r="D88" s="52"/>
      <c r="E88" s="52"/>
      <c r="F88" s="52"/>
      <c r="G88" s="52"/>
      <c r="H88" s="52"/>
    </row>
    <row r="89" spans="1:8" ht="11.4" customHeight="1" x14ac:dyDescent="0.25"/>
    <row r="90" spans="1:8" ht="11.4" customHeight="1" x14ac:dyDescent="0.25">
      <c r="A90" s="72"/>
      <c r="B90" s="72"/>
      <c r="C90" s="73"/>
      <c r="D90" s="73"/>
      <c r="E90" s="73"/>
      <c r="F90" s="73"/>
      <c r="G90" s="73"/>
      <c r="H90" s="73"/>
    </row>
    <row r="91" spans="1:8" ht="11.4" customHeight="1" x14ac:dyDescent="0.25">
      <c r="A91" s="11"/>
      <c r="B91" s="72"/>
      <c r="C91" s="52"/>
      <c r="D91" s="52"/>
      <c r="E91" s="52"/>
      <c r="F91" s="52"/>
      <c r="G91" s="52"/>
      <c r="H91" s="52"/>
    </row>
    <row r="92" spans="1:8" ht="11.4" customHeight="1" x14ac:dyDescent="0.25"/>
    <row r="93" spans="1:8" ht="11.4" customHeight="1" x14ac:dyDescent="0.25">
      <c r="A93" s="72"/>
      <c r="B93" s="72"/>
      <c r="C93" s="73"/>
      <c r="D93" s="73"/>
      <c r="E93" s="73"/>
      <c r="F93" s="73"/>
      <c r="G93" s="73"/>
      <c r="H93" s="73"/>
    </row>
    <row r="94" spans="1:8" ht="11.4" customHeight="1" x14ac:dyDescent="0.25">
      <c r="A94" s="11"/>
      <c r="B94" s="72"/>
      <c r="C94" s="52"/>
      <c r="D94" s="52"/>
      <c r="E94" s="52"/>
      <c r="F94" s="52"/>
      <c r="G94" s="52"/>
      <c r="H94" s="52"/>
    </row>
    <row r="95" spans="1:8" ht="11.4" customHeight="1" x14ac:dyDescent="0.25"/>
    <row r="96" spans="1:8" ht="11.4" customHeight="1" x14ac:dyDescent="0.25">
      <c r="A96" s="72"/>
      <c r="B96" s="72"/>
      <c r="C96" s="73"/>
      <c r="D96" s="73"/>
      <c r="E96" s="73"/>
      <c r="F96" s="73"/>
      <c r="G96" s="73"/>
      <c r="H96" s="73"/>
    </row>
    <row r="97" spans="1:8" ht="11.4" customHeight="1" x14ac:dyDescent="0.25">
      <c r="A97" s="11"/>
      <c r="B97" s="72"/>
      <c r="C97" s="52"/>
      <c r="D97" s="52"/>
      <c r="E97" s="52"/>
      <c r="F97" s="52"/>
      <c r="G97" s="52"/>
      <c r="H97" s="52"/>
    </row>
    <row r="98" spans="1:8" ht="11.4" customHeight="1" x14ac:dyDescent="0.25"/>
    <row r="99" spans="1:8" ht="11.4" customHeight="1" x14ac:dyDescent="0.25">
      <c r="A99" s="72"/>
      <c r="B99" s="72"/>
      <c r="C99" s="73"/>
      <c r="D99" s="73"/>
      <c r="E99" s="73"/>
      <c r="F99" s="73"/>
      <c r="G99" s="73"/>
      <c r="H99" s="73"/>
    </row>
    <row r="100" spans="1:8" ht="11.4" customHeight="1" x14ac:dyDescent="0.25">
      <c r="A100" s="11"/>
      <c r="B100" s="72"/>
      <c r="C100" s="52"/>
      <c r="D100" s="52"/>
      <c r="E100" s="52"/>
      <c r="F100" s="52"/>
      <c r="G100" s="52"/>
      <c r="H100" s="52"/>
    </row>
    <row r="101" spans="1:8" ht="11.4" customHeight="1" x14ac:dyDescent="0.25"/>
    <row r="102" spans="1:8" ht="11.4" customHeight="1" x14ac:dyDescent="0.25">
      <c r="A102" s="72"/>
      <c r="B102" s="72"/>
      <c r="C102" s="73"/>
      <c r="D102" s="73"/>
      <c r="E102" s="73"/>
      <c r="F102" s="73"/>
      <c r="G102" s="73"/>
      <c r="H102" s="73"/>
    </row>
    <row r="103" spans="1:8" ht="11.4" customHeight="1" x14ac:dyDescent="0.25">
      <c r="A103" s="11"/>
      <c r="B103" s="72"/>
      <c r="C103" s="52"/>
      <c r="D103" s="52"/>
      <c r="E103" s="52"/>
      <c r="F103" s="52"/>
      <c r="G103" s="52"/>
      <c r="H103" s="52"/>
    </row>
    <row r="104" spans="1:8" ht="11.4" customHeight="1" x14ac:dyDescent="0.25"/>
    <row r="105" spans="1:8" ht="11.4" customHeight="1" x14ac:dyDescent="0.25">
      <c r="A105" s="72"/>
      <c r="B105" s="72"/>
      <c r="C105" s="73"/>
      <c r="D105" s="73"/>
      <c r="E105" s="73"/>
      <c r="F105" s="73"/>
      <c r="G105" s="73"/>
      <c r="H105" s="73"/>
    </row>
    <row r="106" spans="1:8" ht="11.4" customHeight="1" x14ac:dyDescent="0.25">
      <c r="A106" s="11"/>
      <c r="B106" s="72"/>
      <c r="C106" s="52"/>
      <c r="D106" s="52"/>
      <c r="E106" s="52"/>
      <c r="F106" s="52"/>
      <c r="G106" s="52"/>
      <c r="H106" s="52"/>
    </row>
    <row r="107" spans="1:8" ht="11.4" customHeight="1" x14ac:dyDescent="0.25"/>
    <row r="108" spans="1:8" ht="11.4" customHeight="1" x14ac:dyDescent="0.25">
      <c r="A108" s="72"/>
      <c r="B108" s="72"/>
      <c r="C108" s="73"/>
      <c r="D108" s="73"/>
      <c r="E108" s="73"/>
      <c r="F108" s="73"/>
      <c r="G108" s="73"/>
      <c r="H108" s="73"/>
    </row>
    <row r="109" spans="1:8" ht="11.4" customHeight="1" x14ac:dyDescent="0.25">
      <c r="A109" s="11"/>
      <c r="B109" s="72"/>
      <c r="C109" s="52"/>
      <c r="D109" s="52"/>
      <c r="E109" s="52"/>
      <c r="F109" s="52"/>
      <c r="G109" s="52"/>
      <c r="H109" s="52"/>
    </row>
    <row r="110" spans="1:8" ht="11.4" customHeight="1" x14ac:dyDescent="0.25"/>
    <row r="111" spans="1:8" ht="11.4" customHeight="1" x14ac:dyDescent="0.25">
      <c r="A111" s="72"/>
      <c r="B111" s="72"/>
      <c r="C111" s="73"/>
      <c r="D111" s="73"/>
      <c r="E111" s="73"/>
      <c r="F111" s="73"/>
      <c r="G111" s="73"/>
      <c r="H111" s="73"/>
    </row>
    <row r="112" spans="1:8" ht="11.4" customHeight="1" x14ac:dyDescent="0.25">
      <c r="A112" s="11"/>
      <c r="B112" s="72"/>
      <c r="C112" s="52"/>
      <c r="D112" s="52"/>
      <c r="E112" s="52"/>
      <c r="F112" s="52"/>
      <c r="G112" s="52"/>
      <c r="H112" s="52"/>
    </row>
    <row r="113" spans="1:8" ht="11.4" customHeight="1" x14ac:dyDescent="0.25"/>
    <row r="114" spans="1:8" ht="11.4" customHeight="1" x14ac:dyDescent="0.25">
      <c r="A114" s="72"/>
      <c r="B114" s="72"/>
      <c r="C114" s="73"/>
      <c r="D114" s="73"/>
      <c r="E114" s="73"/>
      <c r="F114" s="73"/>
      <c r="G114" s="73"/>
      <c r="H114" s="73"/>
    </row>
    <row r="115" spans="1:8" ht="11.4" customHeight="1" x14ac:dyDescent="0.25">
      <c r="A115" s="11"/>
      <c r="B115" s="72"/>
      <c r="C115" s="52"/>
      <c r="D115" s="52"/>
      <c r="E115" s="52"/>
      <c r="F115" s="52"/>
      <c r="G115" s="52"/>
      <c r="H115" s="52"/>
    </row>
    <row r="116" spans="1:8" ht="11.4" customHeight="1" x14ac:dyDescent="0.25"/>
    <row r="117" spans="1:8" ht="11.4" customHeight="1" x14ac:dyDescent="0.25">
      <c r="A117" s="72"/>
      <c r="B117" s="72"/>
      <c r="C117" s="73"/>
      <c r="D117" s="73"/>
      <c r="E117" s="73"/>
      <c r="F117" s="73"/>
      <c r="G117" s="73"/>
      <c r="H117" s="73"/>
    </row>
    <row r="118" spans="1:8" ht="11.4" customHeight="1" x14ac:dyDescent="0.25">
      <c r="A118" s="11"/>
      <c r="B118" s="72"/>
      <c r="C118" s="52"/>
      <c r="D118" s="52"/>
      <c r="E118" s="52"/>
      <c r="F118" s="52"/>
      <c r="G118" s="52"/>
      <c r="H118" s="52"/>
    </row>
    <row r="119" spans="1:8" ht="11.4" customHeight="1" x14ac:dyDescent="0.25"/>
    <row r="120" spans="1:8" ht="11.4" customHeight="1" x14ac:dyDescent="0.25">
      <c r="A120" s="72"/>
      <c r="B120" s="72"/>
      <c r="C120" s="73"/>
      <c r="D120" s="73"/>
      <c r="E120" s="73"/>
      <c r="F120" s="73"/>
      <c r="G120" s="73"/>
      <c r="H120" s="73"/>
    </row>
    <row r="121" spans="1:8" ht="11.4" customHeight="1" x14ac:dyDescent="0.25">
      <c r="A121" s="11"/>
      <c r="B121" s="72"/>
      <c r="C121" s="52"/>
      <c r="D121" s="52"/>
      <c r="E121" s="52"/>
      <c r="F121" s="52"/>
      <c r="G121" s="52"/>
      <c r="H121" s="52"/>
    </row>
    <row r="122" spans="1:8" ht="11.4" customHeight="1" x14ac:dyDescent="0.25"/>
    <row r="123" spans="1:8" ht="11.4" customHeight="1" x14ac:dyDescent="0.25">
      <c r="A123" s="72"/>
      <c r="B123" s="72"/>
      <c r="C123" s="73"/>
      <c r="D123" s="73"/>
      <c r="E123" s="73"/>
      <c r="F123" s="73"/>
      <c r="G123" s="73"/>
      <c r="H123" s="73"/>
    </row>
    <row r="124" spans="1:8" ht="11.4" customHeight="1" x14ac:dyDescent="0.25">
      <c r="A124" s="11"/>
      <c r="B124" s="72"/>
      <c r="C124" s="52"/>
      <c r="D124" s="52"/>
      <c r="E124" s="52"/>
      <c r="F124" s="52"/>
      <c r="G124" s="52"/>
      <c r="H124" s="52"/>
    </row>
    <row r="125" spans="1:8" ht="11.4" customHeight="1" x14ac:dyDescent="0.25"/>
    <row r="126" spans="1:8" ht="11.4" customHeight="1" x14ac:dyDescent="0.25">
      <c r="A126" s="72"/>
      <c r="B126" s="72"/>
      <c r="C126" s="73"/>
      <c r="D126" s="73"/>
      <c r="E126" s="73"/>
      <c r="F126" s="73"/>
      <c r="G126" s="73"/>
      <c r="H126" s="73"/>
    </row>
    <row r="127" spans="1:8" ht="11.4" customHeight="1" x14ac:dyDescent="0.25">
      <c r="A127" s="11"/>
      <c r="B127" s="72"/>
      <c r="C127" s="52"/>
      <c r="D127" s="52"/>
      <c r="E127" s="52"/>
      <c r="F127" s="52"/>
      <c r="G127" s="52"/>
      <c r="H127" s="52"/>
    </row>
    <row r="128" spans="1:8" ht="11.4" customHeight="1" x14ac:dyDescent="0.25"/>
    <row r="129" spans="1:8" ht="11.4" customHeight="1" x14ac:dyDescent="0.25">
      <c r="A129" s="72"/>
      <c r="B129" s="72"/>
      <c r="C129" s="73"/>
      <c r="D129" s="73"/>
      <c r="E129" s="73"/>
      <c r="F129" s="73"/>
      <c r="G129" s="73"/>
      <c r="H129" s="73"/>
    </row>
    <row r="130" spans="1:8" ht="11.4" customHeight="1" x14ac:dyDescent="0.25">
      <c r="A130" s="11"/>
      <c r="B130" s="72"/>
      <c r="C130" s="52"/>
      <c r="D130" s="52"/>
      <c r="E130" s="52"/>
      <c r="F130" s="52"/>
      <c r="G130" s="52"/>
      <c r="H130" s="52"/>
    </row>
    <row r="131" spans="1:8" ht="11.4" customHeight="1" x14ac:dyDescent="0.25"/>
    <row r="132" spans="1:8" ht="11.4" customHeight="1" x14ac:dyDescent="0.25">
      <c r="A132" s="72"/>
      <c r="B132" s="72"/>
      <c r="C132" s="73"/>
      <c r="D132" s="73"/>
      <c r="E132" s="73"/>
      <c r="F132" s="73"/>
      <c r="G132" s="73"/>
      <c r="H132" s="73"/>
    </row>
    <row r="133" spans="1:8" ht="11.4" customHeight="1" x14ac:dyDescent="0.25">
      <c r="A133" s="11"/>
      <c r="B133" s="72"/>
      <c r="C133" s="52"/>
      <c r="D133" s="52"/>
      <c r="E133" s="52"/>
      <c r="F133" s="52"/>
      <c r="G133" s="52"/>
      <c r="H133" s="52"/>
    </row>
    <row r="134" spans="1:8" ht="11.4" customHeight="1" x14ac:dyDescent="0.25"/>
    <row r="135" spans="1:8" ht="11.4" customHeight="1" x14ac:dyDescent="0.25">
      <c r="A135" s="72"/>
      <c r="B135" s="72"/>
      <c r="C135" s="73"/>
      <c r="D135" s="73"/>
      <c r="E135" s="73"/>
      <c r="F135" s="73"/>
      <c r="G135" s="73"/>
      <c r="H135" s="73"/>
    </row>
    <row r="136" spans="1:8" ht="11.4" customHeight="1" x14ac:dyDescent="0.25">
      <c r="A136" s="11"/>
      <c r="B136" s="72"/>
      <c r="C136" s="52"/>
      <c r="D136" s="52"/>
      <c r="E136" s="52"/>
      <c r="F136" s="52"/>
      <c r="G136" s="52"/>
      <c r="H136" s="52"/>
    </row>
    <row r="137" spans="1:8" ht="11.4" customHeight="1" x14ac:dyDescent="0.25"/>
    <row r="138" spans="1:8" ht="11.4" customHeight="1" x14ac:dyDescent="0.25">
      <c r="A138" s="72"/>
      <c r="B138" s="72"/>
      <c r="C138" s="73"/>
      <c r="D138" s="73"/>
      <c r="E138" s="73"/>
      <c r="F138" s="73"/>
      <c r="G138" s="73"/>
      <c r="H138" s="73"/>
    </row>
    <row r="139" spans="1:8" ht="11.4" customHeight="1" x14ac:dyDescent="0.25">
      <c r="A139" s="11"/>
      <c r="B139" s="72"/>
      <c r="C139" s="52"/>
      <c r="D139" s="52"/>
      <c r="E139" s="52"/>
      <c r="F139" s="52"/>
      <c r="G139" s="52"/>
      <c r="H139" s="52"/>
    </row>
    <row r="140" spans="1:8" ht="11.4" customHeight="1" x14ac:dyDescent="0.25"/>
    <row r="141" spans="1:8" ht="11.4" customHeight="1" x14ac:dyDescent="0.25">
      <c r="A141" s="72"/>
      <c r="B141" s="72"/>
      <c r="C141" s="73"/>
      <c r="D141" s="73"/>
      <c r="E141" s="73"/>
      <c r="F141" s="73"/>
      <c r="G141" s="73"/>
      <c r="H141" s="73"/>
    </row>
    <row r="142" spans="1:8" ht="11.4" customHeight="1" x14ac:dyDescent="0.25">
      <c r="A142" s="11"/>
      <c r="B142" s="72"/>
      <c r="C142" s="52"/>
      <c r="D142" s="52"/>
      <c r="E142" s="52"/>
      <c r="F142" s="52"/>
      <c r="G142" s="52"/>
      <c r="H142" s="52"/>
    </row>
    <row r="143" spans="1:8" ht="11.4" customHeight="1" x14ac:dyDescent="0.25"/>
    <row r="144" spans="1:8" ht="11.4" customHeight="1" x14ac:dyDescent="0.25">
      <c r="A144" s="72"/>
      <c r="B144" s="72"/>
      <c r="C144" s="73"/>
      <c r="D144" s="73"/>
      <c r="E144" s="73"/>
      <c r="F144" s="73"/>
      <c r="G144" s="73"/>
      <c r="H144" s="73"/>
    </row>
    <row r="145" spans="1:8" ht="11.4" customHeight="1" x14ac:dyDescent="0.25">
      <c r="A145" s="11"/>
      <c r="B145" s="72"/>
      <c r="C145" s="52"/>
      <c r="D145" s="52"/>
      <c r="E145" s="52"/>
      <c r="F145" s="52"/>
      <c r="G145" s="52"/>
      <c r="H145" s="52"/>
    </row>
    <row r="146" spans="1:8" ht="11.4" customHeight="1" x14ac:dyDescent="0.25"/>
    <row r="147" spans="1:8" ht="11.4" customHeight="1" x14ac:dyDescent="0.25">
      <c r="A147" s="72"/>
      <c r="B147" s="72"/>
      <c r="C147" s="73"/>
      <c r="D147" s="73"/>
      <c r="E147" s="73"/>
      <c r="F147" s="73"/>
      <c r="G147" s="73"/>
      <c r="H147" s="73"/>
    </row>
    <row r="148" spans="1:8" ht="11.4" customHeight="1" x14ac:dyDescent="0.25">
      <c r="A148" s="11"/>
      <c r="B148" s="72"/>
      <c r="C148" s="52"/>
      <c r="D148" s="52"/>
      <c r="E148" s="52"/>
      <c r="F148" s="52"/>
      <c r="G148" s="52"/>
      <c r="H148" s="52"/>
    </row>
    <row r="149" spans="1:8" ht="11.4" customHeight="1" x14ac:dyDescent="0.25"/>
    <row r="150" spans="1:8" ht="11.4" customHeight="1" x14ac:dyDescent="0.25">
      <c r="A150" s="72"/>
      <c r="B150" s="72"/>
      <c r="C150" s="73"/>
      <c r="D150" s="73"/>
      <c r="E150" s="73"/>
      <c r="F150" s="73"/>
      <c r="G150" s="73"/>
      <c r="H150" s="73"/>
    </row>
    <row r="151" spans="1:8" ht="11.4" customHeight="1" x14ac:dyDescent="0.25">
      <c r="A151" s="11"/>
      <c r="B151" s="72"/>
      <c r="C151" s="52"/>
      <c r="D151" s="52"/>
      <c r="E151" s="52"/>
      <c r="F151" s="52"/>
      <c r="G151" s="52"/>
      <c r="H151" s="52"/>
    </row>
    <row r="152" spans="1:8" ht="11.4" customHeight="1" x14ac:dyDescent="0.25"/>
    <row r="153" spans="1:8" ht="11.4" customHeight="1" x14ac:dyDescent="0.25">
      <c r="A153" s="72"/>
      <c r="B153" s="72"/>
      <c r="C153" s="73"/>
      <c r="D153" s="73"/>
      <c r="E153" s="73"/>
      <c r="F153" s="73"/>
      <c r="G153" s="73"/>
      <c r="H153" s="73"/>
    </row>
    <row r="154" spans="1:8" ht="11.4" customHeight="1" x14ac:dyDescent="0.25">
      <c r="A154" s="11"/>
      <c r="B154" s="72"/>
      <c r="C154" s="52"/>
      <c r="D154" s="52"/>
      <c r="E154" s="52"/>
      <c r="F154" s="52"/>
      <c r="G154" s="52"/>
      <c r="H154" s="52"/>
    </row>
    <row r="155" spans="1:8" ht="11.4" customHeight="1" x14ac:dyDescent="0.25"/>
    <row r="156" spans="1:8" ht="11.4" customHeight="1" x14ac:dyDescent="0.25">
      <c r="A156" s="72"/>
      <c r="B156" s="72"/>
      <c r="C156" s="73"/>
      <c r="D156" s="73"/>
      <c r="E156" s="73"/>
      <c r="F156" s="73"/>
      <c r="G156" s="73"/>
      <c r="H156" s="73"/>
    </row>
    <row r="157" spans="1:8" ht="11.4" customHeight="1" x14ac:dyDescent="0.25">
      <c r="A157" s="11"/>
      <c r="B157" s="72"/>
      <c r="C157" s="52"/>
      <c r="D157" s="52"/>
      <c r="E157" s="52"/>
      <c r="F157" s="52"/>
      <c r="G157" s="52"/>
      <c r="H157" s="52"/>
    </row>
    <row r="158" spans="1:8" ht="11.4" customHeight="1" x14ac:dyDescent="0.25"/>
    <row r="159" spans="1:8" ht="11.4" customHeight="1" x14ac:dyDescent="0.25">
      <c r="A159" s="72"/>
      <c r="B159" s="72"/>
      <c r="C159" s="73"/>
      <c r="D159" s="73"/>
      <c r="E159" s="73"/>
      <c r="F159" s="73"/>
      <c r="G159" s="73"/>
      <c r="H159" s="73"/>
    </row>
    <row r="160" spans="1:8" ht="11.4" customHeight="1" x14ac:dyDescent="0.25">
      <c r="A160" s="11"/>
      <c r="B160" s="72"/>
      <c r="C160" s="52"/>
      <c r="D160" s="52"/>
      <c r="E160" s="52"/>
      <c r="F160" s="52"/>
      <c r="G160" s="52"/>
      <c r="H160" s="52"/>
    </row>
    <row r="161" spans="1:8" ht="11.4" customHeight="1" x14ac:dyDescent="0.25"/>
    <row r="162" spans="1:8" ht="11.4" customHeight="1" x14ac:dyDescent="0.25">
      <c r="A162" s="72"/>
      <c r="B162" s="72"/>
      <c r="C162" s="73"/>
      <c r="D162" s="73"/>
      <c r="E162" s="73"/>
      <c r="F162" s="73"/>
      <c r="G162" s="73"/>
      <c r="H162" s="73"/>
    </row>
    <row r="163" spans="1:8" ht="11.4" customHeight="1" x14ac:dyDescent="0.25">
      <c r="A163" s="11"/>
      <c r="B163" s="72"/>
      <c r="C163" s="52"/>
      <c r="D163" s="52"/>
      <c r="E163" s="52"/>
      <c r="F163" s="52"/>
      <c r="G163" s="52"/>
      <c r="H163" s="52"/>
    </row>
    <row r="164" spans="1:8" ht="11.4" customHeight="1" x14ac:dyDescent="0.25"/>
    <row r="165" spans="1:8" ht="11.4" customHeight="1" x14ac:dyDescent="0.25">
      <c r="A165" s="72"/>
      <c r="B165" s="72"/>
      <c r="C165" s="73"/>
      <c r="D165" s="73"/>
      <c r="E165" s="73"/>
      <c r="F165" s="73"/>
      <c r="G165" s="73"/>
      <c r="H165" s="73"/>
    </row>
    <row r="166" spans="1:8" ht="11.4" customHeight="1" x14ac:dyDescent="0.25">
      <c r="A166" s="11"/>
      <c r="B166" s="72"/>
      <c r="C166" s="52"/>
      <c r="D166" s="52"/>
      <c r="E166" s="52"/>
      <c r="F166" s="52"/>
      <c r="G166" s="52"/>
      <c r="H166" s="52"/>
    </row>
    <row r="167" spans="1:8" ht="11.4" customHeight="1" x14ac:dyDescent="0.25"/>
    <row r="168" spans="1:8" ht="11.4" customHeight="1" x14ac:dyDescent="0.25">
      <c r="A168" s="72"/>
      <c r="B168" s="72"/>
      <c r="C168" s="73"/>
      <c r="D168" s="73"/>
      <c r="E168" s="73"/>
      <c r="F168" s="73"/>
      <c r="G168" s="73"/>
      <c r="H168" s="73"/>
    </row>
    <row r="169" spans="1:8" ht="11.4" customHeight="1" x14ac:dyDescent="0.25">
      <c r="A169" s="11"/>
      <c r="B169" s="72"/>
      <c r="C169" s="52"/>
      <c r="D169" s="52"/>
      <c r="E169" s="52"/>
      <c r="F169" s="52"/>
      <c r="G169" s="52"/>
      <c r="H169" s="52"/>
    </row>
    <row r="170" spans="1:8" ht="11.4" customHeight="1" x14ac:dyDescent="0.25"/>
    <row r="171" spans="1:8" ht="11.4" customHeight="1" x14ac:dyDescent="0.25">
      <c r="A171" s="27"/>
      <c r="B171" s="27"/>
      <c r="C171" s="28"/>
      <c r="D171" s="28"/>
      <c r="E171" s="28"/>
      <c r="F171" s="28"/>
      <c r="G171" s="28"/>
      <c r="H171" s="28"/>
    </row>
    <row r="172" spans="1:8" ht="11.4" customHeight="1" x14ac:dyDescent="0.25">
      <c r="A172" s="10"/>
      <c r="B172" s="27"/>
      <c r="C172" s="53"/>
      <c r="D172" s="53"/>
      <c r="E172" s="53"/>
      <c r="F172" s="53"/>
      <c r="G172" s="53"/>
      <c r="H172" s="53"/>
    </row>
    <row r="173" spans="1:8" ht="12.6" customHeight="1" x14ac:dyDescent="0.25"/>
    <row r="174" spans="1:8" ht="12.6" customHeight="1" x14ac:dyDescent="0.25"/>
    <row r="175" spans="1:8" ht="12.6" customHeight="1" x14ac:dyDescent="0.25"/>
    <row r="176" spans="1:8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2 – m 06 / 20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190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7.109375" customWidth="1"/>
    <col min="2" max="2" width="35.88671875" customWidth="1"/>
    <col min="3" max="7" width="7.77734375" customWidth="1"/>
    <col min="8" max="8" width="8.88671875" customWidth="1"/>
    <col min="9" max="9" width="11.5546875" customWidth="1"/>
  </cols>
  <sheetData>
    <row r="1" spans="1:10" ht="24" customHeight="1" x14ac:dyDescent="0.25">
      <c r="A1" s="353" t="s">
        <v>361</v>
      </c>
      <c r="B1" s="353"/>
      <c r="C1" s="353"/>
      <c r="D1" s="353"/>
      <c r="E1" s="353"/>
      <c r="F1" s="353"/>
      <c r="G1" s="353"/>
      <c r="H1" s="353"/>
    </row>
    <row r="2" spans="1:10" ht="12" customHeight="1" x14ac:dyDescent="0.25">
      <c r="A2" s="21"/>
      <c r="B2" s="21"/>
      <c r="C2" s="21"/>
      <c r="D2" s="21"/>
      <c r="E2" s="21"/>
      <c r="F2" s="21"/>
      <c r="G2" s="21"/>
      <c r="H2" s="21"/>
    </row>
    <row r="3" spans="1:10" ht="12" customHeight="1" x14ac:dyDescent="0.25">
      <c r="A3" s="382" t="s">
        <v>26</v>
      </c>
      <c r="B3" s="376" t="s">
        <v>171</v>
      </c>
      <c r="C3" s="362" t="s">
        <v>115</v>
      </c>
      <c r="D3" s="362" t="s">
        <v>302</v>
      </c>
      <c r="E3" s="362" t="s">
        <v>116</v>
      </c>
      <c r="F3" s="362" t="s">
        <v>288</v>
      </c>
      <c r="G3" s="372" t="s">
        <v>78</v>
      </c>
      <c r="H3" s="380"/>
    </row>
    <row r="4" spans="1:10" ht="12" customHeight="1" x14ac:dyDescent="0.25">
      <c r="A4" s="357"/>
      <c r="B4" s="377"/>
      <c r="C4" s="363"/>
      <c r="D4" s="363"/>
      <c r="E4" s="363"/>
      <c r="F4" s="363"/>
      <c r="G4" s="381" t="s">
        <v>172</v>
      </c>
      <c r="H4" s="378" t="s">
        <v>137</v>
      </c>
    </row>
    <row r="5" spans="1:10" ht="12" customHeight="1" x14ac:dyDescent="0.25">
      <c r="A5" s="357"/>
      <c r="B5" s="377"/>
      <c r="C5" s="363"/>
      <c r="D5" s="363"/>
      <c r="E5" s="363"/>
      <c r="F5" s="363"/>
      <c r="G5" s="355"/>
      <c r="H5" s="379"/>
    </row>
    <row r="6" spans="1:10" ht="12" customHeight="1" x14ac:dyDescent="0.25">
      <c r="A6" s="357"/>
      <c r="B6" s="377"/>
      <c r="C6" s="371" t="s">
        <v>102</v>
      </c>
      <c r="D6" s="383"/>
      <c r="E6" s="384" t="s">
        <v>262</v>
      </c>
      <c r="F6" s="384"/>
      <c r="G6" s="384"/>
      <c r="H6" s="384"/>
      <c r="I6" s="226"/>
      <c r="J6" s="153"/>
    </row>
    <row r="7" spans="1:10" ht="12" customHeight="1" x14ac:dyDescent="0.25">
      <c r="A7" s="91"/>
      <c r="B7" s="91"/>
      <c r="C7" s="91"/>
      <c r="D7" s="91"/>
      <c r="E7" s="91"/>
      <c r="F7" s="91"/>
      <c r="G7" s="91"/>
      <c r="H7" s="91"/>
    </row>
    <row r="8" spans="1:10" s="196" customFormat="1" ht="12" customHeight="1" x14ac:dyDescent="0.25">
      <c r="A8" s="329" t="s">
        <v>34</v>
      </c>
      <c r="B8" s="27" t="s">
        <v>173</v>
      </c>
      <c r="C8" s="229" t="s">
        <v>54</v>
      </c>
      <c r="D8" s="229">
        <v>-157</v>
      </c>
      <c r="E8" s="230">
        <v>-10.5</v>
      </c>
      <c r="F8" s="230">
        <v>-3.7</v>
      </c>
      <c r="G8" s="230" t="s">
        <v>62</v>
      </c>
      <c r="H8" s="230" t="s">
        <v>62</v>
      </c>
      <c r="I8" s="56"/>
    </row>
    <row r="9" spans="1:10" ht="12" customHeight="1" x14ac:dyDescent="0.25">
      <c r="A9" s="330" t="s">
        <v>11</v>
      </c>
      <c r="B9" s="72" t="s">
        <v>12</v>
      </c>
      <c r="C9" s="210" t="s">
        <v>54</v>
      </c>
      <c r="D9" s="210" t="s">
        <v>62</v>
      </c>
      <c r="E9" s="227" t="s">
        <v>62</v>
      </c>
      <c r="F9" s="227" t="s">
        <v>62</v>
      </c>
      <c r="G9" s="227" t="s">
        <v>62</v>
      </c>
      <c r="H9" s="227" t="s">
        <v>62</v>
      </c>
      <c r="I9" s="46"/>
    </row>
    <row r="10" spans="1:10" ht="12" customHeight="1" x14ac:dyDescent="0.25">
      <c r="A10" s="330" t="s">
        <v>16</v>
      </c>
      <c r="B10" s="72" t="s">
        <v>174</v>
      </c>
      <c r="C10" s="210" t="s">
        <v>54</v>
      </c>
      <c r="D10" s="210" t="s">
        <v>62</v>
      </c>
      <c r="E10" s="227" t="s">
        <v>62</v>
      </c>
      <c r="F10" s="227" t="s">
        <v>62</v>
      </c>
      <c r="G10" s="227" t="s">
        <v>62</v>
      </c>
      <c r="H10" s="227" t="s">
        <v>62</v>
      </c>
      <c r="I10" s="46"/>
    </row>
    <row r="11" spans="1:10" s="153" customFormat="1" ht="22.05" customHeight="1" x14ac:dyDescent="0.25">
      <c r="A11" s="331" t="s">
        <v>18</v>
      </c>
      <c r="B11" s="180" t="s">
        <v>199</v>
      </c>
      <c r="C11" s="210" t="s">
        <v>54</v>
      </c>
      <c r="D11" s="210" t="s">
        <v>62</v>
      </c>
      <c r="E11" s="227" t="s">
        <v>62</v>
      </c>
      <c r="F11" s="227" t="s">
        <v>62</v>
      </c>
      <c r="G11" s="227" t="s">
        <v>62</v>
      </c>
      <c r="H11" s="227" t="s">
        <v>62</v>
      </c>
      <c r="I11" s="46"/>
    </row>
    <row r="12" spans="1:10" s="196" customFormat="1" ht="12" customHeight="1" x14ac:dyDescent="0.25">
      <c r="A12" s="329" t="s">
        <v>103</v>
      </c>
      <c r="B12" s="27" t="s">
        <v>104</v>
      </c>
      <c r="C12" s="229" t="s">
        <v>54</v>
      </c>
      <c r="D12" s="229">
        <v>-1894</v>
      </c>
      <c r="E12" s="230">
        <v>-0.7</v>
      </c>
      <c r="F12" s="230">
        <v>-2.8</v>
      </c>
      <c r="G12" s="230" t="s">
        <v>62</v>
      </c>
      <c r="H12" s="230" t="s">
        <v>62</v>
      </c>
      <c r="I12" s="56"/>
    </row>
    <row r="13" spans="1:10" ht="12" customHeight="1" x14ac:dyDescent="0.25">
      <c r="A13" s="330" t="s">
        <v>146</v>
      </c>
      <c r="B13" s="203" t="s">
        <v>277</v>
      </c>
      <c r="C13" s="210">
        <v>-2</v>
      </c>
      <c r="D13" s="210">
        <v>-735</v>
      </c>
      <c r="E13" s="227">
        <v>-4.3</v>
      </c>
      <c r="F13" s="227">
        <v>-1.9</v>
      </c>
      <c r="G13" s="227">
        <v>13.2</v>
      </c>
      <c r="H13" s="227">
        <v>20.9</v>
      </c>
      <c r="I13" s="46"/>
    </row>
    <row r="14" spans="1:10" ht="12" customHeight="1" x14ac:dyDescent="0.25">
      <c r="A14" s="330" t="s">
        <v>149</v>
      </c>
      <c r="B14" s="180" t="s">
        <v>10</v>
      </c>
      <c r="C14" s="210" t="s">
        <v>54</v>
      </c>
      <c r="D14" s="210">
        <v>-58</v>
      </c>
      <c r="E14" s="227">
        <v>-3</v>
      </c>
      <c r="F14" s="227">
        <v>-7.6</v>
      </c>
      <c r="G14" s="227">
        <v>1.4</v>
      </c>
      <c r="H14" s="227" t="s">
        <v>62</v>
      </c>
      <c r="I14" s="46"/>
    </row>
    <row r="15" spans="1:10" ht="12" customHeight="1" x14ac:dyDescent="0.25">
      <c r="A15" s="330" t="s">
        <v>159</v>
      </c>
      <c r="B15" s="180" t="s">
        <v>105</v>
      </c>
      <c r="C15" s="210" t="s">
        <v>54</v>
      </c>
      <c r="D15" s="210" t="s">
        <v>62</v>
      </c>
      <c r="E15" s="227" t="s">
        <v>62</v>
      </c>
      <c r="F15" s="227" t="s">
        <v>62</v>
      </c>
      <c r="G15" s="227" t="s">
        <v>62</v>
      </c>
      <c r="H15" s="227" t="s">
        <v>62</v>
      </c>
      <c r="I15" s="46"/>
    </row>
    <row r="16" spans="1:10" ht="12" customHeight="1" x14ac:dyDescent="0.25">
      <c r="A16" s="330" t="s">
        <v>9</v>
      </c>
      <c r="B16" s="203" t="s">
        <v>278</v>
      </c>
      <c r="C16" s="210" t="s">
        <v>54</v>
      </c>
      <c r="D16" s="210" t="s">
        <v>54</v>
      </c>
      <c r="E16" s="227" t="s">
        <v>54</v>
      </c>
      <c r="F16" s="227" t="s">
        <v>54</v>
      </c>
      <c r="G16" s="227" t="s">
        <v>54</v>
      </c>
      <c r="H16" s="227" t="s">
        <v>54</v>
      </c>
      <c r="I16" s="46"/>
    </row>
    <row r="17" spans="1:9" ht="12" customHeight="1" x14ac:dyDescent="0.25">
      <c r="A17" s="330" t="s">
        <v>147</v>
      </c>
      <c r="B17" s="180" t="s">
        <v>279</v>
      </c>
      <c r="C17" s="210" t="s">
        <v>54</v>
      </c>
      <c r="D17" s="210" t="s">
        <v>54</v>
      </c>
      <c r="E17" s="227" t="s">
        <v>54</v>
      </c>
      <c r="F17" s="227" t="s">
        <v>54</v>
      </c>
      <c r="G17" s="227" t="s">
        <v>54</v>
      </c>
      <c r="H17" s="227" t="s">
        <v>54</v>
      </c>
      <c r="I17" s="46"/>
    </row>
    <row r="18" spans="1:9" ht="12" customHeight="1" x14ac:dyDescent="0.25">
      <c r="A18" s="330" t="s">
        <v>148</v>
      </c>
      <c r="B18" s="72" t="s">
        <v>175</v>
      </c>
      <c r="C18" s="210" t="s">
        <v>54</v>
      </c>
      <c r="D18" s="210">
        <v>-25</v>
      </c>
      <c r="E18" s="227">
        <v>-35.799999999999997</v>
      </c>
      <c r="F18" s="227">
        <v>-37</v>
      </c>
      <c r="G18" s="227">
        <v>5.6</v>
      </c>
      <c r="H18" s="227" t="s">
        <v>62</v>
      </c>
      <c r="I18" s="46"/>
    </row>
    <row r="19" spans="1:9" ht="12" customHeight="1" x14ac:dyDescent="0.25">
      <c r="A19" s="330" t="s">
        <v>19</v>
      </c>
      <c r="B19" s="205" t="s">
        <v>273</v>
      </c>
      <c r="C19" s="210" t="s">
        <v>54</v>
      </c>
      <c r="D19" s="210">
        <v>24</v>
      </c>
      <c r="E19" s="227">
        <v>7.8</v>
      </c>
      <c r="F19" s="227">
        <v>10.9</v>
      </c>
      <c r="G19" s="227">
        <v>7</v>
      </c>
      <c r="H19" s="227">
        <v>12.8</v>
      </c>
      <c r="I19" s="46"/>
    </row>
    <row r="20" spans="1:9" ht="12" customHeight="1" x14ac:dyDescent="0.25">
      <c r="A20" s="330" t="s">
        <v>152</v>
      </c>
      <c r="B20" s="72" t="s">
        <v>176</v>
      </c>
      <c r="C20" s="210">
        <v>-1</v>
      </c>
      <c r="D20" s="210">
        <v>-72</v>
      </c>
      <c r="E20" s="227">
        <v>3.6</v>
      </c>
      <c r="F20" s="227">
        <v>-0.6</v>
      </c>
      <c r="G20" s="227">
        <v>-3.9</v>
      </c>
      <c r="H20" s="227">
        <v>-7.8</v>
      </c>
      <c r="I20" s="46"/>
    </row>
    <row r="21" spans="1:9" s="247" customFormat="1" ht="22.05" customHeight="1" x14ac:dyDescent="0.25">
      <c r="A21" s="331" t="s">
        <v>151</v>
      </c>
      <c r="B21" s="180" t="s">
        <v>322</v>
      </c>
      <c r="C21" s="210">
        <v>-1</v>
      </c>
      <c r="D21" s="210">
        <v>-76</v>
      </c>
      <c r="E21" s="227">
        <v>-10.3</v>
      </c>
      <c r="F21" s="227">
        <v>-13.9</v>
      </c>
      <c r="G21" s="227">
        <v>-23.7</v>
      </c>
      <c r="H21" s="227" t="s">
        <v>62</v>
      </c>
      <c r="I21" s="46"/>
    </row>
    <row r="22" spans="1:9" ht="12" customHeight="1" x14ac:dyDescent="0.25">
      <c r="A22" s="330" t="s">
        <v>28</v>
      </c>
      <c r="B22" s="72" t="s">
        <v>177</v>
      </c>
      <c r="C22" s="210" t="s">
        <v>54</v>
      </c>
      <c r="D22" s="210" t="s">
        <v>62</v>
      </c>
      <c r="E22" s="227" t="s">
        <v>62</v>
      </c>
      <c r="F22" s="227" t="s">
        <v>62</v>
      </c>
      <c r="G22" s="227" t="s">
        <v>62</v>
      </c>
      <c r="H22" s="227" t="s">
        <v>62</v>
      </c>
      <c r="I22" s="46"/>
    </row>
    <row r="23" spans="1:9" ht="12" customHeight="1" x14ac:dyDescent="0.25">
      <c r="A23" s="330" t="s">
        <v>31</v>
      </c>
      <c r="B23" s="180" t="s">
        <v>112</v>
      </c>
      <c r="C23" s="210">
        <v>2</v>
      </c>
      <c r="D23" s="210">
        <v>110</v>
      </c>
      <c r="E23" s="227">
        <v>0.2</v>
      </c>
      <c r="F23" s="227">
        <v>-0.2</v>
      </c>
      <c r="G23" s="227">
        <v>-26.1</v>
      </c>
      <c r="H23" s="227">
        <v>-24.2</v>
      </c>
      <c r="I23" s="46"/>
    </row>
    <row r="24" spans="1:9" ht="12" customHeight="1" x14ac:dyDescent="0.25">
      <c r="A24" s="330" t="s">
        <v>155</v>
      </c>
      <c r="B24" s="180" t="s">
        <v>113</v>
      </c>
      <c r="C24" s="210" t="s">
        <v>54</v>
      </c>
      <c r="D24" s="210">
        <v>-5</v>
      </c>
      <c r="E24" s="227">
        <v>3.5</v>
      </c>
      <c r="F24" s="227">
        <v>5.4</v>
      </c>
      <c r="G24" s="227" t="s">
        <v>62</v>
      </c>
      <c r="H24" s="227" t="s">
        <v>62</v>
      </c>
      <c r="I24" s="46"/>
    </row>
    <row r="25" spans="1:9" ht="12" customHeight="1" x14ac:dyDescent="0.25">
      <c r="A25" s="330" t="s">
        <v>153</v>
      </c>
      <c r="B25" s="180" t="s">
        <v>274</v>
      </c>
      <c r="C25" s="210">
        <v>-2</v>
      </c>
      <c r="D25" s="210">
        <v>-223</v>
      </c>
      <c r="E25" s="227">
        <v>-1.3</v>
      </c>
      <c r="F25" s="227">
        <v>17.100000000000001</v>
      </c>
      <c r="G25" s="227">
        <v>-0.8</v>
      </c>
      <c r="H25" s="227">
        <v>-6.9</v>
      </c>
      <c r="I25" s="46"/>
    </row>
    <row r="26" spans="1:9" s="247" customFormat="1" ht="22.05" customHeight="1" x14ac:dyDescent="0.25">
      <c r="A26" s="331" t="s">
        <v>24</v>
      </c>
      <c r="B26" s="180" t="s">
        <v>323</v>
      </c>
      <c r="C26" s="210">
        <v>-1</v>
      </c>
      <c r="D26" s="210">
        <v>-100</v>
      </c>
      <c r="E26" s="227">
        <v>3</v>
      </c>
      <c r="F26" s="227">
        <v>0.9</v>
      </c>
      <c r="G26" s="227">
        <v>47.2</v>
      </c>
      <c r="H26" s="227">
        <v>42.3</v>
      </c>
      <c r="I26" s="46"/>
    </row>
    <row r="27" spans="1:9" ht="12" customHeight="1" x14ac:dyDescent="0.25">
      <c r="A27" s="330" t="s">
        <v>22</v>
      </c>
      <c r="B27" s="180" t="s">
        <v>114</v>
      </c>
      <c r="C27" s="210" t="s">
        <v>54</v>
      </c>
      <c r="D27" s="210">
        <v>-111</v>
      </c>
      <c r="E27" s="227">
        <v>-5.2</v>
      </c>
      <c r="F27" s="227">
        <v>-7.8</v>
      </c>
      <c r="G27" s="227">
        <v>-9.6</v>
      </c>
      <c r="H27" s="227" t="s">
        <v>62</v>
      </c>
      <c r="I27" s="46"/>
    </row>
    <row r="28" spans="1:9" ht="12" customHeight="1" x14ac:dyDescent="0.25">
      <c r="A28" s="330" t="s">
        <v>23</v>
      </c>
      <c r="B28" s="180" t="s">
        <v>33</v>
      </c>
      <c r="C28" s="210">
        <v>5</v>
      </c>
      <c r="D28" s="210">
        <v>61</v>
      </c>
      <c r="E28" s="227">
        <v>2</v>
      </c>
      <c r="F28" s="227">
        <v>-1.7</v>
      </c>
      <c r="G28" s="227">
        <v>25.6</v>
      </c>
      <c r="H28" s="227">
        <v>66.400000000000006</v>
      </c>
      <c r="I28" s="46"/>
    </row>
    <row r="29" spans="1:9" s="247" customFormat="1" ht="22.05" customHeight="1" x14ac:dyDescent="0.25">
      <c r="A29" s="331" t="s">
        <v>156</v>
      </c>
      <c r="B29" s="180" t="s">
        <v>324</v>
      </c>
      <c r="C29" s="210" t="s">
        <v>54</v>
      </c>
      <c r="D29" s="210">
        <v>-31</v>
      </c>
      <c r="E29" s="227">
        <v>1.6</v>
      </c>
      <c r="F29" s="227">
        <v>-5</v>
      </c>
      <c r="G29" s="227">
        <v>4.4000000000000004</v>
      </c>
      <c r="H29" s="227">
        <v>-9.6999999999999993</v>
      </c>
      <c r="I29" s="46"/>
    </row>
    <row r="30" spans="1:9" ht="12" customHeight="1" x14ac:dyDescent="0.25">
      <c r="A30" s="330" t="s">
        <v>158</v>
      </c>
      <c r="B30" s="180" t="s">
        <v>25</v>
      </c>
      <c r="C30" s="210">
        <v>1</v>
      </c>
      <c r="D30" s="210">
        <v>-328</v>
      </c>
      <c r="E30" s="227">
        <v>-4.8</v>
      </c>
      <c r="F30" s="227">
        <v>-2.5</v>
      </c>
      <c r="G30" s="227">
        <v>-5.9</v>
      </c>
      <c r="H30" s="227">
        <v>-20.6</v>
      </c>
      <c r="I30" s="46"/>
    </row>
    <row r="31" spans="1:9" ht="12" customHeight="1" x14ac:dyDescent="0.25">
      <c r="A31" s="330" t="s">
        <v>160</v>
      </c>
      <c r="B31" s="180" t="s">
        <v>106</v>
      </c>
      <c r="C31" s="210">
        <v>1</v>
      </c>
      <c r="D31" s="210">
        <v>-82</v>
      </c>
      <c r="E31" s="227">
        <v>-10.5</v>
      </c>
      <c r="F31" s="227">
        <v>-13.1</v>
      </c>
      <c r="G31" s="227">
        <v>-28.7</v>
      </c>
      <c r="H31" s="227">
        <v>-52</v>
      </c>
      <c r="I31" s="46"/>
    </row>
    <row r="32" spans="1:9" ht="12" customHeight="1" x14ac:dyDescent="0.25">
      <c r="A32" s="330" t="s">
        <v>29</v>
      </c>
      <c r="B32" s="180" t="s">
        <v>275</v>
      </c>
      <c r="C32" s="210" t="s">
        <v>54</v>
      </c>
      <c r="D32" s="210">
        <v>-20</v>
      </c>
      <c r="E32" s="227">
        <v>-9.4</v>
      </c>
      <c r="F32" s="227">
        <v>-15.4</v>
      </c>
      <c r="G32" s="227">
        <v>-9.1</v>
      </c>
      <c r="H32" s="227">
        <v>-28.3</v>
      </c>
      <c r="I32" s="46"/>
    </row>
    <row r="33" spans="1:9" ht="12" customHeight="1" x14ac:dyDescent="0.25">
      <c r="A33" s="330" t="s">
        <v>157</v>
      </c>
      <c r="B33" s="180" t="s">
        <v>107</v>
      </c>
      <c r="C33" s="210" t="s">
        <v>54</v>
      </c>
      <c r="D33" s="210" t="s">
        <v>62</v>
      </c>
      <c r="E33" s="227" t="s">
        <v>62</v>
      </c>
      <c r="F33" s="227" t="s">
        <v>62</v>
      </c>
      <c r="G33" s="227" t="s">
        <v>62</v>
      </c>
      <c r="H33" s="227" t="s">
        <v>62</v>
      </c>
      <c r="I33" s="46"/>
    </row>
    <row r="34" spans="1:9" ht="12" customHeight="1" x14ac:dyDescent="0.25">
      <c r="A34" s="330" t="s">
        <v>150</v>
      </c>
      <c r="B34" s="180" t="s">
        <v>280</v>
      </c>
      <c r="C34" s="210" t="s">
        <v>54</v>
      </c>
      <c r="D34" s="210">
        <v>-30</v>
      </c>
      <c r="E34" s="227">
        <v>13.8</v>
      </c>
      <c r="F34" s="227">
        <v>10.9</v>
      </c>
      <c r="G34" s="227">
        <v>61.6</v>
      </c>
      <c r="H34" s="227" t="s">
        <v>62</v>
      </c>
      <c r="I34" s="46"/>
    </row>
    <row r="35" spans="1:9" ht="12" customHeight="1" x14ac:dyDescent="0.25">
      <c r="A35" s="330" t="s">
        <v>27</v>
      </c>
      <c r="B35" s="180" t="s">
        <v>276</v>
      </c>
      <c r="C35" s="210" t="s">
        <v>54</v>
      </c>
      <c r="D35" s="210">
        <v>36</v>
      </c>
      <c r="E35" s="227">
        <v>10.9</v>
      </c>
      <c r="F35" s="227">
        <v>-4.2</v>
      </c>
      <c r="G35" s="227">
        <v>6.2</v>
      </c>
      <c r="H35" s="227">
        <v>-6</v>
      </c>
      <c r="I35" s="46"/>
    </row>
    <row r="36" spans="1:9" s="247" customFormat="1" ht="22.05" customHeight="1" x14ac:dyDescent="0.25">
      <c r="A36" s="331" t="s">
        <v>154</v>
      </c>
      <c r="B36" s="180" t="s">
        <v>325</v>
      </c>
      <c r="C36" s="210">
        <v>-2</v>
      </c>
      <c r="D36" s="210">
        <v>-144</v>
      </c>
      <c r="E36" s="326">
        <v>-2.6</v>
      </c>
      <c r="F36" s="326">
        <v>-4.7</v>
      </c>
      <c r="G36" s="326">
        <v>-33.5</v>
      </c>
      <c r="H36" s="326">
        <v>-63.2</v>
      </c>
      <c r="I36" s="46"/>
    </row>
    <row r="37" spans="1:9" ht="12" customHeight="1" x14ac:dyDescent="0.25">
      <c r="A37" s="330" t="s">
        <v>269</v>
      </c>
      <c r="B37" s="180" t="s">
        <v>326</v>
      </c>
      <c r="C37" s="210">
        <v>4</v>
      </c>
      <c r="D37" s="210">
        <v>-411</v>
      </c>
      <c r="E37" s="227">
        <v>0.4</v>
      </c>
      <c r="F37" s="227">
        <v>1.9</v>
      </c>
      <c r="G37" s="227">
        <v>-2.9</v>
      </c>
      <c r="H37" s="227">
        <v>-9.6</v>
      </c>
      <c r="I37" s="46"/>
    </row>
    <row r="38" spans="1:9" ht="12" customHeight="1" x14ac:dyDescent="0.25">
      <c r="A38" s="330" t="s">
        <v>270</v>
      </c>
      <c r="B38" s="180" t="s">
        <v>327</v>
      </c>
      <c r="C38" s="210" t="s">
        <v>54</v>
      </c>
      <c r="D38" s="210">
        <v>-552</v>
      </c>
      <c r="E38" s="227">
        <v>-1.8</v>
      </c>
      <c r="F38" s="227">
        <v>-7.9</v>
      </c>
      <c r="G38" s="227">
        <v>-26.3</v>
      </c>
      <c r="H38" s="227">
        <v>-51.7</v>
      </c>
      <c r="I38" s="46"/>
    </row>
    <row r="39" spans="1:9" ht="12" customHeight="1" x14ac:dyDescent="0.25">
      <c r="A39" s="330" t="s">
        <v>230</v>
      </c>
      <c r="B39" s="180" t="s">
        <v>328</v>
      </c>
      <c r="C39" s="210">
        <v>-1</v>
      </c>
      <c r="D39" s="210">
        <v>-51</v>
      </c>
      <c r="E39" s="227">
        <v>9.9</v>
      </c>
      <c r="F39" s="227">
        <v>6.2</v>
      </c>
      <c r="G39" s="227" t="s">
        <v>62</v>
      </c>
      <c r="H39" s="227" t="s">
        <v>62</v>
      </c>
      <c r="I39" s="46"/>
    </row>
    <row r="40" spans="1:9" ht="12" customHeight="1" x14ac:dyDescent="0.25">
      <c r="A40" s="330" t="s">
        <v>231</v>
      </c>
      <c r="B40" s="180" t="s">
        <v>329</v>
      </c>
      <c r="C40" s="210">
        <v>-3</v>
      </c>
      <c r="D40" s="210">
        <v>-927</v>
      </c>
      <c r="E40" s="227">
        <v>-4.4000000000000004</v>
      </c>
      <c r="F40" s="227">
        <v>-3</v>
      </c>
      <c r="G40" s="227">
        <v>1.8</v>
      </c>
      <c r="H40" s="227">
        <v>-29.5</v>
      </c>
      <c r="I40" s="46"/>
    </row>
    <row r="41" spans="1:9" ht="12" customHeight="1" x14ac:dyDescent="0.25">
      <c r="A41" s="330" t="s">
        <v>232</v>
      </c>
      <c r="B41" s="180" t="s">
        <v>271</v>
      </c>
      <c r="C41" s="210" t="s">
        <v>54</v>
      </c>
      <c r="D41" s="210">
        <v>-110</v>
      </c>
      <c r="E41" s="227">
        <v>-3.3</v>
      </c>
      <c r="F41" s="227">
        <v>-2.1</v>
      </c>
      <c r="G41" s="227" t="s">
        <v>62</v>
      </c>
      <c r="H41" s="227" t="s">
        <v>62</v>
      </c>
      <c r="I41" s="46"/>
    </row>
    <row r="42" spans="1:9" ht="12" customHeight="1" x14ac:dyDescent="0.25">
      <c r="A42" s="329" t="s">
        <v>163</v>
      </c>
      <c r="B42" s="27" t="s">
        <v>164</v>
      </c>
      <c r="C42" s="229" t="s">
        <v>54</v>
      </c>
      <c r="D42" s="229">
        <v>-2051</v>
      </c>
      <c r="E42" s="230">
        <v>-1.1000000000000001</v>
      </c>
      <c r="F42" s="230">
        <v>-2.8</v>
      </c>
      <c r="G42" s="230">
        <v>-7.8</v>
      </c>
      <c r="H42" s="230">
        <v>-32.299999999999997</v>
      </c>
      <c r="I42" s="46"/>
    </row>
    <row r="43" spans="1:9" ht="11.4" customHeight="1" x14ac:dyDescent="0.25">
      <c r="A43" s="10"/>
      <c r="B43" s="27"/>
      <c r="C43" s="70"/>
      <c r="D43" s="70"/>
      <c r="E43" s="70"/>
      <c r="F43" s="70"/>
      <c r="G43" s="70"/>
      <c r="H43" s="70"/>
      <c r="I43" s="46"/>
    </row>
    <row r="44" spans="1:9" ht="11.4" customHeight="1" x14ac:dyDescent="0.25">
      <c r="A44" s="10"/>
      <c r="B44" s="27"/>
      <c r="C44" s="53"/>
      <c r="D44" s="53"/>
      <c r="E44" s="53"/>
      <c r="F44" s="53"/>
      <c r="G44" s="53"/>
      <c r="H44" s="53"/>
      <c r="I44" s="46"/>
    </row>
    <row r="45" spans="1:9" ht="9.9" customHeight="1" x14ac:dyDescent="0.25">
      <c r="A45" s="74"/>
      <c r="B45" s="74"/>
      <c r="C45" s="74"/>
      <c r="D45" s="74"/>
      <c r="E45" s="74"/>
      <c r="F45" s="74"/>
      <c r="G45" s="74"/>
      <c r="H45" s="74"/>
      <c r="I45" s="54"/>
    </row>
    <row r="46" spans="1:9" ht="11.4" customHeight="1" x14ac:dyDescent="0.25">
      <c r="A46" s="27"/>
      <c r="B46" s="27"/>
      <c r="C46" s="28"/>
      <c r="D46" s="56"/>
      <c r="E46" s="56"/>
      <c r="F46" s="56"/>
      <c r="G46" s="56"/>
      <c r="H46" s="56"/>
      <c r="I46" s="46"/>
    </row>
    <row r="47" spans="1:9" ht="11.4" customHeight="1" x14ac:dyDescent="0.25">
      <c r="A47" s="10"/>
      <c r="B47" s="27"/>
      <c r="C47" s="53"/>
      <c r="D47" s="53"/>
      <c r="E47" s="53"/>
      <c r="F47" s="53"/>
      <c r="G47" s="53"/>
      <c r="H47" s="53"/>
      <c r="I47" s="46"/>
    </row>
    <row r="48" spans="1:9" ht="9.9" customHeight="1" x14ac:dyDescent="0.25">
      <c r="A48" s="60"/>
      <c r="B48" s="60"/>
      <c r="C48" s="60"/>
      <c r="D48" s="60"/>
      <c r="E48" s="60"/>
      <c r="F48" s="60"/>
      <c r="G48" s="60"/>
      <c r="H48" s="60"/>
      <c r="I48" s="55"/>
    </row>
    <row r="49" spans="1:9" ht="11.4" customHeight="1" x14ac:dyDescent="0.25">
      <c r="A49" s="72"/>
      <c r="B49" s="72"/>
      <c r="C49" s="73"/>
      <c r="D49" s="70"/>
      <c r="E49" s="70"/>
      <c r="F49" s="70"/>
      <c r="G49" s="70"/>
      <c r="H49" s="70"/>
      <c r="I49" s="46"/>
    </row>
    <row r="50" spans="1:9" ht="11.4" customHeight="1" x14ac:dyDescent="0.25">
      <c r="A50" s="11"/>
      <c r="B50" s="72"/>
      <c r="C50" s="52"/>
      <c r="D50" s="52"/>
      <c r="E50" s="52"/>
      <c r="F50" s="52"/>
      <c r="G50" s="52"/>
      <c r="H50" s="52"/>
      <c r="I50" s="46"/>
    </row>
    <row r="51" spans="1:9" ht="9.9" customHeight="1" x14ac:dyDescent="0.25">
      <c r="A51" s="60"/>
      <c r="B51" s="60"/>
      <c r="C51" s="60"/>
      <c r="D51" s="60"/>
      <c r="E51" s="60"/>
      <c r="F51" s="60"/>
      <c r="G51" s="60"/>
      <c r="H51" s="60"/>
      <c r="I51" s="55"/>
    </row>
    <row r="52" spans="1:9" ht="11.4" customHeight="1" x14ac:dyDescent="0.25">
      <c r="A52" s="27"/>
      <c r="B52" s="27"/>
      <c r="C52" s="28"/>
      <c r="D52" s="56"/>
      <c r="E52" s="56"/>
      <c r="F52" s="56"/>
      <c r="G52" s="56"/>
      <c r="H52" s="56"/>
      <c r="I52" s="46"/>
    </row>
    <row r="53" spans="1:9" ht="11.4" customHeight="1" x14ac:dyDescent="0.25">
      <c r="A53" s="10"/>
      <c r="B53" s="27"/>
      <c r="C53" s="53"/>
      <c r="D53" s="53"/>
      <c r="E53" s="53"/>
      <c r="F53" s="53"/>
      <c r="G53" s="53"/>
      <c r="H53" s="53"/>
      <c r="I53" s="46"/>
    </row>
    <row r="54" spans="1:9" ht="11.4" customHeight="1" x14ac:dyDescent="0.25">
      <c r="A54" s="60"/>
      <c r="B54" s="60"/>
      <c r="C54" s="60"/>
      <c r="D54" s="60"/>
      <c r="E54" s="60"/>
      <c r="F54" s="60"/>
      <c r="G54" s="60"/>
      <c r="H54" s="60"/>
      <c r="I54" s="55"/>
    </row>
    <row r="55" spans="1:9" ht="11.4" customHeight="1" x14ac:dyDescent="0.25">
      <c r="A55" s="72"/>
      <c r="B55" s="72"/>
      <c r="C55" s="73"/>
      <c r="D55" s="70"/>
      <c r="E55" s="70"/>
      <c r="F55" s="70"/>
      <c r="G55" s="70"/>
      <c r="H55" s="70"/>
      <c r="I55" s="46"/>
    </row>
    <row r="56" spans="1:9" ht="11.4" customHeight="1" x14ac:dyDescent="0.25">
      <c r="A56" s="11"/>
      <c r="B56" s="72"/>
      <c r="C56" s="52"/>
      <c r="D56" s="52"/>
      <c r="E56" s="52"/>
      <c r="F56" s="52"/>
      <c r="G56" s="52"/>
      <c r="H56" s="52"/>
      <c r="I56" s="46"/>
    </row>
    <row r="57" spans="1:9" ht="11.4" customHeight="1" x14ac:dyDescent="0.25">
      <c r="A57" s="60"/>
      <c r="B57" s="60"/>
      <c r="C57" s="60"/>
      <c r="D57" s="60"/>
      <c r="E57" s="60"/>
      <c r="F57" s="60"/>
      <c r="G57" s="60"/>
      <c r="H57" s="60"/>
      <c r="I57" s="55"/>
    </row>
    <row r="58" spans="1:9" ht="11.4" customHeight="1" x14ac:dyDescent="0.25">
      <c r="A58" s="72"/>
      <c r="B58" s="72"/>
      <c r="C58" s="73"/>
      <c r="D58" s="73"/>
      <c r="E58" s="73"/>
      <c r="F58" s="73"/>
      <c r="G58" s="73"/>
      <c r="H58" s="70"/>
      <c r="I58" s="46"/>
    </row>
    <row r="59" spans="1:9" ht="11.4" customHeight="1" x14ac:dyDescent="0.25">
      <c r="A59" s="11"/>
      <c r="B59" s="72"/>
      <c r="C59" s="52"/>
      <c r="D59" s="52"/>
      <c r="E59" s="52"/>
      <c r="F59" s="52"/>
      <c r="G59" s="52"/>
      <c r="H59" s="52"/>
      <c r="I59" s="46"/>
    </row>
    <row r="60" spans="1:9" ht="11.4" customHeight="1" x14ac:dyDescent="0.25">
      <c r="A60" s="60"/>
      <c r="B60" s="60"/>
      <c r="C60" s="60"/>
      <c r="D60" s="60"/>
      <c r="E60" s="60"/>
      <c r="F60" s="60"/>
      <c r="G60" s="60"/>
      <c r="H60" s="60"/>
      <c r="I60" s="55"/>
    </row>
    <row r="61" spans="1:9" ht="11.4" customHeight="1" x14ac:dyDescent="0.25">
      <c r="A61" s="72"/>
      <c r="B61" s="72"/>
      <c r="C61" s="73"/>
      <c r="D61" s="73"/>
      <c r="E61" s="73"/>
      <c r="F61" s="73"/>
      <c r="G61" s="73"/>
      <c r="H61" s="70"/>
      <c r="I61" s="46"/>
    </row>
    <row r="62" spans="1:9" ht="11.4" customHeight="1" x14ac:dyDescent="0.25">
      <c r="A62" s="11"/>
      <c r="B62" s="72"/>
      <c r="C62" s="52"/>
      <c r="D62" s="52"/>
      <c r="E62" s="52"/>
      <c r="F62" s="52"/>
      <c r="G62" s="52"/>
      <c r="H62" s="52"/>
      <c r="I62" s="46"/>
    </row>
    <row r="63" spans="1:9" ht="11.4" customHeight="1" x14ac:dyDescent="0.25">
      <c r="A63" s="60"/>
      <c r="B63" s="60"/>
      <c r="C63" s="60"/>
      <c r="D63" s="60"/>
      <c r="E63" s="60"/>
      <c r="F63" s="60"/>
      <c r="G63" s="60"/>
      <c r="H63" s="60"/>
      <c r="I63" s="55"/>
    </row>
    <row r="64" spans="1:9" ht="11.4" customHeight="1" x14ac:dyDescent="0.25">
      <c r="A64" s="72"/>
      <c r="B64" s="72"/>
      <c r="C64" s="73"/>
      <c r="D64" s="73"/>
      <c r="E64" s="73"/>
      <c r="F64" s="73"/>
      <c r="G64" s="73"/>
      <c r="H64" s="73"/>
      <c r="I64" s="46"/>
    </row>
    <row r="65" spans="1:9" ht="11.4" customHeight="1" x14ac:dyDescent="0.25">
      <c r="A65" s="11"/>
      <c r="B65" s="72"/>
      <c r="C65" s="52"/>
      <c r="D65" s="52"/>
      <c r="E65" s="52"/>
      <c r="F65" s="52"/>
      <c r="G65" s="52"/>
      <c r="H65" s="52"/>
      <c r="I65" s="46"/>
    </row>
    <row r="66" spans="1:9" ht="11.4" customHeight="1" x14ac:dyDescent="0.25">
      <c r="A66" s="60"/>
      <c r="B66" s="60"/>
      <c r="C66" s="60"/>
      <c r="D66" s="60"/>
      <c r="E66" s="60"/>
      <c r="F66" s="60"/>
      <c r="G66" s="60"/>
      <c r="H66" s="60"/>
      <c r="I66" s="55"/>
    </row>
    <row r="67" spans="1:9" ht="11.4" customHeight="1" x14ac:dyDescent="0.25">
      <c r="A67" s="72"/>
      <c r="B67" s="72"/>
      <c r="C67" s="73"/>
      <c r="D67" s="73"/>
      <c r="E67" s="73"/>
      <c r="F67" s="73"/>
      <c r="G67" s="70"/>
      <c r="H67" s="70"/>
      <c r="I67" s="46"/>
    </row>
    <row r="68" spans="1:9" ht="11.4" customHeight="1" x14ac:dyDescent="0.25">
      <c r="A68" s="11"/>
      <c r="B68" s="72"/>
      <c r="C68" s="52"/>
      <c r="D68" s="52"/>
      <c r="E68" s="52"/>
      <c r="F68" s="52"/>
      <c r="G68" s="52"/>
      <c r="H68" s="52"/>
      <c r="I68" s="46"/>
    </row>
    <row r="69" spans="1:9" ht="11.4" customHeight="1" x14ac:dyDescent="0.25">
      <c r="A69" s="60"/>
      <c r="B69" s="60"/>
      <c r="C69" s="60"/>
      <c r="D69" s="60"/>
      <c r="E69" s="60"/>
      <c r="F69" s="60"/>
      <c r="G69" s="60"/>
      <c r="H69" s="60"/>
      <c r="I69" s="55"/>
    </row>
    <row r="70" spans="1:9" ht="11.4" customHeight="1" x14ac:dyDescent="0.25">
      <c r="A70" s="72"/>
      <c r="B70" s="72"/>
      <c r="C70" s="73"/>
      <c r="D70" s="73"/>
      <c r="E70" s="73"/>
      <c r="F70" s="73"/>
      <c r="G70" s="73"/>
      <c r="H70" s="73"/>
      <c r="I70" s="46"/>
    </row>
    <row r="71" spans="1:9" ht="11.4" customHeight="1" x14ac:dyDescent="0.25">
      <c r="A71" s="11"/>
      <c r="B71" s="72"/>
      <c r="C71" s="52"/>
      <c r="D71" s="52"/>
      <c r="E71" s="52"/>
      <c r="F71" s="52"/>
      <c r="G71" s="52"/>
      <c r="H71" s="52"/>
      <c r="I71" s="46"/>
    </row>
    <row r="72" spans="1:9" ht="11.4" customHeight="1" x14ac:dyDescent="0.25">
      <c r="A72" s="60"/>
      <c r="B72" s="60"/>
      <c r="C72" s="60"/>
      <c r="D72" s="60"/>
      <c r="E72" s="60"/>
      <c r="F72" s="60"/>
      <c r="G72" s="60"/>
      <c r="H72" s="60"/>
      <c r="I72" s="55"/>
    </row>
    <row r="73" spans="1:9" ht="11.4" customHeight="1" x14ac:dyDescent="0.25">
      <c r="A73" s="72"/>
      <c r="B73" s="72"/>
      <c r="C73" s="73"/>
      <c r="D73" s="73"/>
      <c r="E73" s="73"/>
      <c r="F73" s="73"/>
      <c r="G73" s="70"/>
      <c r="H73" s="70"/>
      <c r="I73" s="46"/>
    </row>
    <row r="74" spans="1:9" ht="11.4" customHeight="1" x14ac:dyDescent="0.25">
      <c r="A74" s="11"/>
      <c r="B74" s="72"/>
      <c r="C74" s="52"/>
      <c r="D74" s="52"/>
      <c r="E74" s="52"/>
      <c r="F74" s="52"/>
      <c r="G74" s="52"/>
      <c r="H74" s="52"/>
      <c r="I74" s="46"/>
    </row>
    <row r="75" spans="1:9" ht="11.4" customHeight="1" x14ac:dyDescent="0.25">
      <c r="A75" s="60"/>
      <c r="B75" s="60"/>
      <c r="C75" s="60"/>
      <c r="D75" s="60"/>
      <c r="E75" s="60"/>
      <c r="F75" s="60"/>
      <c r="G75" s="60"/>
      <c r="H75" s="60"/>
      <c r="I75" s="55"/>
    </row>
    <row r="76" spans="1:9" ht="11.4" customHeight="1" x14ac:dyDescent="0.25">
      <c r="A76" s="72"/>
      <c r="B76" s="72"/>
      <c r="C76" s="73"/>
      <c r="D76" s="73"/>
      <c r="E76" s="73"/>
      <c r="F76" s="73"/>
      <c r="G76" s="73"/>
      <c r="H76" s="73"/>
      <c r="I76" s="56"/>
    </row>
    <row r="77" spans="1:9" ht="11.4" customHeight="1" x14ac:dyDescent="0.25">
      <c r="A77" s="11"/>
      <c r="B77" s="72"/>
      <c r="C77" s="52"/>
      <c r="D77" s="52"/>
      <c r="E77" s="52"/>
      <c r="F77" s="52"/>
      <c r="G77" s="52"/>
      <c r="H77" s="52"/>
      <c r="I77" s="56"/>
    </row>
    <row r="78" spans="1:9" ht="11.4" customHeight="1" x14ac:dyDescent="0.25">
      <c r="A78" s="60"/>
      <c r="B78" s="60"/>
      <c r="C78" s="60"/>
      <c r="D78" s="60"/>
      <c r="E78" s="60"/>
      <c r="F78" s="60"/>
      <c r="G78" s="60"/>
      <c r="H78" s="60"/>
    </row>
    <row r="79" spans="1:9" ht="11.4" customHeight="1" x14ac:dyDescent="0.25">
      <c r="A79" s="72"/>
      <c r="B79" s="72"/>
      <c r="C79" s="73"/>
      <c r="D79" s="73"/>
      <c r="E79" s="73"/>
      <c r="F79" s="73"/>
      <c r="G79" s="70"/>
      <c r="H79" s="70"/>
    </row>
    <row r="80" spans="1:9" ht="11.4" customHeight="1" x14ac:dyDescent="0.25">
      <c r="A80" s="11"/>
      <c r="B80" s="72"/>
      <c r="C80" s="52"/>
      <c r="D80" s="52"/>
      <c r="E80" s="52"/>
      <c r="F80" s="52"/>
      <c r="G80" s="52"/>
      <c r="H80" s="52"/>
    </row>
    <row r="81" spans="1:8" ht="11.4" customHeight="1" x14ac:dyDescent="0.25">
      <c r="A81" s="60"/>
      <c r="B81" s="60"/>
      <c r="C81" s="60"/>
      <c r="D81" s="60"/>
      <c r="E81" s="60"/>
      <c r="F81" s="60"/>
      <c r="G81" s="60"/>
      <c r="H81" s="60"/>
    </row>
    <row r="82" spans="1:8" ht="11.4" customHeight="1" x14ac:dyDescent="0.25">
      <c r="A82" s="72"/>
      <c r="B82" s="72"/>
      <c r="C82" s="73"/>
      <c r="D82" s="73"/>
      <c r="E82" s="73"/>
      <c r="F82" s="73"/>
      <c r="G82" s="73"/>
      <c r="H82" s="73"/>
    </row>
    <row r="83" spans="1:8" ht="11.4" customHeight="1" x14ac:dyDescent="0.25">
      <c r="A83" s="11"/>
      <c r="B83" s="72"/>
      <c r="C83" s="52"/>
      <c r="D83" s="52"/>
      <c r="E83" s="52"/>
      <c r="F83" s="52"/>
      <c r="G83" s="52"/>
      <c r="H83" s="52"/>
    </row>
    <row r="84" spans="1:8" ht="11.4" customHeight="1" x14ac:dyDescent="0.25"/>
    <row r="85" spans="1:8" ht="11.4" customHeight="1" x14ac:dyDescent="0.25">
      <c r="A85" s="72"/>
      <c r="B85" s="72"/>
      <c r="C85" s="73"/>
      <c r="D85" s="73"/>
      <c r="E85" s="73"/>
      <c r="F85" s="73"/>
      <c r="G85" s="73"/>
      <c r="H85" s="73"/>
    </row>
    <row r="86" spans="1:8" ht="11.4" customHeight="1" x14ac:dyDescent="0.25">
      <c r="A86" s="11"/>
      <c r="B86" s="72"/>
      <c r="C86" s="52"/>
      <c r="D86" s="52"/>
      <c r="E86" s="52"/>
      <c r="F86" s="52"/>
      <c r="G86" s="52"/>
      <c r="H86" s="52"/>
    </row>
    <row r="87" spans="1:8" ht="11.4" customHeight="1" x14ac:dyDescent="0.25"/>
    <row r="88" spans="1:8" ht="11.4" customHeight="1" x14ac:dyDescent="0.25">
      <c r="A88" s="72"/>
      <c r="B88" s="72"/>
      <c r="C88" s="73"/>
      <c r="D88" s="73"/>
      <c r="E88" s="73"/>
      <c r="F88" s="73"/>
      <c r="G88" s="73"/>
      <c r="H88" s="73"/>
    </row>
    <row r="89" spans="1:8" ht="11.4" customHeight="1" x14ac:dyDescent="0.25">
      <c r="A89" s="11"/>
      <c r="B89" s="72"/>
      <c r="C89" s="52"/>
      <c r="D89" s="52"/>
      <c r="E89" s="52"/>
      <c r="F89" s="52"/>
      <c r="G89" s="52"/>
      <c r="H89" s="52"/>
    </row>
    <row r="90" spans="1:8" ht="11.4" customHeight="1" x14ac:dyDescent="0.25"/>
    <row r="91" spans="1:8" ht="11.4" customHeight="1" x14ac:dyDescent="0.25">
      <c r="A91" s="72"/>
      <c r="B91" s="72"/>
      <c r="C91" s="73"/>
      <c r="D91" s="73"/>
      <c r="E91" s="73"/>
      <c r="F91" s="73"/>
      <c r="G91" s="73"/>
      <c r="H91" s="73"/>
    </row>
    <row r="92" spans="1:8" ht="11.4" customHeight="1" x14ac:dyDescent="0.25">
      <c r="A92" s="11"/>
      <c r="B92" s="72"/>
      <c r="C92" s="52"/>
      <c r="D92" s="52"/>
      <c r="E92" s="52"/>
      <c r="F92" s="52"/>
      <c r="G92" s="52"/>
      <c r="H92" s="52"/>
    </row>
    <row r="93" spans="1:8" ht="11.4" customHeight="1" x14ac:dyDescent="0.25"/>
    <row r="94" spans="1:8" ht="11.4" customHeight="1" x14ac:dyDescent="0.25">
      <c r="A94" s="72"/>
      <c r="B94" s="72"/>
      <c r="C94" s="73"/>
      <c r="D94" s="73"/>
      <c r="E94" s="73"/>
      <c r="F94" s="73"/>
      <c r="G94" s="73"/>
      <c r="H94" s="73"/>
    </row>
    <row r="95" spans="1:8" ht="11.4" customHeight="1" x14ac:dyDescent="0.25">
      <c r="A95" s="11"/>
      <c r="B95" s="72"/>
      <c r="C95" s="52"/>
      <c r="D95" s="52"/>
      <c r="E95" s="52"/>
      <c r="F95" s="52"/>
      <c r="G95" s="52"/>
      <c r="H95" s="52"/>
    </row>
    <row r="96" spans="1:8" ht="11.4" customHeight="1" x14ac:dyDescent="0.25"/>
    <row r="97" spans="1:8" ht="11.4" customHeight="1" x14ac:dyDescent="0.25">
      <c r="A97" s="72"/>
      <c r="B97" s="72"/>
      <c r="C97" s="73"/>
      <c r="D97" s="73"/>
      <c r="E97" s="73"/>
      <c r="F97" s="73"/>
      <c r="G97" s="73"/>
      <c r="H97" s="73"/>
    </row>
    <row r="98" spans="1:8" ht="11.4" customHeight="1" x14ac:dyDescent="0.25">
      <c r="A98" s="11"/>
      <c r="B98" s="72"/>
      <c r="C98" s="52"/>
      <c r="D98" s="52"/>
      <c r="E98" s="52"/>
      <c r="F98" s="52"/>
      <c r="G98" s="52"/>
      <c r="H98" s="52"/>
    </row>
    <row r="99" spans="1:8" ht="11.4" customHeight="1" x14ac:dyDescent="0.25"/>
    <row r="100" spans="1:8" ht="11.4" customHeight="1" x14ac:dyDescent="0.25">
      <c r="A100" s="72"/>
      <c r="B100" s="72"/>
      <c r="C100" s="73"/>
      <c r="D100" s="73"/>
      <c r="E100" s="73"/>
      <c r="F100" s="73"/>
      <c r="G100" s="73"/>
      <c r="H100" s="73"/>
    </row>
    <row r="101" spans="1:8" ht="11.4" customHeight="1" x14ac:dyDescent="0.25">
      <c r="A101" s="11"/>
      <c r="B101" s="72"/>
      <c r="C101" s="52"/>
      <c r="D101" s="52"/>
      <c r="E101" s="52"/>
      <c r="F101" s="52"/>
      <c r="G101" s="52"/>
      <c r="H101" s="52"/>
    </row>
    <row r="102" spans="1:8" ht="11.4" customHeight="1" x14ac:dyDescent="0.25"/>
    <row r="103" spans="1:8" ht="11.4" customHeight="1" x14ac:dyDescent="0.25">
      <c r="A103" s="72"/>
      <c r="B103" s="72"/>
      <c r="C103" s="73"/>
      <c r="D103" s="73"/>
      <c r="E103" s="73"/>
      <c r="F103" s="73"/>
      <c r="G103" s="73"/>
      <c r="H103" s="73"/>
    </row>
    <row r="104" spans="1:8" ht="11.4" customHeight="1" x14ac:dyDescent="0.25">
      <c r="A104" s="11"/>
      <c r="B104" s="72"/>
      <c r="C104" s="52"/>
      <c r="D104" s="52"/>
      <c r="E104" s="52"/>
      <c r="F104" s="52"/>
      <c r="G104" s="52"/>
      <c r="H104" s="52"/>
    </row>
    <row r="105" spans="1:8" ht="11.4" customHeight="1" x14ac:dyDescent="0.25"/>
    <row r="106" spans="1:8" ht="11.4" customHeight="1" x14ac:dyDescent="0.25">
      <c r="A106" s="72"/>
      <c r="B106" s="72"/>
      <c r="C106" s="73"/>
      <c r="D106" s="73"/>
      <c r="E106" s="73"/>
      <c r="F106" s="73"/>
      <c r="G106" s="73"/>
      <c r="H106" s="73"/>
    </row>
    <row r="107" spans="1:8" ht="11.4" customHeight="1" x14ac:dyDescent="0.25">
      <c r="A107" s="11"/>
      <c r="B107" s="72"/>
      <c r="C107" s="52"/>
      <c r="D107" s="52"/>
      <c r="E107" s="52"/>
      <c r="F107" s="52"/>
      <c r="G107" s="52"/>
      <c r="H107" s="52"/>
    </row>
    <row r="108" spans="1:8" ht="11.4" customHeight="1" x14ac:dyDescent="0.25"/>
    <row r="109" spans="1:8" ht="11.4" customHeight="1" x14ac:dyDescent="0.25">
      <c r="A109" s="72"/>
      <c r="B109" s="72"/>
      <c r="C109" s="73"/>
      <c r="D109" s="73"/>
      <c r="E109" s="73"/>
      <c r="F109" s="73"/>
      <c r="G109" s="73"/>
      <c r="H109" s="73"/>
    </row>
    <row r="110" spans="1:8" ht="11.4" customHeight="1" x14ac:dyDescent="0.25">
      <c r="A110" s="11"/>
      <c r="B110" s="72"/>
      <c r="C110" s="52"/>
      <c r="D110" s="52"/>
      <c r="E110" s="52"/>
      <c r="F110" s="52"/>
      <c r="G110" s="52"/>
      <c r="H110" s="52"/>
    </row>
    <row r="111" spans="1:8" ht="11.4" customHeight="1" x14ac:dyDescent="0.25"/>
    <row r="112" spans="1:8" ht="11.4" customHeight="1" x14ac:dyDescent="0.25">
      <c r="A112" s="72"/>
      <c r="B112" s="72"/>
      <c r="C112" s="73"/>
      <c r="D112" s="73"/>
      <c r="E112" s="73"/>
      <c r="F112" s="73"/>
      <c r="G112" s="73"/>
      <c r="H112" s="73"/>
    </row>
    <row r="113" spans="1:8" ht="11.4" customHeight="1" x14ac:dyDescent="0.25">
      <c r="A113" s="11"/>
      <c r="B113" s="72"/>
      <c r="C113" s="52"/>
      <c r="D113" s="52"/>
      <c r="E113" s="52"/>
      <c r="F113" s="52"/>
      <c r="G113" s="52"/>
      <c r="H113" s="52"/>
    </row>
    <row r="114" spans="1:8" ht="11.4" customHeight="1" x14ac:dyDescent="0.25"/>
    <row r="115" spans="1:8" ht="11.4" customHeight="1" x14ac:dyDescent="0.25">
      <c r="A115" s="72"/>
      <c r="B115" s="72"/>
      <c r="C115" s="73"/>
      <c r="D115" s="73"/>
      <c r="E115" s="73"/>
      <c r="F115" s="73"/>
      <c r="G115" s="73"/>
      <c r="H115" s="73"/>
    </row>
    <row r="116" spans="1:8" ht="11.4" customHeight="1" x14ac:dyDescent="0.25">
      <c r="A116" s="11"/>
      <c r="B116" s="72"/>
      <c r="C116" s="52"/>
      <c r="D116" s="52"/>
      <c r="E116" s="52"/>
      <c r="F116" s="52"/>
      <c r="G116" s="52"/>
      <c r="H116" s="52"/>
    </row>
    <row r="117" spans="1:8" ht="11.4" customHeight="1" x14ac:dyDescent="0.25"/>
    <row r="118" spans="1:8" ht="11.4" customHeight="1" x14ac:dyDescent="0.25">
      <c r="A118" s="72"/>
      <c r="B118" s="72"/>
      <c r="C118" s="73"/>
      <c r="D118" s="73"/>
      <c r="E118" s="73"/>
      <c r="F118" s="73"/>
      <c r="G118" s="73"/>
      <c r="H118" s="73"/>
    </row>
    <row r="119" spans="1:8" ht="11.4" customHeight="1" x14ac:dyDescent="0.25">
      <c r="A119" s="11"/>
      <c r="B119" s="72"/>
      <c r="C119" s="52"/>
      <c r="D119" s="52"/>
      <c r="E119" s="52"/>
      <c r="F119" s="52"/>
      <c r="G119" s="52"/>
      <c r="H119" s="52"/>
    </row>
    <row r="120" spans="1:8" ht="11.4" customHeight="1" x14ac:dyDescent="0.25"/>
    <row r="121" spans="1:8" ht="11.4" customHeight="1" x14ac:dyDescent="0.25">
      <c r="A121" s="72"/>
      <c r="B121" s="72"/>
      <c r="C121" s="73"/>
      <c r="D121" s="73"/>
      <c r="E121" s="73"/>
      <c r="F121" s="73"/>
      <c r="G121" s="73"/>
      <c r="H121" s="73"/>
    </row>
    <row r="122" spans="1:8" ht="11.4" customHeight="1" x14ac:dyDescent="0.25">
      <c r="A122" s="11"/>
      <c r="B122" s="72"/>
      <c r="C122" s="52"/>
      <c r="D122" s="52"/>
      <c r="E122" s="52"/>
      <c r="F122" s="52"/>
      <c r="G122" s="52"/>
      <c r="H122" s="52"/>
    </row>
    <row r="123" spans="1:8" ht="11.4" customHeight="1" x14ac:dyDescent="0.25"/>
    <row r="124" spans="1:8" ht="11.4" customHeight="1" x14ac:dyDescent="0.25">
      <c r="A124" s="72"/>
      <c r="B124" s="72"/>
      <c r="C124" s="73"/>
      <c r="D124" s="73"/>
      <c r="E124" s="73"/>
      <c r="F124" s="73"/>
      <c r="G124" s="73"/>
      <c r="H124" s="73"/>
    </row>
    <row r="125" spans="1:8" ht="11.4" customHeight="1" x14ac:dyDescent="0.25">
      <c r="A125" s="11"/>
      <c r="B125" s="72"/>
      <c r="C125" s="52"/>
      <c r="D125" s="52"/>
      <c r="E125" s="52"/>
      <c r="F125" s="52"/>
      <c r="G125" s="52"/>
      <c r="H125" s="52"/>
    </row>
    <row r="126" spans="1:8" ht="11.4" customHeight="1" x14ac:dyDescent="0.25"/>
    <row r="127" spans="1:8" ht="11.4" customHeight="1" x14ac:dyDescent="0.25">
      <c r="A127" s="72"/>
      <c r="B127" s="72"/>
      <c r="C127" s="73"/>
      <c r="D127" s="73"/>
      <c r="E127" s="73"/>
      <c r="F127" s="73"/>
      <c r="G127" s="73"/>
      <c r="H127" s="73"/>
    </row>
    <row r="128" spans="1:8" ht="11.4" customHeight="1" x14ac:dyDescent="0.25">
      <c r="A128" s="11"/>
      <c r="B128" s="72"/>
      <c r="C128" s="52"/>
      <c r="D128" s="52"/>
      <c r="E128" s="52"/>
      <c r="F128" s="52"/>
      <c r="G128" s="52"/>
      <c r="H128" s="52"/>
    </row>
    <row r="129" spans="1:8" ht="11.4" customHeight="1" x14ac:dyDescent="0.25"/>
    <row r="130" spans="1:8" ht="11.4" customHeight="1" x14ac:dyDescent="0.25">
      <c r="A130" s="72"/>
      <c r="B130" s="72"/>
      <c r="C130" s="73"/>
      <c r="D130" s="73"/>
      <c r="E130" s="73"/>
      <c r="F130" s="73"/>
      <c r="G130" s="73"/>
      <c r="H130" s="73"/>
    </row>
    <row r="131" spans="1:8" ht="11.4" customHeight="1" x14ac:dyDescent="0.25">
      <c r="A131" s="11"/>
      <c r="B131" s="72"/>
      <c r="C131" s="52"/>
      <c r="D131" s="52"/>
      <c r="E131" s="52"/>
      <c r="F131" s="52"/>
      <c r="G131" s="52"/>
      <c r="H131" s="52"/>
    </row>
    <row r="132" spans="1:8" ht="11.4" customHeight="1" x14ac:dyDescent="0.25"/>
    <row r="133" spans="1:8" ht="11.4" customHeight="1" x14ac:dyDescent="0.25">
      <c r="A133" s="72"/>
      <c r="B133" s="72"/>
      <c r="C133" s="73"/>
      <c r="D133" s="73"/>
      <c r="E133" s="73"/>
      <c r="F133" s="73"/>
      <c r="G133" s="73"/>
      <c r="H133" s="73"/>
    </row>
    <row r="134" spans="1:8" ht="11.4" customHeight="1" x14ac:dyDescent="0.25">
      <c r="A134" s="11"/>
      <c r="B134" s="72"/>
      <c r="C134" s="52"/>
      <c r="D134" s="52"/>
      <c r="E134" s="52"/>
      <c r="F134" s="52"/>
      <c r="G134" s="52"/>
      <c r="H134" s="52"/>
    </row>
    <row r="135" spans="1:8" ht="11.4" customHeight="1" x14ac:dyDescent="0.25"/>
    <row r="136" spans="1:8" ht="11.4" customHeight="1" x14ac:dyDescent="0.25">
      <c r="A136" s="72"/>
      <c r="B136" s="72"/>
      <c r="C136" s="73"/>
      <c r="D136" s="73"/>
      <c r="E136" s="73"/>
      <c r="F136" s="73"/>
      <c r="G136" s="73"/>
      <c r="H136" s="73"/>
    </row>
    <row r="137" spans="1:8" ht="11.4" customHeight="1" x14ac:dyDescent="0.25">
      <c r="A137" s="11"/>
      <c r="B137" s="72"/>
      <c r="C137" s="52"/>
      <c r="D137" s="52"/>
      <c r="E137" s="52"/>
      <c r="F137" s="52"/>
      <c r="G137" s="52"/>
      <c r="H137" s="52"/>
    </row>
    <row r="138" spans="1:8" ht="11.4" customHeight="1" x14ac:dyDescent="0.25"/>
    <row r="139" spans="1:8" ht="11.4" customHeight="1" x14ac:dyDescent="0.25">
      <c r="A139" s="72"/>
      <c r="B139" s="72"/>
      <c r="C139" s="73"/>
      <c r="D139" s="73"/>
      <c r="E139" s="73"/>
      <c r="F139" s="73"/>
      <c r="G139" s="73"/>
      <c r="H139" s="73"/>
    </row>
    <row r="140" spans="1:8" ht="11.4" customHeight="1" x14ac:dyDescent="0.25">
      <c r="A140" s="11"/>
      <c r="B140" s="72"/>
      <c r="C140" s="52"/>
      <c r="D140" s="52"/>
      <c r="E140" s="52"/>
      <c r="F140" s="52"/>
      <c r="G140" s="52"/>
      <c r="H140" s="52"/>
    </row>
    <row r="141" spans="1:8" ht="11.4" customHeight="1" x14ac:dyDescent="0.25"/>
    <row r="142" spans="1:8" ht="11.4" customHeight="1" x14ac:dyDescent="0.25">
      <c r="A142" s="72"/>
      <c r="B142" s="72"/>
      <c r="C142" s="73"/>
      <c r="D142" s="73"/>
      <c r="E142" s="73"/>
      <c r="F142" s="73"/>
      <c r="G142" s="73"/>
      <c r="H142" s="73"/>
    </row>
    <row r="143" spans="1:8" ht="11.4" customHeight="1" x14ac:dyDescent="0.25">
      <c r="A143" s="11"/>
      <c r="B143" s="72"/>
      <c r="C143" s="52"/>
      <c r="D143" s="52"/>
      <c r="E143" s="52"/>
      <c r="F143" s="52"/>
      <c r="G143" s="52"/>
      <c r="H143" s="52"/>
    </row>
    <row r="144" spans="1:8" ht="11.4" customHeight="1" x14ac:dyDescent="0.25"/>
    <row r="145" spans="1:8" ht="11.4" customHeight="1" x14ac:dyDescent="0.25">
      <c r="A145" s="72"/>
      <c r="B145" s="72"/>
      <c r="C145" s="73"/>
      <c r="D145" s="73"/>
      <c r="E145" s="73"/>
      <c r="F145" s="73"/>
      <c r="G145" s="73"/>
      <c r="H145" s="73"/>
    </row>
    <row r="146" spans="1:8" ht="11.4" customHeight="1" x14ac:dyDescent="0.25">
      <c r="A146" s="11"/>
      <c r="B146" s="72"/>
      <c r="C146" s="52"/>
      <c r="D146" s="52"/>
      <c r="E146" s="52"/>
      <c r="F146" s="52"/>
      <c r="G146" s="52"/>
      <c r="H146" s="52"/>
    </row>
    <row r="147" spans="1:8" ht="11.4" customHeight="1" x14ac:dyDescent="0.25"/>
    <row r="148" spans="1:8" ht="11.4" customHeight="1" x14ac:dyDescent="0.25">
      <c r="A148" s="72"/>
      <c r="B148" s="72"/>
      <c r="C148" s="73"/>
      <c r="D148" s="73"/>
      <c r="E148" s="73"/>
      <c r="F148" s="73"/>
      <c r="G148" s="73"/>
      <c r="H148" s="73"/>
    </row>
    <row r="149" spans="1:8" ht="11.4" customHeight="1" x14ac:dyDescent="0.25">
      <c r="A149" s="11"/>
      <c r="B149" s="72"/>
      <c r="C149" s="52"/>
      <c r="D149" s="52"/>
      <c r="E149" s="52"/>
      <c r="F149" s="52"/>
      <c r="G149" s="52"/>
      <c r="H149" s="52"/>
    </row>
    <row r="150" spans="1:8" ht="11.4" customHeight="1" x14ac:dyDescent="0.25"/>
    <row r="151" spans="1:8" ht="11.4" customHeight="1" x14ac:dyDescent="0.25">
      <c r="A151" s="72"/>
      <c r="B151" s="72"/>
      <c r="C151" s="73"/>
      <c r="D151" s="73"/>
      <c r="E151" s="73"/>
      <c r="F151" s="73"/>
      <c r="G151" s="73"/>
      <c r="H151" s="73"/>
    </row>
    <row r="152" spans="1:8" ht="11.4" customHeight="1" x14ac:dyDescent="0.25">
      <c r="A152" s="11"/>
      <c r="B152" s="72"/>
      <c r="C152" s="52"/>
      <c r="D152" s="52"/>
      <c r="E152" s="52"/>
      <c r="F152" s="52"/>
      <c r="G152" s="52"/>
      <c r="H152" s="52"/>
    </row>
    <row r="153" spans="1:8" ht="11.4" customHeight="1" x14ac:dyDescent="0.25"/>
    <row r="154" spans="1:8" ht="11.4" customHeight="1" x14ac:dyDescent="0.25">
      <c r="A154" s="72"/>
      <c r="B154" s="72"/>
      <c r="C154" s="73"/>
      <c r="D154" s="73"/>
      <c r="E154" s="73"/>
      <c r="F154" s="73"/>
      <c r="G154" s="73"/>
      <c r="H154" s="73"/>
    </row>
    <row r="155" spans="1:8" ht="11.4" customHeight="1" x14ac:dyDescent="0.25">
      <c r="A155" s="11"/>
      <c r="B155" s="72"/>
      <c r="C155" s="52"/>
      <c r="D155" s="52"/>
      <c r="E155" s="52"/>
      <c r="F155" s="52"/>
      <c r="G155" s="52"/>
      <c r="H155" s="52"/>
    </row>
    <row r="156" spans="1:8" ht="11.4" customHeight="1" x14ac:dyDescent="0.25"/>
    <row r="157" spans="1:8" ht="11.4" customHeight="1" x14ac:dyDescent="0.25">
      <c r="A157" s="72"/>
      <c r="B157" s="72"/>
      <c r="C157" s="73"/>
      <c r="D157" s="73"/>
      <c r="E157" s="73"/>
      <c r="F157" s="73"/>
      <c r="G157" s="73"/>
      <c r="H157" s="73"/>
    </row>
    <row r="158" spans="1:8" ht="11.4" customHeight="1" x14ac:dyDescent="0.25">
      <c r="A158" s="11"/>
      <c r="B158" s="72"/>
      <c r="C158" s="52"/>
      <c r="D158" s="52"/>
      <c r="E158" s="52"/>
      <c r="F158" s="52"/>
      <c r="G158" s="52"/>
      <c r="H158" s="52"/>
    </row>
    <row r="159" spans="1:8" ht="11.4" customHeight="1" x14ac:dyDescent="0.25"/>
    <row r="160" spans="1:8" ht="11.4" customHeight="1" x14ac:dyDescent="0.25">
      <c r="A160" s="72"/>
      <c r="B160" s="72"/>
      <c r="C160" s="73"/>
      <c r="D160" s="73"/>
      <c r="E160" s="73"/>
      <c r="F160" s="73"/>
      <c r="G160" s="73"/>
      <c r="H160" s="73"/>
    </row>
    <row r="161" spans="1:8" ht="11.4" customHeight="1" x14ac:dyDescent="0.25">
      <c r="A161" s="11"/>
      <c r="B161" s="72"/>
      <c r="C161" s="52"/>
      <c r="D161" s="52"/>
      <c r="E161" s="52"/>
      <c r="F161" s="52"/>
      <c r="G161" s="52"/>
      <c r="H161" s="52"/>
    </row>
    <row r="162" spans="1:8" ht="11.4" customHeight="1" x14ac:dyDescent="0.25"/>
    <row r="163" spans="1:8" ht="11.4" customHeight="1" x14ac:dyDescent="0.25">
      <c r="A163" s="72"/>
      <c r="B163" s="72"/>
      <c r="C163" s="73"/>
      <c r="D163" s="73"/>
      <c r="E163" s="73"/>
      <c r="F163" s="73"/>
      <c r="G163" s="73"/>
      <c r="H163" s="73"/>
    </row>
    <row r="164" spans="1:8" ht="11.4" customHeight="1" x14ac:dyDescent="0.25">
      <c r="A164" s="11"/>
      <c r="B164" s="72"/>
      <c r="C164" s="52"/>
      <c r="D164" s="52"/>
      <c r="E164" s="52"/>
      <c r="F164" s="52"/>
      <c r="G164" s="52"/>
      <c r="H164" s="52"/>
    </row>
    <row r="165" spans="1:8" ht="11.4" customHeight="1" x14ac:dyDescent="0.25"/>
    <row r="166" spans="1:8" ht="11.4" customHeight="1" x14ac:dyDescent="0.25">
      <c r="A166" s="72"/>
      <c r="B166" s="72"/>
      <c r="C166" s="73"/>
      <c r="D166" s="73"/>
      <c r="E166" s="73"/>
      <c r="F166" s="73"/>
      <c r="G166" s="73"/>
      <c r="H166" s="73"/>
    </row>
    <row r="167" spans="1:8" ht="11.4" customHeight="1" x14ac:dyDescent="0.25">
      <c r="A167" s="11"/>
      <c r="B167" s="72"/>
      <c r="C167" s="52"/>
      <c r="D167" s="52"/>
      <c r="E167" s="52"/>
      <c r="F167" s="52"/>
      <c r="G167" s="52"/>
      <c r="H167" s="52"/>
    </row>
    <row r="168" spans="1:8" ht="11.4" customHeight="1" x14ac:dyDescent="0.25"/>
    <row r="169" spans="1:8" ht="11.4" customHeight="1" x14ac:dyDescent="0.25">
      <c r="A169" s="72"/>
      <c r="B169" s="72"/>
      <c r="C169" s="73"/>
      <c r="D169" s="73"/>
      <c r="E169" s="73"/>
      <c r="F169" s="73"/>
      <c r="G169" s="73"/>
      <c r="H169" s="73"/>
    </row>
    <row r="170" spans="1:8" ht="11.4" customHeight="1" x14ac:dyDescent="0.25">
      <c r="A170" s="11"/>
      <c r="B170" s="72"/>
      <c r="C170" s="52"/>
      <c r="D170" s="52"/>
      <c r="E170" s="52"/>
      <c r="F170" s="52"/>
      <c r="G170" s="52"/>
      <c r="H170" s="52"/>
    </row>
    <row r="171" spans="1:8" ht="11.4" customHeight="1" x14ac:dyDescent="0.25"/>
    <row r="172" spans="1:8" ht="11.4" customHeight="1" x14ac:dyDescent="0.25">
      <c r="A172" s="27"/>
      <c r="B172" s="27"/>
      <c r="C172" s="28"/>
      <c r="D172" s="28"/>
      <c r="E172" s="28"/>
      <c r="F172" s="28"/>
      <c r="G172" s="28"/>
      <c r="H172" s="28"/>
    </row>
    <row r="173" spans="1:8" ht="11.4" customHeight="1" x14ac:dyDescent="0.25">
      <c r="A173" s="10"/>
      <c r="B173" s="27"/>
      <c r="C173" s="53"/>
      <c r="D173" s="53"/>
      <c r="E173" s="53"/>
      <c r="F173" s="53"/>
      <c r="G173" s="53"/>
      <c r="H173" s="53"/>
    </row>
    <row r="174" spans="1:8" ht="12.6" customHeight="1" x14ac:dyDescent="0.25"/>
    <row r="175" spans="1:8" ht="12.6" customHeight="1" x14ac:dyDescent="0.25"/>
    <row r="176" spans="1:8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  <row r="190" ht="12.6" customHeight="1" x14ac:dyDescent="0.25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 2 – m 06 / 20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202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13.88671875" customWidth="1"/>
    <col min="2" max="6" width="11.6640625" customWidth="1"/>
    <col min="7" max="7" width="11.5546875" customWidth="1"/>
  </cols>
  <sheetData>
    <row r="1" spans="1:7" ht="24" customHeight="1" x14ac:dyDescent="0.25">
      <c r="A1" s="353" t="s">
        <v>267</v>
      </c>
      <c r="B1" s="353"/>
      <c r="C1" s="353"/>
      <c r="D1" s="353"/>
      <c r="E1" s="353"/>
      <c r="F1" s="353"/>
      <c r="G1" s="353"/>
    </row>
    <row r="2" spans="1:7" ht="12" customHeight="1" x14ac:dyDescent="0.25">
      <c r="A2" s="21"/>
      <c r="B2" s="21"/>
      <c r="C2" s="21"/>
      <c r="D2" s="21"/>
      <c r="E2" s="21"/>
      <c r="F2" s="21"/>
    </row>
    <row r="3" spans="1:7" ht="12" customHeight="1" x14ac:dyDescent="0.25">
      <c r="A3" s="382" t="s">
        <v>32</v>
      </c>
      <c r="B3" s="362" t="s">
        <v>136</v>
      </c>
      <c r="C3" s="362" t="s">
        <v>302</v>
      </c>
      <c r="D3" s="361" t="s">
        <v>78</v>
      </c>
      <c r="E3" s="355"/>
      <c r="F3" s="359"/>
    </row>
    <row r="4" spans="1:7" ht="12" customHeight="1" x14ac:dyDescent="0.25">
      <c r="A4" s="357"/>
      <c r="B4" s="363"/>
      <c r="C4" s="363"/>
      <c r="D4" s="381" t="s">
        <v>79</v>
      </c>
      <c r="E4" s="381" t="s">
        <v>137</v>
      </c>
      <c r="F4" s="369"/>
    </row>
    <row r="5" spans="1:7" ht="12" customHeight="1" x14ac:dyDescent="0.25">
      <c r="A5" s="357"/>
      <c r="B5" s="363"/>
      <c r="C5" s="363"/>
      <c r="D5" s="381"/>
      <c r="E5" s="177" t="s">
        <v>79</v>
      </c>
      <c r="F5" s="178" t="s">
        <v>80</v>
      </c>
    </row>
    <row r="6" spans="1:7" ht="12" customHeight="1" x14ac:dyDescent="0.25">
      <c r="A6" s="357"/>
      <c r="B6" s="387" t="s">
        <v>81</v>
      </c>
      <c r="C6" s="388"/>
      <c r="D6" s="361" t="s">
        <v>83</v>
      </c>
      <c r="E6" s="361"/>
      <c r="F6" s="372"/>
    </row>
    <row r="7" spans="1:7" ht="12" customHeight="1" x14ac:dyDescent="0.25">
      <c r="A7" s="148" t="s">
        <v>238</v>
      </c>
      <c r="B7" s="91"/>
      <c r="C7" s="91"/>
      <c r="D7" s="91"/>
      <c r="E7" s="91"/>
      <c r="F7" s="91"/>
    </row>
    <row r="8" spans="1:7" ht="12" customHeight="1" x14ac:dyDescent="0.25">
      <c r="A8" s="37">
        <v>2009</v>
      </c>
      <c r="B8" s="334">
        <v>568</v>
      </c>
      <c r="C8" s="334">
        <v>71777</v>
      </c>
      <c r="D8" s="334">
        <v>16991620</v>
      </c>
      <c r="E8" s="334">
        <v>4255353</v>
      </c>
      <c r="F8" s="334">
        <v>1833054</v>
      </c>
    </row>
    <row r="9" spans="1:7" ht="12" customHeight="1" x14ac:dyDescent="0.25">
      <c r="A9" s="37">
        <v>2010</v>
      </c>
      <c r="B9" s="334">
        <v>551</v>
      </c>
      <c r="C9" s="334">
        <v>72114</v>
      </c>
      <c r="D9" s="334">
        <v>19111307</v>
      </c>
      <c r="E9" s="334">
        <v>5134464</v>
      </c>
      <c r="F9" s="334">
        <v>2192681</v>
      </c>
    </row>
    <row r="10" spans="1:7" ht="12" customHeight="1" x14ac:dyDescent="0.25">
      <c r="A10" s="37">
        <v>2011</v>
      </c>
      <c r="B10" s="334">
        <v>575</v>
      </c>
      <c r="C10" s="334">
        <v>77391</v>
      </c>
      <c r="D10" s="334">
        <v>21701169</v>
      </c>
      <c r="E10" s="334">
        <v>6233404</v>
      </c>
      <c r="F10" s="334">
        <v>2562368</v>
      </c>
    </row>
    <row r="11" spans="1:7" ht="12" customHeight="1" x14ac:dyDescent="0.25">
      <c r="A11" s="37">
        <v>2012</v>
      </c>
      <c r="B11" s="334">
        <v>583</v>
      </c>
      <c r="C11" s="334">
        <v>78291</v>
      </c>
      <c r="D11" s="334">
        <v>21672142</v>
      </c>
      <c r="E11" s="334">
        <v>6586151</v>
      </c>
      <c r="F11" s="334">
        <v>2460003</v>
      </c>
    </row>
    <row r="12" spans="1:7" ht="12" customHeight="1" x14ac:dyDescent="0.25">
      <c r="A12" s="37">
        <v>2013</v>
      </c>
      <c r="B12" s="334">
        <v>580</v>
      </c>
      <c r="C12" s="334">
        <v>77309</v>
      </c>
      <c r="D12" s="334">
        <v>21569412</v>
      </c>
      <c r="E12" s="334">
        <v>6488879</v>
      </c>
      <c r="F12" s="334">
        <v>2529069</v>
      </c>
    </row>
    <row r="13" spans="1:7" s="153" customFormat="1" ht="12" customHeight="1" x14ac:dyDescent="0.25">
      <c r="A13" s="37">
        <v>2014</v>
      </c>
      <c r="B13" s="334">
        <v>573</v>
      </c>
      <c r="C13" s="334">
        <v>77479</v>
      </c>
      <c r="D13" s="334">
        <v>21766629</v>
      </c>
      <c r="E13" s="334">
        <v>6489877</v>
      </c>
      <c r="F13" s="334">
        <v>2619537</v>
      </c>
    </row>
    <row r="14" spans="1:7" s="153" customFormat="1" ht="12" customHeight="1" x14ac:dyDescent="0.25">
      <c r="A14" s="37">
        <v>2015</v>
      </c>
      <c r="B14" s="334">
        <v>559</v>
      </c>
      <c r="C14" s="334">
        <v>77689</v>
      </c>
      <c r="D14" s="334">
        <v>21592819</v>
      </c>
      <c r="E14" s="334">
        <v>6853572</v>
      </c>
      <c r="F14" s="334">
        <v>2883495</v>
      </c>
    </row>
    <row r="15" spans="1:7" s="153" customFormat="1" ht="12" customHeight="1" x14ac:dyDescent="0.25">
      <c r="A15" s="37">
        <v>2016</v>
      </c>
      <c r="B15" s="334">
        <v>568</v>
      </c>
      <c r="C15" s="334">
        <v>78384</v>
      </c>
      <c r="D15" s="334">
        <v>21577592</v>
      </c>
      <c r="E15" s="334">
        <v>6617883</v>
      </c>
      <c r="F15" s="334">
        <v>2882758</v>
      </c>
    </row>
    <row r="16" spans="1:7" ht="12" customHeight="1" x14ac:dyDescent="0.25">
      <c r="A16" s="266">
        <v>2017</v>
      </c>
      <c r="B16" s="334">
        <v>560</v>
      </c>
      <c r="C16" s="334">
        <v>79479</v>
      </c>
      <c r="D16" s="334">
        <v>22107230</v>
      </c>
      <c r="E16" s="334">
        <v>6738185</v>
      </c>
      <c r="F16" s="334">
        <v>2898203</v>
      </c>
    </row>
    <row r="17" spans="1:7" s="153" customFormat="1" ht="12" customHeight="1" x14ac:dyDescent="0.25">
      <c r="A17" s="266">
        <v>2018</v>
      </c>
      <c r="B17" s="334">
        <v>566</v>
      </c>
      <c r="C17" s="334">
        <v>81478</v>
      </c>
      <c r="D17" s="334">
        <v>22435039</v>
      </c>
      <c r="E17" s="334">
        <v>7010594</v>
      </c>
      <c r="F17" s="334">
        <v>3049045</v>
      </c>
    </row>
    <row r="18" spans="1:7" s="153" customFormat="1" ht="12" customHeight="1" x14ac:dyDescent="0.25">
      <c r="A18" s="266">
        <v>2019</v>
      </c>
      <c r="B18" s="334">
        <v>568</v>
      </c>
      <c r="C18" s="334">
        <v>81446</v>
      </c>
      <c r="D18" s="334">
        <v>22816806</v>
      </c>
      <c r="E18" s="334">
        <v>7688341</v>
      </c>
      <c r="F18" s="334">
        <v>3748803</v>
      </c>
    </row>
    <row r="19" spans="1:7" ht="12" customHeight="1" x14ac:dyDescent="0.25">
      <c r="A19" s="72"/>
      <c r="B19" s="251"/>
      <c r="C19" s="251"/>
      <c r="D19" s="251"/>
      <c r="E19" s="251"/>
      <c r="F19" s="251"/>
    </row>
    <row r="20" spans="1:7" ht="12" customHeight="1" x14ac:dyDescent="0.25">
      <c r="A20" s="75">
        <v>2019</v>
      </c>
      <c r="B20" s="251"/>
      <c r="C20" s="251"/>
      <c r="D20" s="251"/>
      <c r="E20" s="251"/>
      <c r="F20" s="251"/>
      <c r="G20" s="257"/>
    </row>
    <row r="21" spans="1:7" ht="12" customHeight="1" x14ac:dyDescent="0.25">
      <c r="A21" s="38" t="s">
        <v>84</v>
      </c>
      <c r="B21" s="334">
        <v>562</v>
      </c>
      <c r="C21" s="334">
        <v>81734</v>
      </c>
      <c r="D21" s="334">
        <v>1858424</v>
      </c>
      <c r="E21" s="334">
        <v>621063</v>
      </c>
      <c r="F21" s="334">
        <v>328980</v>
      </c>
    </row>
    <row r="22" spans="1:7" ht="12" customHeight="1" x14ac:dyDescent="0.25">
      <c r="A22" s="38" t="s">
        <v>85</v>
      </c>
      <c r="B22" s="334">
        <v>567</v>
      </c>
      <c r="C22" s="334">
        <v>82193</v>
      </c>
      <c r="D22" s="334">
        <v>1800973</v>
      </c>
      <c r="E22" s="334">
        <v>594454</v>
      </c>
      <c r="F22" s="334">
        <v>305894</v>
      </c>
    </row>
    <row r="23" spans="1:7" ht="12" customHeight="1" x14ac:dyDescent="0.25">
      <c r="A23" s="38" t="s">
        <v>86</v>
      </c>
      <c r="B23" s="334">
        <v>566</v>
      </c>
      <c r="C23" s="334">
        <v>81968</v>
      </c>
      <c r="D23" s="334">
        <v>1923063</v>
      </c>
      <c r="E23" s="334">
        <v>653836</v>
      </c>
      <c r="F23" s="334">
        <v>350604</v>
      </c>
    </row>
    <row r="24" spans="1:7" ht="12" customHeight="1" x14ac:dyDescent="0.25">
      <c r="A24" s="38" t="s">
        <v>87</v>
      </c>
      <c r="B24" s="334">
        <v>565</v>
      </c>
      <c r="C24" s="334">
        <v>81965</v>
      </c>
      <c r="D24" s="334">
        <v>5582460</v>
      </c>
      <c r="E24" s="334">
        <v>1869353</v>
      </c>
      <c r="F24" s="334">
        <v>985478</v>
      </c>
    </row>
    <row r="25" spans="1:7" ht="12" customHeight="1" x14ac:dyDescent="0.25">
      <c r="A25" s="38" t="s">
        <v>88</v>
      </c>
      <c r="B25" s="334">
        <v>567</v>
      </c>
      <c r="C25" s="334">
        <v>81655</v>
      </c>
      <c r="D25" s="334">
        <v>1955041</v>
      </c>
      <c r="E25" s="334">
        <v>722999</v>
      </c>
      <c r="F25" s="334">
        <v>417795</v>
      </c>
    </row>
    <row r="26" spans="1:7" ht="12" customHeight="1" x14ac:dyDescent="0.25">
      <c r="A26" s="38" t="s">
        <v>89</v>
      </c>
      <c r="B26" s="334">
        <v>568</v>
      </c>
      <c r="C26" s="334">
        <v>81513</v>
      </c>
      <c r="D26" s="334">
        <v>1887123</v>
      </c>
      <c r="E26" s="334">
        <v>613547</v>
      </c>
      <c r="F26" s="334">
        <v>337476</v>
      </c>
    </row>
    <row r="27" spans="1:7" ht="12" customHeight="1" x14ac:dyDescent="0.25">
      <c r="A27" s="38" t="s">
        <v>90</v>
      </c>
      <c r="B27" s="334">
        <v>563</v>
      </c>
      <c r="C27" s="334">
        <v>81174</v>
      </c>
      <c r="D27" s="334">
        <v>2005431</v>
      </c>
      <c r="E27" s="334">
        <v>831078</v>
      </c>
      <c r="F27" s="334">
        <v>341797</v>
      </c>
    </row>
    <row r="28" spans="1:7" ht="12" customHeight="1" x14ac:dyDescent="0.25">
      <c r="A28" s="38" t="s">
        <v>91</v>
      </c>
      <c r="B28" s="334">
        <v>566</v>
      </c>
      <c r="C28" s="334">
        <v>81447</v>
      </c>
      <c r="D28" s="334">
        <v>5847595</v>
      </c>
      <c r="E28" s="334">
        <v>2167623</v>
      </c>
      <c r="F28" s="334">
        <v>1097067</v>
      </c>
    </row>
    <row r="29" spans="1:7" ht="12" customHeight="1" x14ac:dyDescent="0.25">
      <c r="A29" s="38" t="s">
        <v>92</v>
      </c>
      <c r="B29" s="334">
        <v>566</v>
      </c>
      <c r="C29" s="334">
        <v>81706</v>
      </c>
      <c r="D29" s="334">
        <v>11430055</v>
      </c>
      <c r="E29" s="334">
        <v>4036977</v>
      </c>
      <c r="F29" s="334">
        <v>2082546</v>
      </c>
    </row>
    <row r="30" spans="1:7" ht="12" customHeight="1" x14ac:dyDescent="0.25">
      <c r="A30" s="38" t="s">
        <v>93</v>
      </c>
      <c r="B30" s="334">
        <v>572</v>
      </c>
      <c r="C30" s="334">
        <v>81130</v>
      </c>
      <c r="D30" s="334">
        <v>1867829</v>
      </c>
      <c r="E30" s="334">
        <v>612031</v>
      </c>
      <c r="F30" s="334">
        <v>290182</v>
      </c>
    </row>
    <row r="31" spans="1:7" ht="12" customHeight="1" x14ac:dyDescent="0.25">
      <c r="A31" s="38" t="s">
        <v>94</v>
      </c>
      <c r="B31" s="334">
        <v>571</v>
      </c>
      <c r="C31" s="334">
        <v>81344</v>
      </c>
      <c r="D31" s="334">
        <v>1871221</v>
      </c>
      <c r="E31" s="334">
        <v>576759</v>
      </c>
      <c r="F31" s="334">
        <v>260576</v>
      </c>
    </row>
    <row r="32" spans="1:7" ht="12" customHeight="1" x14ac:dyDescent="0.25">
      <c r="A32" s="38" t="s">
        <v>95</v>
      </c>
      <c r="B32" s="334">
        <v>571</v>
      </c>
      <c r="C32" s="334">
        <v>81677</v>
      </c>
      <c r="D32" s="334">
        <v>1936274</v>
      </c>
      <c r="E32" s="334">
        <v>649810</v>
      </c>
      <c r="F32" s="334">
        <v>293893</v>
      </c>
    </row>
    <row r="33" spans="1:7" ht="12" customHeight="1" x14ac:dyDescent="0.25">
      <c r="A33" s="38" t="s">
        <v>96</v>
      </c>
      <c r="B33" s="334">
        <v>571</v>
      </c>
      <c r="C33" s="334">
        <v>81384</v>
      </c>
      <c r="D33" s="334">
        <v>5675325</v>
      </c>
      <c r="E33" s="334">
        <v>1838600</v>
      </c>
      <c r="F33" s="334">
        <v>844651</v>
      </c>
    </row>
    <row r="34" spans="1:7" ht="12" customHeight="1" x14ac:dyDescent="0.25">
      <c r="A34" s="38" t="s">
        <v>97</v>
      </c>
      <c r="B34" s="334">
        <v>568</v>
      </c>
      <c r="C34" s="334">
        <v>81299</v>
      </c>
      <c r="D34" s="334">
        <v>1917217</v>
      </c>
      <c r="E34" s="334">
        <v>643987</v>
      </c>
      <c r="F34" s="334">
        <v>296344</v>
      </c>
    </row>
    <row r="35" spans="1:7" ht="12" customHeight="1" x14ac:dyDescent="0.25">
      <c r="A35" s="38" t="s">
        <v>98</v>
      </c>
      <c r="B35" s="334">
        <v>570</v>
      </c>
      <c r="C35" s="334">
        <v>81099</v>
      </c>
      <c r="D35" s="334">
        <v>1873239</v>
      </c>
      <c r="E35" s="334">
        <v>575676</v>
      </c>
      <c r="F35" s="334">
        <v>301848</v>
      </c>
    </row>
    <row r="36" spans="1:7" ht="12" customHeight="1" x14ac:dyDescent="0.25">
      <c r="A36" s="38" t="s">
        <v>99</v>
      </c>
      <c r="B36" s="334">
        <v>566</v>
      </c>
      <c r="C36" s="334">
        <v>80562</v>
      </c>
      <c r="D36" s="334">
        <v>1920971</v>
      </c>
      <c r="E36" s="334">
        <v>593102</v>
      </c>
      <c r="F36" s="334">
        <v>223415</v>
      </c>
    </row>
    <row r="37" spans="1:7" ht="12" customHeight="1" x14ac:dyDescent="0.25">
      <c r="A37" s="38" t="s">
        <v>100</v>
      </c>
      <c r="B37" s="334">
        <v>568</v>
      </c>
      <c r="C37" s="334">
        <v>80987</v>
      </c>
      <c r="D37" s="334">
        <v>5711427</v>
      </c>
      <c r="E37" s="334">
        <v>1812764</v>
      </c>
      <c r="F37" s="334">
        <v>821606</v>
      </c>
    </row>
    <row r="38" spans="1:7" ht="12" customHeight="1" x14ac:dyDescent="0.25">
      <c r="A38" s="38" t="s">
        <v>101</v>
      </c>
      <c r="B38" s="334">
        <v>570</v>
      </c>
      <c r="C38" s="334">
        <v>81185</v>
      </c>
      <c r="D38" s="334">
        <v>11386751</v>
      </c>
      <c r="E38" s="334">
        <v>3651364</v>
      </c>
      <c r="F38" s="334">
        <v>1666257</v>
      </c>
    </row>
    <row r="39" spans="1:7" ht="12" customHeight="1" x14ac:dyDescent="0.25">
      <c r="A39" s="38"/>
      <c r="B39" s="251"/>
      <c r="C39" s="251"/>
      <c r="D39" s="251"/>
      <c r="E39" s="251"/>
      <c r="F39" s="251"/>
    </row>
    <row r="40" spans="1:7" ht="12" customHeight="1" x14ac:dyDescent="0.25">
      <c r="A40" s="221" t="s">
        <v>348</v>
      </c>
      <c r="B40" s="248"/>
      <c r="C40" s="248"/>
      <c r="D40" s="248"/>
      <c r="E40" s="248"/>
      <c r="F40" s="248"/>
      <c r="G40" s="68"/>
    </row>
    <row r="41" spans="1:7" ht="12" customHeight="1" x14ac:dyDescent="0.25">
      <c r="A41" s="38" t="s">
        <v>84</v>
      </c>
      <c r="B41" s="334">
        <v>567</v>
      </c>
      <c r="C41" s="334">
        <v>80285</v>
      </c>
      <c r="D41" s="334">
        <v>1852868</v>
      </c>
      <c r="E41" s="334">
        <v>619109</v>
      </c>
      <c r="F41" s="334">
        <v>283230</v>
      </c>
      <c r="G41" s="157"/>
    </row>
    <row r="42" spans="1:7" ht="12" customHeight="1" x14ac:dyDescent="0.25">
      <c r="A42" s="38" t="s">
        <v>85</v>
      </c>
      <c r="B42" s="334">
        <v>570</v>
      </c>
      <c r="C42" s="334">
        <v>80308</v>
      </c>
      <c r="D42" s="334">
        <v>1812085</v>
      </c>
      <c r="E42" s="334">
        <v>593092</v>
      </c>
      <c r="F42" s="334">
        <v>261273</v>
      </c>
      <c r="G42" s="157"/>
    </row>
    <row r="43" spans="1:7" ht="12" customHeight="1" x14ac:dyDescent="0.25">
      <c r="A43" s="38" t="s">
        <v>86</v>
      </c>
      <c r="B43" s="334">
        <v>570</v>
      </c>
      <c r="C43" s="334">
        <v>80023</v>
      </c>
      <c r="D43" s="334">
        <v>1967924</v>
      </c>
      <c r="E43" s="334">
        <v>544128</v>
      </c>
      <c r="F43" s="334">
        <v>237824</v>
      </c>
      <c r="G43" s="157"/>
    </row>
    <row r="44" spans="1:7" ht="12" customHeight="1" x14ac:dyDescent="0.25">
      <c r="A44" s="38" t="s">
        <v>87</v>
      </c>
      <c r="B44" s="334">
        <v>569</v>
      </c>
      <c r="C44" s="334">
        <v>80205</v>
      </c>
      <c r="D44" s="334">
        <v>5632876</v>
      </c>
      <c r="E44" s="334">
        <v>1756329</v>
      </c>
      <c r="F44" s="334">
        <v>782327</v>
      </c>
      <c r="G44" s="157"/>
    </row>
    <row r="45" spans="1:7" ht="12" customHeight="1" x14ac:dyDescent="0.25">
      <c r="A45" s="38" t="s">
        <v>88</v>
      </c>
      <c r="B45" s="334">
        <v>572</v>
      </c>
      <c r="C45" s="334">
        <v>79601</v>
      </c>
      <c r="D45" s="334">
        <v>1518002</v>
      </c>
      <c r="E45" s="334">
        <v>419360</v>
      </c>
      <c r="F45" s="334">
        <v>180261</v>
      </c>
      <c r="G45" s="157"/>
    </row>
    <row r="46" spans="1:7" ht="12" customHeight="1" x14ac:dyDescent="0.25">
      <c r="A46" s="38" t="s">
        <v>89</v>
      </c>
      <c r="B46" s="334">
        <v>575</v>
      </c>
      <c r="C46" s="334">
        <v>79435</v>
      </c>
      <c r="D46" s="334">
        <v>1588460</v>
      </c>
      <c r="E46" s="334">
        <v>474618</v>
      </c>
      <c r="F46" s="334">
        <v>218629</v>
      </c>
      <c r="G46" s="157"/>
    </row>
    <row r="47" spans="1:7" ht="12" customHeight="1" x14ac:dyDescent="0.25">
      <c r="A47" s="38" t="s">
        <v>90</v>
      </c>
      <c r="B47" s="334">
        <v>576</v>
      </c>
      <c r="C47" s="334">
        <v>79162</v>
      </c>
      <c r="D47" s="334">
        <v>1848810</v>
      </c>
      <c r="E47" s="334">
        <v>561788</v>
      </c>
      <c r="F47" s="334">
        <v>271983</v>
      </c>
      <c r="G47" s="157"/>
    </row>
    <row r="48" spans="1:7" ht="12" customHeight="1" x14ac:dyDescent="0.25">
      <c r="A48" s="38" t="s">
        <v>91</v>
      </c>
      <c r="B48" s="334">
        <v>574</v>
      </c>
      <c r="C48" s="334">
        <v>79399</v>
      </c>
      <c r="D48" s="334">
        <v>4955271</v>
      </c>
      <c r="E48" s="334">
        <v>1455765</v>
      </c>
      <c r="F48" s="334">
        <v>670872</v>
      </c>
      <c r="G48" s="157"/>
    </row>
    <row r="49" spans="1:7" ht="12" customHeight="1" x14ac:dyDescent="0.25">
      <c r="A49" s="38" t="s">
        <v>92</v>
      </c>
      <c r="B49" s="334">
        <v>572</v>
      </c>
      <c r="C49" s="334">
        <v>79802</v>
      </c>
      <c r="D49" s="334">
        <v>10588148</v>
      </c>
      <c r="E49" s="334">
        <v>3212094</v>
      </c>
      <c r="F49" s="334">
        <v>1453199</v>
      </c>
      <c r="G49" s="157"/>
    </row>
    <row r="50" spans="1:7" ht="12" customHeight="1" x14ac:dyDescent="0.25">
      <c r="A50" s="38" t="s">
        <v>93</v>
      </c>
      <c r="B50" s="334">
        <v>0</v>
      </c>
      <c r="C50" s="334">
        <v>0</v>
      </c>
      <c r="D50" s="334">
        <v>0</v>
      </c>
      <c r="E50" s="334">
        <v>0</v>
      </c>
      <c r="F50" s="334">
        <v>0</v>
      </c>
      <c r="G50" s="157"/>
    </row>
    <row r="51" spans="1:7" ht="12" customHeight="1" x14ac:dyDescent="0.25">
      <c r="A51" s="38" t="s">
        <v>94</v>
      </c>
      <c r="B51" s="334">
        <v>0</v>
      </c>
      <c r="C51" s="334">
        <v>0</v>
      </c>
      <c r="D51" s="334">
        <v>0</v>
      </c>
      <c r="E51" s="334">
        <v>0</v>
      </c>
      <c r="F51" s="334">
        <v>0</v>
      </c>
      <c r="G51" s="157"/>
    </row>
    <row r="52" spans="1:7" ht="12" customHeight="1" x14ac:dyDescent="0.25">
      <c r="A52" s="38" t="s">
        <v>95</v>
      </c>
      <c r="B52" s="334">
        <v>0</v>
      </c>
      <c r="C52" s="334">
        <v>0</v>
      </c>
      <c r="D52" s="334">
        <v>0</v>
      </c>
      <c r="E52" s="334">
        <v>0</v>
      </c>
      <c r="F52" s="334">
        <v>0</v>
      </c>
      <c r="G52" s="157"/>
    </row>
    <row r="53" spans="1:7" ht="12" customHeight="1" x14ac:dyDescent="0.25">
      <c r="A53" s="38" t="s">
        <v>96</v>
      </c>
      <c r="B53" s="334">
        <v>0</v>
      </c>
      <c r="C53" s="334">
        <v>0</v>
      </c>
      <c r="D53" s="334">
        <v>0</v>
      </c>
      <c r="E53" s="334">
        <v>0</v>
      </c>
      <c r="F53" s="334">
        <v>0</v>
      </c>
    </row>
    <row r="54" spans="1:7" ht="12" customHeight="1" x14ac:dyDescent="0.25">
      <c r="A54" s="38" t="s">
        <v>97</v>
      </c>
      <c r="B54" s="334">
        <v>0</v>
      </c>
      <c r="C54" s="334">
        <v>0</v>
      </c>
      <c r="D54" s="334">
        <v>0</v>
      </c>
      <c r="E54" s="334">
        <v>0</v>
      </c>
      <c r="F54" s="334">
        <v>0</v>
      </c>
      <c r="G54" s="71"/>
    </row>
    <row r="55" spans="1:7" ht="12" customHeight="1" x14ac:dyDescent="0.25">
      <c r="A55" s="38" t="s">
        <v>98</v>
      </c>
      <c r="B55" s="334">
        <v>0</v>
      </c>
      <c r="C55" s="334">
        <v>0</v>
      </c>
      <c r="D55" s="334">
        <v>0</v>
      </c>
      <c r="E55" s="334">
        <v>0</v>
      </c>
      <c r="F55" s="334">
        <v>0</v>
      </c>
      <c r="G55" s="71"/>
    </row>
    <row r="56" spans="1:7" ht="12" customHeight="1" x14ac:dyDescent="0.25">
      <c r="A56" s="287" t="s">
        <v>99</v>
      </c>
      <c r="B56" s="334">
        <v>0</v>
      </c>
      <c r="C56" s="334">
        <v>0</v>
      </c>
      <c r="D56" s="334">
        <v>0</v>
      </c>
      <c r="E56" s="334">
        <v>0</v>
      </c>
      <c r="F56" s="334">
        <v>0</v>
      </c>
      <c r="G56" s="71"/>
    </row>
    <row r="57" spans="1:7" ht="12" customHeight="1" x14ac:dyDescent="0.25">
      <c r="A57" s="287" t="s">
        <v>100</v>
      </c>
      <c r="B57" s="334">
        <v>0</v>
      </c>
      <c r="C57" s="334">
        <v>0</v>
      </c>
      <c r="D57" s="334">
        <v>0</v>
      </c>
      <c r="E57" s="334">
        <v>0</v>
      </c>
      <c r="F57" s="334">
        <v>0</v>
      </c>
      <c r="G57" s="71"/>
    </row>
    <row r="58" spans="1:7" ht="12" customHeight="1" x14ac:dyDescent="0.25">
      <c r="A58" s="287" t="s">
        <v>101</v>
      </c>
      <c r="B58" s="334">
        <v>0</v>
      </c>
      <c r="C58" s="334">
        <v>0</v>
      </c>
      <c r="D58" s="334">
        <v>0</v>
      </c>
      <c r="E58" s="334">
        <v>0</v>
      </c>
      <c r="F58" s="334">
        <v>0</v>
      </c>
      <c r="G58" s="71"/>
    </row>
    <row r="59" spans="1:7" ht="12" customHeight="1" x14ac:dyDescent="0.25">
      <c r="A59" s="288" t="s">
        <v>169</v>
      </c>
      <c r="B59" s="267"/>
      <c r="C59" s="267"/>
      <c r="D59" s="267"/>
      <c r="E59" s="267"/>
      <c r="F59" s="267"/>
      <c r="G59" s="71"/>
    </row>
    <row r="60" spans="1:7" ht="9.9" customHeight="1" x14ac:dyDescent="0.25">
      <c r="A60" s="385" t="s">
        <v>253</v>
      </c>
      <c r="B60" s="386"/>
      <c r="C60" s="386"/>
      <c r="D60" s="386"/>
      <c r="E60" s="386"/>
      <c r="F60" s="386"/>
      <c r="G60" s="71"/>
    </row>
    <row r="61" spans="1:7" ht="11.4" customHeight="1" x14ac:dyDescent="0.25">
      <c r="A61" s="162"/>
      <c r="B61" s="162"/>
      <c r="C61" s="162"/>
      <c r="D61" s="162"/>
      <c r="E61" s="162"/>
      <c r="F61" s="162"/>
      <c r="G61" s="71"/>
    </row>
    <row r="62" spans="1:7" ht="11.4" customHeight="1" x14ac:dyDescent="0.25">
      <c r="A62" s="289" t="s">
        <v>287</v>
      </c>
      <c r="B62" s="290"/>
      <c r="C62" s="290"/>
      <c r="D62" s="290"/>
      <c r="E62" s="290"/>
      <c r="F62" s="290"/>
      <c r="G62" s="71"/>
    </row>
    <row r="63" spans="1:7" ht="9.9" customHeight="1" x14ac:dyDescent="0.25">
      <c r="A63" s="289" t="s">
        <v>87</v>
      </c>
      <c r="B63" s="291">
        <f>(B41+B42+B43)/3-B44</f>
        <v>0</v>
      </c>
      <c r="C63" s="291">
        <f>(C41+C42+C43)/3-C44</f>
        <v>0.33333333332848269</v>
      </c>
      <c r="D63" s="291">
        <f>(D41+D42+D43)-D44</f>
        <v>1</v>
      </c>
      <c r="E63" s="291">
        <f>(E41+E42+E43)-E44</f>
        <v>0</v>
      </c>
      <c r="F63" s="291">
        <f>(F41+F42+F43)-F44</f>
        <v>0</v>
      </c>
    </row>
    <row r="64" spans="1:7" ht="11.4" customHeight="1" x14ac:dyDescent="0.25">
      <c r="A64" s="289" t="s">
        <v>91</v>
      </c>
      <c r="B64" s="291">
        <f>(B45+B46+B47)/3-B48</f>
        <v>0.33333333333337123</v>
      </c>
      <c r="C64" s="291">
        <f>(C45+C46+C47)/3-C48</f>
        <v>0.33333333332848269</v>
      </c>
      <c r="D64" s="291">
        <f>(D45+D46+D47)-D48</f>
        <v>1</v>
      </c>
      <c r="E64" s="291">
        <f>(E45+E46+E47)-E48</f>
        <v>1</v>
      </c>
      <c r="F64" s="291">
        <f>(F45+F46+F47)-F48</f>
        <v>1</v>
      </c>
    </row>
    <row r="65" spans="1:6" ht="11.4" customHeight="1" x14ac:dyDescent="0.25">
      <c r="A65" s="289" t="s">
        <v>96</v>
      </c>
      <c r="B65" s="291">
        <f>(B50+B51+B52)/3-B53</f>
        <v>0</v>
      </c>
      <c r="C65" s="291">
        <f>(C50+C51+C52)/3-C53</f>
        <v>0</v>
      </c>
      <c r="D65" s="291">
        <f>(D50+D51+D52)-D53</f>
        <v>0</v>
      </c>
      <c r="E65" s="291">
        <f>(E50+E51+E52)-E53</f>
        <v>0</v>
      </c>
      <c r="F65" s="291">
        <f>(F50+F51+F52)-F53</f>
        <v>0</v>
      </c>
    </row>
    <row r="66" spans="1:6" ht="11.4" customHeight="1" x14ac:dyDescent="0.25">
      <c r="A66" s="289" t="s">
        <v>100</v>
      </c>
      <c r="B66" s="291">
        <f>(B54+B55+B56)/3-B57</f>
        <v>0</v>
      </c>
      <c r="C66" s="292">
        <f>(C54+C55+C56)/3-C57</f>
        <v>0</v>
      </c>
      <c r="D66" s="292">
        <f>(D54+D55+D56)-D57</f>
        <v>0</v>
      </c>
      <c r="E66" s="292">
        <f>(E54+E55+E56)-E57</f>
        <v>0</v>
      </c>
      <c r="F66" s="292">
        <f>(F54+F55+F56)-F57</f>
        <v>0</v>
      </c>
    </row>
    <row r="67" spans="1:6" ht="11.4" customHeight="1" x14ac:dyDescent="0.25">
      <c r="A67" s="289" t="s">
        <v>92</v>
      </c>
      <c r="B67" s="291">
        <f>SUM(B21+B22+B23+B25+B26+B27)/6-B29</f>
        <v>-0.5</v>
      </c>
      <c r="C67" s="292">
        <f>SUM(C21+C22+C23+C25+C26+C27)/6-C29</f>
        <v>0.16666666667151731</v>
      </c>
      <c r="D67" s="292">
        <f>D44+D48-D49</f>
        <v>-1</v>
      </c>
      <c r="E67" s="292">
        <f>E44+E48-E49</f>
        <v>0</v>
      </c>
      <c r="F67" s="292">
        <f>F44+F48-F49</f>
        <v>0</v>
      </c>
    </row>
    <row r="68" spans="1:6" ht="11.4" customHeight="1" x14ac:dyDescent="0.25">
      <c r="A68" s="289" t="s">
        <v>101</v>
      </c>
      <c r="B68" s="291">
        <f>SUM(B50+B51+B52+B54+B55+B56)/6-B58</f>
        <v>0</v>
      </c>
      <c r="C68" s="292">
        <f>SUM(C50+C51+C52+C54+C55+C56)/6-C58</f>
        <v>0</v>
      </c>
      <c r="D68" s="292">
        <f>D53+D57-D58</f>
        <v>0</v>
      </c>
      <c r="E68" s="292">
        <f>E53+E57-E58</f>
        <v>0</v>
      </c>
      <c r="F68" s="292">
        <f>F53+F57-F58</f>
        <v>0</v>
      </c>
    </row>
    <row r="69" spans="1:6" ht="11.4" customHeight="1" x14ac:dyDescent="0.25">
      <c r="A69" s="288"/>
      <c r="B69" s="120"/>
      <c r="C69" s="120"/>
      <c r="D69" s="120"/>
      <c r="E69" s="120"/>
      <c r="F69" s="120"/>
    </row>
    <row r="70" spans="1:6" ht="11.4" customHeight="1" x14ac:dyDescent="0.25">
      <c r="A70" s="162"/>
      <c r="B70" s="162"/>
      <c r="C70" s="162"/>
      <c r="D70" s="162"/>
      <c r="E70" s="162"/>
      <c r="F70" s="162"/>
    </row>
    <row r="71" spans="1:6" ht="11.4" customHeight="1" x14ac:dyDescent="0.25">
      <c r="A71" s="72"/>
      <c r="B71" s="73"/>
      <c r="C71" s="73"/>
      <c r="D71" s="73"/>
      <c r="E71" s="73"/>
      <c r="F71" s="73"/>
    </row>
    <row r="72" spans="1:6" ht="11.4" customHeight="1" x14ac:dyDescent="0.25">
      <c r="A72" s="11"/>
      <c r="B72" s="52"/>
      <c r="C72" s="52"/>
      <c r="D72" s="52"/>
      <c r="E72" s="52"/>
      <c r="F72" s="52"/>
    </row>
    <row r="73" spans="1:6" ht="11.4" customHeight="1" x14ac:dyDescent="0.25">
      <c r="A73" s="60"/>
      <c r="B73" s="60"/>
      <c r="C73" s="60"/>
      <c r="D73" s="60"/>
      <c r="E73" s="60"/>
      <c r="F73" s="60"/>
    </row>
    <row r="74" spans="1:6" ht="11.4" customHeight="1" x14ac:dyDescent="0.25">
      <c r="A74" s="72"/>
      <c r="B74" s="73"/>
      <c r="C74" s="73"/>
      <c r="D74" s="73"/>
      <c r="E74" s="73"/>
      <c r="F74" s="73"/>
    </row>
    <row r="75" spans="1:6" ht="11.4" customHeight="1" x14ac:dyDescent="0.25">
      <c r="A75" s="11"/>
      <c r="B75" s="52"/>
      <c r="C75" s="52"/>
      <c r="D75" s="52"/>
      <c r="E75" s="52"/>
      <c r="F75" s="52"/>
    </row>
    <row r="76" spans="1:6" ht="11.4" customHeight="1" x14ac:dyDescent="0.25">
      <c r="A76" s="60"/>
      <c r="B76" s="60"/>
      <c r="C76" s="60"/>
      <c r="D76" s="60"/>
      <c r="E76" s="60"/>
      <c r="F76" s="60"/>
    </row>
    <row r="77" spans="1:6" ht="11.4" customHeight="1" x14ac:dyDescent="0.25">
      <c r="A77" s="72"/>
      <c r="B77" s="73"/>
      <c r="C77" s="73"/>
      <c r="D77" s="73"/>
      <c r="E77" s="73"/>
      <c r="F77" s="73"/>
    </row>
    <row r="78" spans="1:6" ht="11.4" customHeight="1" x14ac:dyDescent="0.25">
      <c r="A78" s="11"/>
      <c r="B78" s="52"/>
      <c r="C78" s="52"/>
      <c r="D78" s="52"/>
      <c r="E78" s="52"/>
      <c r="F78" s="52"/>
    </row>
    <row r="79" spans="1:6" ht="11.4" customHeight="1" x14ac:dyDescent="0.25">
      <c r="A79" s="60"/>
      <c r="B79" s="60"/>
      <c r="C79" s="60"/>
      <c r="D79" s="60"/>
      <c r="E79" s="60"/>
      <c r="F79" s="60"/>
    </row>
    <row r="80" spans="1:6" ht="11.4" customHeight="1" x14ac:dyDescent="0.25">
      <c r="A80" s="72"/>
      <c r="B80" s="73"/>
      <c r="C80" s="73"/>
      <c r="D80" s="73"/>
      <c r="E80" s="73"/>
      <c r="F80" s="70"/>
    </row>
    <row r="81" spans="1:6" ht="11.4" customHeight="1" x14ac:dyDescent="0.25">
      <c r="A81" s="11"/>
      <c r="B81" s="52"/>
      <c r="C81" s="52"/>
      <c r="D81" s="52"/>
      <c r="E81" s="52"/>
      <c r="F81" s="52"/>
    </row>
    <row r="82" spans="1:6" ht="11.4" customHeight="1" x14ac:dyDescent="0.25">
      <c r="A82" s="60"/>
      <c r="B82" s="60"/>
      <c r="C82" s="60"/>
      <c r="D82" s="60"/>
      <c r="E82" s="60"/>
      <c r="F82" s="60"/>
    </row>
    <row r="83" spans="1:6" ht="11.4" customHeight="1" x14ac:dyDescent="0.25">
      <c r="A83" s="72"/>
      <c r="B83" s="73"/>
      <c r="C83" s="73"/>
      <c r="D83" s="73"/>
      <c r="E83" s="73"/>
      <c r="F83" s="73"/>
    </row>
    <row r="84" spans="1:6" ht="11.4" customHeight="1" x14ac:dyDescent="0.25">
      <c r="A84" s="11"/>
      <c r="B84" s="52"/>
      <c r="C84" s="52"/>
      <c r="D84" s="52"/>
      <c r="E84" s="52"/>
      <c r="F84" s="52"/>
    </row>
    <row r="85" spans="1:6" ht="11.4" customHeight="1" x14ac:dyDescent="0.25">
      <c r="A85" s="60"/>
      <c r="B85" s="60"/>
      <c r="C85" s="60"/>
      <c r="D85" s="60"/>
      <c r="E85" s="60"/>
      <c r="F85" s="60"/>
    </row>
    <row r="86" spans="1:6" ht="11.4" customHeight="1" x14ac:dyDescent="0.25">
      <c r="A86" s="72"/>
      <c r="B86" s="73"/>
      <c r="C86" s="73"/>
      <c r="D86" s="73"/>
      <c r="E86" s="73"/>
      <c r="F86" s="70"/>
    </row>
    <row r="87" spans="1:6" ht="11.4" customHeight="1" x14ac:dyDescent="0.25">
      <c r="A87" s="11"/>
      <c r="B87" s="52"/>
      <c r="C87" s="52"/>
      <c r="D87" s="52"/>
      <c r="E87" s="52"/>
      <c r="F87" s="52"/>
    </row>
    <row r="88" spans="1:6" ht="11.4" customHeight="1" x14ac:dyDescent="0.25">
      <c r="A88" s="60"/>
      <c r="B88" s="60"/>
      <c r="C88" s="60"/>
      <c r="D88" s="60"/>
      <c r="E88" s="60"/>
      <c r="F88" s="60"/>
    </row>
    <row r="89" spans="1:6" ht="11.4" customHeight="1" x14ac:dyDescent="0.25">
      <c r="A89" s="72"/>
      <c r="B89" s="73"/>
      <c r="C89" s="73"/>
      <c r="D89" s="73"/>
      <c r="E89" s="73"/>
      <c r="F89" s="73"/>
    </row>
    <row r="90" spans="1:6" ht="11.4" customHeight="1" x14ac:dyDescent="0.25">
      <c r="A90" s="11"/>
      <c r="B90" s="52"/>
      <c r="C90" s="52"/>
      <c r="D90" s="52"/>
      <c r="E90" s="52"/>
      <c r="F90" s="52"/>
    </row>
    <row r="91" spans="1:6" ht="11.4" customHeight="1" x14ac:dyDescent="0.25">
      <c r="A91" s="60"/>
      <c r="B91" s="60"/>
      <c r="C91" s="60"/>
      <c r="D91" s="60"/>
      <c r="E91" s="60"/>
      <c r="F91" s="60"/>
    </row>
    <row r="92" spans="1:6" ht="11.4" customHeight="1" x14ac:dyDescent="0.25">
      <c r="A92" s="72"/>
      <c r="B92" s="73"/>
      <c r="C92" s="73"/>
      <c r="D92" s="73"/>
      <c r="E92" s="73"/>
      <c r="F92" s="70"/>
    </row>
    <row r="93" spans="1:6" ht="11.4" customHeight="1" x14ac:dyDescent="0.25">
      <c r="A93" s="11"/>
      <c r="B93" s="52"/>
      <c r="C93" s="52"/>
      <c r="D93" s="52"/>
      <c r="E93" s="52"/>
      <c r="F93" s="52"/>
    </row>
    <row r="94" spans="1:6" ht="11.4" customHeight="1" x14ac:dyDescent="0.25">
      <c r="A94" s="60"/>
      <c r="B94" s="60"/>
      <c r="C94" s="60"/>
      <c r="D94" s="60"/>
      <c r="E94" s="60"/>
      <c r="F94" s="60"/>
    </row>
    <row r="95" spans="1:6" ht="11.4" customHeight="1" x14ac:dyDescent="0.25">
      <c r="A95" s="72"/>
      <c r="B95" s="73"/>
      <c r="C95" s="73"/>
      <c r="D95" s="73"/>
      <c r="E95" s="73"/>
      <c r="F95" s="73"/>
    </row>
    <row r="96" spans="1:6" ht="11.4" customHeight="1" x14ac:dyDescent="0.25">
      <c r="A96" s="11"/>
      <c r="B96" s="52"/>
      <c r="C96" s="52"/>
      <c r="D96" s="52"/>
      <c r="E96" s="52"/>
      <c r="F96" s="52"/>
    </row>
    <row r="97" spans="1:6" ht="11.4" customHeight="1" x14ac:dyDescent="0.25"/>
    <row r="98" spans="1:6" ht="11.4" customHeight="1" x14ac:dyDescent="0.25">
      <c r="A98" s="72"/>
      <c r="B98" s="73"/>
      <c r="C98" s="73"/>
      <c r="D98" s="73"/>
      <c r="E98" s="73"/>
      <c r="F98" s="73"/>
    </row>
    <row r="99" spans="1:6" ht="11.4" customHeight="1" x14ac:dyDescent="0.25">
      <c r="A99" s="11"/>
      <c r="B99" s="52"/>
      <c r="C99" s="52"/>
      <c r="D99" s="52"/>
      <c r="E99" s="52"/>
      <c r="F99" s="52"/>
    </row>
    <row r="100" spans="1:6" ht="11.4" customHeight="1" x14ac:dyDescent="0.25"/>
    <row r="101" spans="1:6" ht="11.4" customHeight="1" x14ac:dyDescent="0.25">
      <c r="A101" s="72"/>
      <c r="B101" s="73"/>
      <c r="C101" s="73"/>
      <c r="D101" s="73"/>
      <c r="E101" s="73"/>
      <c r="F101" s="73"/>
    </row>
    <row r="102" spans="1:6" ht="11.4" customHeight="1" x14ac:dyDescent="0.25">
      <c r="A102" s="11"/>
      <c r="B102" s="52"/>
      <c r="C102" s="52"/>
      <c r="D102" s="52"/>
      <c r="E102" s="52"/>
      <c r="F102" s="52"/>
    </row>
    <row r="103" spans="1:6" ht="11.4" customHeight="1" x14ac:dyDescent="0.25"/>
    <row r="104" spans="1:6" ht="11.4" customHeight="1" x14ac:dyDescent="0.25">
      <c r="A104" s="72"/>
      <c r="B104" s="73"/>
      <c r="C104" s="73"/>
      <c r="D104" s="73"/>
      <c r="E104" s="73"/>
      <c r="F104" s="73"/>
    </row>
    <row r="105" spans="1:6" ht="11.4" customHeight="1" x14ac:dyDescent="0.25">
      <c r="A105" s="11"/>
      <c r="B105" s="52"/>
      <c r="C105" s="52"/>
      <c r="D105" s="52"/>
      <c r="E105" s="52"/>
      <c r="F105" s="52"/>
    </row>
    <row r="106" spans="1:6" ht="11.4" customHeight="1" x14ac:dyDescent="0.25"/>
    <row r="107" spans="1:6" ht="11.4" customHeight="1" x14ac:dyDescent="0.25">
      <c r="A107" s="72"/>
      <c r="B107" s="73"/>
      <c r="C107" s="73"/>
      <c r="D107" s="73"/>
      <c r="E107" s="73"/>
      <c r="F107" s="73"/>
    </row>
    <row r="108" spans="1:6" ht="11.4" customHeight="1" x14ac:dyDescent="0.25">
      <c r="A108" s="11"/>
      <c r="B108" s="52"/>
      <c r="C108" s="52"/>
      <c r="D108" s="52"/>
      <c r="E108" s="52"/>
      <c r="F108" s="52"/>
    </row>
    <row r="109" spans="1:6" ht="11.4" customHeight="1" x14ac:dyDescent="0.25"/>
    <row r="110" spans="1:6" ht="11.4" customHeight="1" x14ac:dyDescent="0.25">
      <c r="A110" s="72"/>
      <c r="B110" s="73"/>
      <c r="C110" s="73"/>
      <c r="D110" s="73"/>
      <c r="E110" s="73"/>
      <c r="F110" s="73"/>
    </row>
    <row r="111" spans="1:6" ht="11.4" customHeight="1" x14ac:dyDescent="0.25">
      <c r="A111" s="11"/>
      <c r="B111" s="52"/>
      <c r="C111" s="52"/>
      <c r="D111" s="52"/>
      <c r="E111" s="52"/>
      <c r="F111" s="52"/>
    </row>
    <row r="112" spans="1:6" ht="11.4" customHeight="1" x14ac:dyDescent="0.25"/>
    <row r="113" spans="1:6" ht="11.4" customHeight="1" x14ac:dyDescent="0.25">
      <c r="A113" s="72"/>
      <c r="B113" s="73"/>
      <c r="C113" s="73"/>
      <c r="D113" s="73"/>
      <c r="E113" s="73"/>
      <c r="F113" s="73"/>
    </row>
    <row r="114" spans="1:6" ht="11.4" customHeight="1" x14ac:dyDescent="0.25">
      <c r="A114" s="11"/>
      <c r="B114" s="52"/>
      <c r="C114" s="52"/>
      <c r="D114" s="52"/>
      <c r="E114" s="52"/>
      <c r="F114" s="52"/>
    </row>
    <row r="115" spans="1:6" ht="11.4" customHeight="1" x14ac:dyDescent="0.25"/>
    <row r="116" spans="1:6" ht="11.4" customHeight="1" x14ac:dyDescent="0.25">
      <c r="A116" s="72"/>
      <c r="B116" s="73"/>
      <c r="C116" s="73"/>
      <c r="D116" s="73"/>
      <c r="E116" s="73"/>
      <c r="F116" s="73"/>
    </row>
    <row r="117" spans="1:6" ht="11.4" customHeight="1" x14ac:dyDescent="0.25">
      <c r="A117" s="11"/>
      <c r="B117" s="52"/>
      <c r="C117" s="52"/>
      <c r="D117" s="52"/>
      <c r="E117" s="52"/>
      <c r="F117" s="52"/>
    </row>
    <row r="118" spans="1:6" ht="11.4" customHeight="1" x14ac:dyDescent="0.25"/>
    <row r="119" spans="1:6" ht="11.4" customHeight="1" x14ac:dyDescent="0.25">
      <c r="A119" s="72"/>
      <c r="B119" s="73"/>
      <c r="C119" s="73"/>
      <c r="D119" s="73"/>
      <c r="E119" s="73"/>
      <c r="F119" s="73"/>
    </row>
    <row r="120" spans="1:6" ht="11.4" customHeight="1" x14ac:dyDescent="0.25">
      <c r="A120" s="11"/>
      <c r="B120" s="52"/>
      <c r="C120" s="52"/>
      <c r="D120" s="52"/>
      <c r="E120" s="52"/>
      <c r="F120" s="52"/>
    </row>
    <row r="121" spans="1:6" ht="11.4" customHeight="1" x14ac:dyDescent="0.25"/>
    <row r="122" spans="1:6" ht="11.4" customHeight="1" x14ac:dyDescent="0.25">
      <c r="A122" s="72"/>
      <c r="B122" s="73"/>
      <c r="C122" s="73"/>
      <c r="D122" s="73"/>
      <c r="E122" s="73"/>
      <c r="F122" s="73"/>
    </row>
    <row r="123" spans="1:6" ht="11.4" customHeight="1" x14ac:dyDescent="0.25">
      <c r="A123" s="11"/>
      <c r="B123" s="52"/>
      <c r="C123" s="52"/>
      <c r="D123" s="52"/>
      <c r="E123" s="52"/>
      <c r="F123" s="52"/>
    </row>
    <row r="124" spans="1:6" ht="11.4" customHeight="1" x14ac:dyDescent="0.25"/>
    <row r="125" spans="1:6" ht="11.4" customHeight="1" x14ac:dyDescent="0.25">
      <c r="A125" s="72"/>
      <c r="B125" s="73"/>
      <c r="C125" s="73"/>
      <c r="D125" s="73"/>
      <c r="E125" s="73"/>
      <c r="F125" s="73"/>
    </row>
    <row r="126" spans="1:6" ht="11.4" customHeight="1" x14ac:dyDescent="0.25">
      <c r="A126" s="11"/>
      <c r="B126" s="52"/>
      <c r="C126" s="52"/>
      <c r="D126" s="52"/>
      <c r="E126" s="52"/>
      <c r="F126" s="52"/>
    </row>
    <row r="127" spans="1:6" ht="11.4" customHeight="1" x14ac:dyDescent="0.25"/>
    <row r="128" spans="1:6" ht="11.4" customHeight="1" x14ac:dyDescent="0.25">
      <c r="A128" s="72"/>
      <c r="B128" s="73"/>
      <c r="C128" s="73"/>
      <c r="D128" s="73"/>
      <c r="E128" s="73"/>
      <c r="F128" s="73"/>
    </row>
    <row r="129" spans="1:6" ht="11.4" customHeight="1" x14ac:dyDescent="0.25">
      <c r="A129" s="11"/>
      <c r="B129" s="52"/>
      <c r="C129" s="52"/>
      <c r="D129" s="52"/>
      <c r="E129" s="52"/>
      <c r="F129" s="52"/>
    </row>
    <row r="130" spans="1:6" ht="11.4" customHeight="1" x14ac:dyDescent="0.25"/>
    <row r="131" spans="1:6" ht="11.4" customHeight="1" x14ac:dyDescent="0.25">
      <c r="A131" s="72"/>
      <c r="B131" s="73"/>
      <c r="C131" s="73"/>
      <c r="D131" s="73"/>
      <c r="E131" s="73"/>
      <c r="F131" s="73"/>
    </row>
    <row r="132" spans="1:6" ht="11.4" customHeight="1" x14ac:dyDescent="0.25">
      <c r="A132" s="11"/>
      <c r="B132" s="52"/>
      <c r="C132" s="52"/>
      <c r="D132" s="52"/>
      <c r="E132" s="52"/>
      <c r="F132" s="52"/>
    </row>
    <row r="133" spans="1:6" ht="11.4" customHeight="1" x14ac:dyDescent="0.25"/>
    <row r="134" spans="1:6" ht="11.4" customHeight="1" x14ac:dyDescent="0.25">
      <c r="A134" s="72"/>
      <c r="B134" s="73"/>
      <c r="C134" s="73"/>
      <c r="D134" s="73"/>
      <c r="E134" s="73"/>
      <c r="F134" s="73"/>
    </row>
    <row r="135" spans="1:6" ht="11.4" customHeight="1" x14ac:dyDescent="0.25">
      <c r="A135" s="11"/>
      <c r="B135" s="52"/>
      <c r="C135" s="52"/>
      <c r="D135" s="52"/>
      <c r="E135" s="52"/>
      <c r="F135" s="52"/>
    </row>
    <row r="136" spans="1:6" ht="11.4" customHeight="1" x14ac:dyDescent="0.25"/>
    <row r="137" spans="1:6" ht="11.4" customHeight="1" x14ac:dyDescent="0.25">
      <c r="A137" s="72"/>
      <c r="B137" s="73"/>
      <c r="C137" s="73"/>
      <c r="D137" s="73"/>
      <c r="E137" s="73"/>
      <c r="F137" s="73"/>
    </row>
    <row r="138" spans="1:6" ht="11.4" customHeight="1" x14ac:dyDescent="0.25">
      <c r="A138" s="11"/>
      <c r="B138" s="52"/>
      <c r="C138" s="52"/>
      <c r="D138" s="52"/>
      <c r="E138" s="52"/>
      <c r="F138" s="52"/>
    </row>
    <row r="139" spans="1:6" ht="11.4" customHeight="1" x14ac:dyDescent="0.25"/>
    <row r="140" spans="1:6" ht="11.4" customHeight="1" x14ac:dyDescent="0.25">
      <c r="A140" s="72"/>
      <c r="B140" s="73"/>
      <c r="C140" s="73"/>
      <c r="D140" s="73"/>
      <c r="E140" s="73"/>
      <c r="F140" s="73"/>
    </row>
    <row r="141" spans="1:6" ht="11.4" customHeight="1" x14ac:dyDescent="0.25">
      <c r="A141" s="11"/>
      <c r="B141" s="52"/>
      <c r="C141" s="52"/>
      <c r="D141" s="52"/>
      <c r="E141" s="52"/>
      <c r="F141" s="52"/>
    </row>
    <row r="142" spans="1:6" ht="11.4" customHeight="1" x14ac:dyDescent="0.25"/>
    <row r="143" spans="1:6" ht="11.4" customHeight="1" x14ac:dyDescent="0.25">
      <c r="A143" s="72"/>
      <c r="B143" s="73"/>
      <c r="C143" s="73"/>
      <c r="D143" s="73"/>
      <c r="E143" s="73"/>
      <c r="F143" s="73"/>
    </row>
    <row r="144" spans="1:6" ht="11.4" customHeight="1" x14ac:dyDescent="0.25">
      <c r="A144" s="11"/>
      <c r="B144" s="52"/>
      <c r="C144" s="52"/>
      <c r="D144" s="52"/>
      <c r="E144" s="52"/>
      <c r="F144" s="52"/>
    </row>
    <row r="145" spans="1:6" ht="11.4" customHeight="1" x14ac:dyDescent="0.25"/>
    <row r="146" spans="1:6" ht="11.4" customHeight="1" x14ac:dyDescent="0.25">
      <c r="A146" s="72"/>
      <c r="B146" s="73"/>
      <c r="C146" s="73"/>
      <c r="D146" s="73"/>
      <c r="E146" s="73"/>
      <c r="F146" s="73"/>
    </row>
    <row r="147" spans="1:6" ht="11.4" customHeight="1" x14ac:dyDescent="0.25">
      <c r="A147" s="11"/>
      <c r="B147" s="52"/>
      <c r="C147" s="52"/>
      <c r="D147" s="52"/>
      <c r="E147" s="52"/>
      <c r="F147" s="52"/>
    </row>
    <row r="148" spans="1:6" ht="11.4" customHeight="1" x14ac:dyDescent="0.25"/>
    <row r="149" spans="1:6" ht="11.4" customHeight="1" x14ac:dyDescent="0.25">
      <c r="A149" s="72"/>
      <c r="B149" s="73"/>
      <c r="C149" s="73"/>
      <c r="D149" s="73"/>
      <c r="E149" s="73"/>
      <c r="F149" s="73"/>
    </row>
    <row r="150" spans="1:6" ht="11.4" customHeight="1" x14ac:dyDescent="0.25">
      <c r="A150" s="11"/>
      <c r="B150" s="52"/>
      <c r="C150" s="52"/>
      <c r="D150" s="52"/>
      <c r="E150" s="52"/>
      <c r="F150" s="52"/>
    </row>
    <row r="151" spans="1:6" ht="11.4" customHeight="1" x14ac:dyDescent="0.25"/>
    <row r="152" spans="1:6" ht="11.4" customHeight="1" x14ac:dyDescent="0.25">
      <c r="A152" s="72"/>
      <c r="B152" s="73"/>
      <c r="C152" s="73"/>
      <c r="D152" s="73"/>
      <c r="E152" s="73"/>
      <c r="F152" s="73"/>
    </row>
    <row r="153" spans="1:6" ht="11.4" customHeight="1" x14ac:dyDescent="0.25">
      <c r="A153" s="11"/>
      <c r="B153" s="52"/>
      <c r="C153" s="52"/>
      <c r="D153" s="52"/>
      <c r="E153" s="52"/>
      <c r="F153" s="52"/>
    </row>
    <row r="154" spans="1:6" ht="11.4" customHeight="1" x14ac:dyDescent="0.25"/>
    <row r="155" spans="1:6" ht="11.4" customHeight="1" x14ac:dyDescent="0.25">
      <c r="A155" s="72"/>
      <c r="B155" s="73"/>
      <c r="C155" s="73"/>
      <c r="D155" s="73"/>
      <c r="E155" s="73"/>
      <c r="F155" s="73"/>
    </row>
    <row r="156" spans="1:6" ht="11.4" customHeight="1" x14ac:dyDescent="0.25">
      <c r="A156" s="11"/>
      <c r="B156" s="52"/>
      <c r="C156" s="52"/>
      <c r="D156" s="52"/>
      <c r="E156" s="52"/>
      <c r="F156" s="52"/>
    </row>
    <row r="157" spans="1:6" ht="11.4" customHeight="1" x14ac:dyDescent="0.25"/>
    <row r="158" spans="1:6" ht="11.4" customHeight="1" x14ac:dyDescent="0.25">
      <c r="A158" s="72"/>
      <c r="B158" s="73"/>
      <c r="C158" s="73"/>
      <c r="D158" s="73"/>
      <c r="E158" s="73"/>
      <c r="F158" s="73"/>
    </row>
    <row r="159" spans="1:6" ht="11.4" customHeight="1" x14ac:dyDescent="0.25">
      <c r="A159" s="11"/>
      <c r="B159" s="52"/>
      <c r="C159" s="52"/>
      <c r="D159" s="52"/>
      <c r="E159" s="52"/>
      <c r="F159" s="52"/>
    </row>
    <row r="160" spans="1:6" ht="11.4" customHeight="1" x14ac:dyDescent="0.25"/>
    <row r="161" spans="1:6" ht="11.4" customHeight="1" x14ac:dyDescent="0.25">
      <c r="A161" s="72"/>
      <c r="B161" s="73"/>
      <c r="C161" s="73"/>
      <c r="D161" s="73"/>
      <c r="E161" s="73"/>
      <c r="F161" s="73"/>
    </row>
    <row r="162" spans="1:6" ht="11.4" customHeight="1" x14ac:dyDescent="0.25">
      <c r="A162" s="11"/>
      <c r="B162" s="52"/>
      <c r="C162" s="52"/>
      <c r="D162" s="52"/>
      <c r="E162" s="52"/>
      <c r="F162" s="52"/>
    </row>
    <row r="163" spans="1:6" ht="11.4" customHeight="1" x14ac:dyDescent="0.25"/>
    <row r="164" spans="1:6" ht="11.4" customHeight="1" x14ac:dyDescent="0.25">
      <c r="A164" s="72"/>
      <c r="B164" s="73"/>
      <c r="C164" s="73"/>
      <c r="D164" s="73"/>
      <c r="E164" s="73"/>
      <c r="F164" s="73"/>
    </row>
    <row r="165" spans="1:6" ht="11.4" customHeight="1" x14ac:dyDescent="0.25">
      <c r="A165" s="11"/>
      <c r="B165" s="52"/>
      <c r="C165" s="52"/>
      <c r="D165" s="52"/>
      <c r="E165" s="52"/>
      <c r="F165" s="52"/>
    </row>
    <row r="166" spans="1:6" ht="11.4" customHeight="1" x14ac:dyDescent="0.25"/>
    <row r="167" spans="1:6" ht="11.4" customHeight="1" x14ac:dyDescent="0.25">
      <c r="A167" s="72"/>
      <c r="B167" s="73"/>
      <c r="C167" s="73"/>
      <c r="D167" s="73"/>
      <c r="E167" s="73"/>
      <c r="F167" s="73"/>
    </row>
    <row r="168" spans="1:6" ht="11.4" customHeight="1" x14ac:dyDescent="0.25">
      <c r="A168" s="11"/>
      <c r="B168" s="52"/>
      <c r="C168" s="52"/>
      <c r="D168" s="52"/>
      <c r="E168" s="52"/>
      <c r="F168" s="52"/>
    </row>
    <row r="169" spans="1:6" ht="11.4" customHeight="1" x14ac:dyDescent="0.25"/>
    <row r="170" spans="1:6" ht="11.4" customHeight="1" x14ac:dyDescent="0.25">
      <c r="A170" s="72"/>
      <c r="B170" s="73"/>
      <c r="C170" s="73"/>
      <c r="D170" s="73"/>
      <c r="E170" s="73"/>
      <c r="F170" s="73"/>
    </row>
    <row r="171" spans="1:6" ht="11.4" customHeight="1" x14ac:dyDescent="0.25">
      <c r="A171" s="11"/>
      <c r="B171" s="52"/>
      <c r="C171" s="52"/>
      <c r="D171" s="52"/>
      <c r="E171" s="52"/>
      <c r="F171" s="52"/>
    </row>
    <row r="172" spans="1:6" ht="11.4" customHeight="1" x14ac:dyDescent="0.25"/>
    <row r="173" spans="1:6" ht="11.4" customHeight="1" x14ac:dyDescent="0.25">
      <c r="A173" s="72"/>
      <c r="B173" s="73"/>
      <c r="C173" s="73"/>
      <c r="D173" s="73"/>
      <c r="E173" s="73"/>
      <c r="F173" s="73"/>
    </row>
    <row r="174" spans="1:6" ht="11.4" customHeight="1" x14ac:dyDescent="0.25">
      <c r="A174" s="11"/>
      <c r="B174" s="52"/>
      <c r="C174" s="52"/>
      <c r="D174" s="52"/>
      <c r="E174" s="52"/>
      <c r="F174" s="52"/>
    </row>
    <row r="175" spans="1:6" ht="11.4" customHeight="1" x14ac:dyDescent="0.25"/>
    <row r="176" spans="1:6" ht="11.4" customHeight="1" x14ac:dyDescent="0.25">
      <c r="A176" s="72"/>
      <c r="B176" s="73"/>
      <c r="C176" s="73"/>
      <c r="D176" s="73"/>
      <c r="E176" s="73"/>
      <c r="F176" s="73"/>
    </row>
    <row r="177" spans="1:6" ht="11.4" customHeight="1" x14ac:dyDescent="0.25">
      <c r="A177" s="11"/>
      <c r="B177" s="52"/>
      <c r="C177" s="52"/>
      <c r="D177" s="52"/>
      <c r="E177" s="52"/>
      <c r="F177" s="52"/>
    </row>
    <row r="178" spans="1:6" ht="11.4" customHeight="1" x14ac:dyDescent="0.25"/>
    <row r="179" spans="1:6" ht="11.4" customHeight="1" x14ac:dyDescent="0.25">
      <c r="A179" s="72"/>
      <c r="B179" s="73"/>
      <c r="C179" s="73"/>
      <c r="D179" s="73"/>
      <c r="E179" s="73"/>
      <c r="F179" s="73"/>
    </row>
    <row r="180" spans="1:6" ht="11.4" customHeight="1" x14ac:dyDescent="0.25">
      <c r="A180" s="11"/>
      <c r="B180" s="52"/>
      <c r="C180" s="52"/>
      <c r="D180" s="52"/>
      <c r="E180" s="52"/>
      <c r="F180" s="52"/>
    </row>
    <row r="181" spans="1:6" ht="11.4" customHeight="1" x14ac:dyDescent="0.25"/>
    <row r="182" spans="1:6" ht="11.4" customHeight="1" x14ac:dyDescent="0.25">
      <c r="A182" s="72"/>
      <c r="B182" s="73"/>
      <c r="C182" s="73"/>
      <c r="D182" s="73"/>
      <c r="E182" s="73"/>
      <c r="F182" s="73"/>
    </row>
    <row r="183" spans="1:6" ht="11.4" customHeight="1" x14ac:dyDescent="0.25">
      <c r="A183" s="11"/>
      <c r="B183" s="52"/>
      <c r="C183" s="52"/>
      <c r="D183" s="52"/>
      <c r="E183" s="52"/>
      <c r="F183" s="52"/>
    </row>
    <row r="184" spans="1:6" ht="11.4" customHeight="1" x14ac:dyDescent="0.25"/>
    <row r="185" spans="1:6" ht="11.4" customHeight="1" x14ac:dyDescent="0.25">
      <c r="A185" s="27"/>
      <c r="B185" s="28"/>
      <c r="C185" s="28"/>
      <c r="D185" s="28"/>
      <c r="E185" s="28"/>
      <c r="F185" s="28"/>
    </row>
    <row r="186" spans="1:6" ht="12.6" customHeight="1" x14ac:dyDescent="0.25">
      <c r="A186" s="10"/>
      <c r="B186" s="53"/>
      <c r="C186" s="53"/>
      <c r="D186" s="53"/>
      <c r="E186" s="53"/>
      <c r="F186" s="53"/>
    </row>
    <row r="187" spans="1:6" ht="12.6" customHeight="1" x14ac:dyDescent="0.25"/>
    <row r="188" spans="1:6" ht="12.6" customHeight="1" x14ac:dyDescent="0.25"/>
    <row r="189" spans="1:6" ht="12.6" customHeight="1" x14ac:dyDescent="0.25"/>
    <row r="190" spans="1:6" ht="12.6" customHeight="1" x14ac:dyDescent="0.25"/>
    <row r="191" spans="1:6" ht="12.6" customHeight="1" x14ac:dyDescent="0.25"/>
    <row r="192" spans="1:6" ht="12.6" customHeight="1" x14ac:dyDescent="0.25"/>
    <row r="193" ht="12.6" customHeight="1" x14ac:dyDescent="0.25"/>
    <row r="194" ht="12.6" customHeight="1" x14ac:dyDescent="0.25"/>
    <row r="195" ht="12.6" customHeight="1" x14ac:dyDescent="0.25"/>
    <row r="196" ht="12.6" customHeight="1" x14ac:dyDescent="0.25"/>
    <row r="197" ht="12.6" customHeight="1" x14ac:dyDescent="0.25"/>
    <row r="198" ht="12.6" customHeight="1" x14ac:dyDescent="0.25"/>
    <row r="199" ht="12.6" customHeight="1" x14ac:dyDescent="0.25"/>
    <row r="200" ht="12.6" customHeight="1" x14ac:dyDescent="0.25"/>
    <row r="201" ht="12.6" customHeight="1" x14ac:dyDescent="0.25"/>
    <row r="202" ht="12.6" customHeight="1" x14ac:dyDescent="0.25"/>
  </sheetData>
  <mergeCells count="10">
    <mergeCell ref="A1:G1"/>
    <mergeCell ref="A60:F60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 2 – m 06 / 20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Q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5" customWidth="1"/>
    <col min="2" max="2" width="35.33203125" customWidth="1"/>
    <col min="3" max="6" width="9.6640625" customWidth="1"/>
    <col min="7" max="7" width="9.6640625" style="55" customWidth="1"/>
    <col min="8" max="12" width="11.5546875" customWidth="1"/>
  </cols>
  <sheetData>
    <row r="1" spans="1:17" ht="24" customHeight="1" x14ac:dyDescent="0.25">
      <c r="A1" s="353" t="s">
        <v>360</v>
      </c>
      <c r="B1" s="366"/>
      <c r="C1" s="366"/>
      <c r="D1" s="366"/>
      <c r="E1" s="366"/>
      <c r="F1" s="366"/>
      <c r="G1" s="366"/>
      <c r="I1" s="159"/>
      <c r="J1" s="160"/>
      <c r="K1" s="160"/>
      <c r="L1" s="160"/>
      <c r="M1" s="160"/>
      <c r="N1" s="160"/>
      <c r="O1" s="160"/>
      <c r="P1" s="160"/>
      <c r="Q1" s="160"/>
    </row>
    <row r="2" spans="1:17" ht="12" customHeight="1" x14ac:dyDescent="0.25">
      <c r="A2" s="21"/>
      <c r="B2" s="21"/>
      <c r="C2" s="21"/>
      <c r="D2" s="21"/>
      <c r="E2" s="55"/>
      <c r="F2" s="55"/>
    </row>
    <row r="3" spans="1:17" ht="12" customHeight="1" x14ac:dyDescent="0.25">
      <c r="A3" s="382" t="s">
        <v>26</v>
      </c>
      <c r="B3" s="376" t="s">
        <v>171</v>
      </c>
      <c r="C3" s="362" t="s">
        <v>136</v>
      </c>
      <c r="D3" s="362" t="s">
        <v>302</v>
      </c>
      <c r="E3" s="395" t="s">
        <v>78</v>
      </c>
      <c r="F3" s="396"/>
      <c r="G3" s="397"/>
    </row>
    <row r="4" spans="1:17" ht="12" customHeight="1" x14ac:dyDescent="0.25">
      <c r="A4" s="357"/>
      <c r="B4" s="377"/>
      <c r="C4" s="363"/>
      <c r="D4" s="363"/>
      <c r="E4" s="376" t="s">
        <v>79</v>
      </c>
      <c r="F4" s="391" t="s">
        <v>137</v>
      </c>
      <c r="G4" s="392"/>
    </row>
    <row r="5" spans="1:17" ht="12" customHeight="1" x14ac:dyDescent="0.25">
      <c r="A5" s="357"/>
      <c r="B5" s="377"/>
      <c r="C5" s="363"/>
      <c r="D5" s="363"/>
      <c r="E5" s="376"/>
      <c r="F5" s="393"/>
      <c r="G5" s="394"/>
    </row>
    <row r="6" spans="1:17" ht="12" customHeight="1" x14ac:dyDescent="0.25">
      <c r="A6" s="357"/>
      <c r="B6" s="377"/>
      <c r="C6" s="371" t="s">
        <v>102</v>
      </c>
      <c r="D6" s="355"/>
      <c r="E6" s="389" t="s">
        <v>83</v>
      </c>
      <c r="F6" s="390"/>
      <c r="G6" s="161" t="s">
        <v>262</v>
      </c>
      <c r="H6" s="226"/>
      <c r="I6" s="153"/>
    </row>
    <row r="7" spans="1:17" ht="12" customHeight="1" x14ac:dyDescent="0.25">
      <c r="A7" s="148" t="s">
        <v>241</v>
      </c>
      <c r="B7" s="91"/>
      <c r="C7" s="146"/>
      <c r="D7" s="146"/>
      <c r="E7" s="95"/>
      <c r="F7" s="95"/>
      <c r="G7" s="95"/>
      <c r="H7" s="226"/>
    </row>
    <row r="8" spans="1:17" s="196" customFormat="1" ht="12" customHeight="1" x14ac:dyDescent="0.25">
      <c r="A8" s="329" t="s">
        <v>34</v>
      </c>
      <c r="B8" s="27" t="s">
        <v>307</v>
      </c>
      <c r="C8" s="252">
        <v>7</v>
      </c>
      <c r="D8" s="229">
        <v>3149</v>
      </c>
      <c r="E8" s="229" t="s">
        <v>62</v>
      </c>
      <c r="F8" s="229" t="s">
        <v>62</v>
      </c>
      <c r="G8" s="254" t="s">
        <v>62</v>
      </c>
      <c r="H8" s="197"/>
      <c r="I8" s="195"/>
      <c r="J8" s="56"/>
      <c r="K8" s="56"/>
      <c r="L8" s="56"/>
    </row>
    <row r="9" spans="1:17" ht="12" customHeight="1" x14ac:dyDescent="0.25">
      <c r="A9" s="330" t="s">
        <v>11</v>
      </c>
      <c r="B9" s="72" t="s">
        <v>12</v>
      </c>
      <c r="C9" s="253">
        <v>2</v>
      </c>
      <c r="D9" s="210" t="s">
        <v>62</v>
      </c>
      <c r="E9" s="210" t="s">
        <v>62</v>
      </c>
      <c r="F9" s="210" t="s">
        <v>62</v>
      </c>
      <c r="G9" s="255" t="s">
        <v>62</v>
      </c>
      <c r="H9" s="144"/>
      <c r="I9" s="92"/>
      <c r="J9" s="46"/>
      <c r="K9" s="46"/>
      <c r="L9" s="46"/>
    </row>
    <row r="10" spans="1:17" ht="12" customHeight="1" x14ac:dyDescent="0.25">
      <c r="A10" s="330" t="s">
        <v>16</v>
      </c>
      <c r="B10" s="205" t="s">
        <v>17</v>
      </c>
      <c r="C10" s="253">
        <v>3</v>
      </c>
      <c r="D10" s="210">
        <v>166</v>
      </c>
      <c r="E10" s="210">
        <v>5665</v>
      </c>
      <c r="F10" s="210" t="s">
        <v>367</v>
      </c>
      <c r="G10" s="255" t="s">
        <v>368</v>
      </c>
      <c r="H10" s="144"/>
      <c r="I10" s="92"/>
      <c r="J10" s="46"/>
      <c r="K10" s="46"/>
      <c r="L10" s="46"/>
    </row>
    <row r="11" spans="1:17" s="153" customFormat="1" ht="22.05" customHeight="1" x14ac:dyDescent="0.25">
      <c r="A11" s="331" t="s">
        <v>18</v>
      </c>
      <c r="B11" s="180" t="s">
        <v>310</v>
      </c>
      <c r="C11" s="253">
        <v>2</v>
      </c>
      <c r="D11" s="210" t="s">
        <v>62</v>
      </c>
      <c r="E11" s="210" t="s">
        <v>62</v>
      </c>
      <c r="F11" s="210" t="s">
        <v>62</v>
      </c>
      <c r="G11" s="255" t="s">
        <v>62</v>
      </c>
      <c r="H11" s="144"/>
      <c r="I11" s="92"/>
      <c r="J11" s="46"/>
      <c r="K11" s="46"/>
      <c r="L11" s="46"/>
    </row>
    <row r="12" spans="1:17" s="196" customFormat="1" ht="12" customHeight="1" x14ac:dyDescent="0.25">
      <c r="A12" s="329" t="s">
        <v>103</v>
      </c>
      <c r="B12" s="27" t="s">
        <v>104</v>
      </c>
      <c r="C12" s="252">
        <v>569</v>
      </c>
      <c r="D12" s="229">
        <v>76013</v>
      </c>
      <c r="E12" s="229" t="s">
        <v>62</v>
      </c>
      <c r="F12" s="229" t="s">
        <v>62</v>
      </c>
      <c r="G12" s="254" t="s">
        <v>62</v>
      </c>
      <c r="H12" s="197"/>
      <c r="I12" s="195"/>
      <c r="J12" s="56"/>
      <c r="K12" s="56"/>
      <c r="L12" s="56"/>
    </row>
    <row r="13" spans="1:17" ht="12" customHeight="1" x14ac:dyDescent="0.25">
      <c r="A13" s="330" t="s">
        <v>146</v>
      </c>
      <c r="B13" s="203" t="s">
        <v>277</v>
      </c>
      <c r="C13" s="253">
        <v>71</v>
      </c>
      <c r="D13" s="210">
        <v>8210</v>
      </c>
      <c r="E13" s="210">
        <v>211353</v>
      </c>
      <c r="F13" s="210">
        <v>35189</v>
      </c>
      <c r="G13" s="255">
        <v>16.7</v>
      </c>
      <c r="H13" s="144"/>
      <c r="I13" s="71"/>
      <c r="J13" s="46"/>
      <c r="K13" s="145"/>
      <c r="L13" s="46"/>
    </row>
    <row r="14" spans="1:17" ht="12" customHeight="1" x14ac:dyDescent="0.25">
      <c r="A14" s="330" t="s">
        <v>149</v>
      </c>
      <c r="B14" s="180" t="s">
        <v>10</v>
      </c>
      <c r="C14" s="253">
        <v>10</v>
      </c>
      <c r="D14" s="210">
        <v>1058</v>
      </c>
      <c r="E14" s="210">
        <v>43081</v>
      </c>
      <c r="F14" s="210" t="s">
        <v>62</v>
      </c>
      <c r="G14" s="255" t="s">
        <v>62</v>
      </c>
      <c r="H14" s="144"/>
      <c r="I14" s="71"/>
      <c r="J14" s="46"/>
      <c r="K14" s="46"/>
      <c r="L14" s="46"/>
    </row>
    <row r="15" spans="1:17" ht="12" customHeight="1" x14ac:dyDescent="0.25">
      <c r="A15" s="330" t="s">
        <v>159</v>
      </c>
      <c r="B15" s="180" t="s">
        <v>105</v>
      </c>
      <c r="C15" s="253">
        <v>1</v>
      </c>
      <c r="D15" s="210" t="s">
        <v>62</v>
      </c>
      <c r="E15" s="210" t="s">
        <v>62</v>
      </c>
      <c r="F15" s="210" t="s">
        <v>62</v>
      </c>
      <c r="G15" s="255" t="s">
        <v>62</v>
      </c>
      <c r="H15" s="144"/>
      <c r="I15" s="145"/>
      <c r="J15" s="46"/>
      <c r="K15" s="46"/>
      <c r="L15" s="46"/>
    </row>
    <row r="16" spans="1:17" ht="12" customHeight="1" x14ac:dyDescent="0.25">
      <c r="A16" s="330" t="s">
        <v>9</v>
      </c>
      <c r="B16" s="203" t="s">
        <v>278</v>
      </c>
      <c r="C16" s="253" t="s">
        <v>54</v>
      </c>
      <c r="D16" s="210" t="s">
        <v>54</v>
      </c>
      <c r="E16" s="210" t="s">
        <v>54</v>
      </c>
      <c r="F16" s="210" t="s">
        <v>54</v>
      </c>
      <c r="G16" s="255" t="s">
        <v>54</v>
      </c>
      <c r="H16" s="144"/>
      <c r="I16" s="145"/>
      <c r="J16" s="46"/>
      <c r="K16" s="46"/>
      <c r="L16" s="46"/>
    </row>
    <row r="17" spans="1:12" ht="12" customHeight="1" x14ac:dyDescent="0.25">
      <c r="A17" s="330" t="s">
        <v>147</v>
      </c>
      <c r="B17" s="180" t="s">
        <v>279</v>
      </c>
      <c r="C17" s="253" t="s">
        <v>54</v>
      </c>
      <c r="D17" s="210" t="s">
        <v>54</v>
      </c>
      <c r="E17" s="210" t="s">
        <v>54</v>
      </c>
      <c r="F17" s="210" t="s">
        <v>54</v>
      </c>
      <c r="G17" s="255" t="s">
        <v>54</v>
      </c>
      <c r="H17" s="144"/>
      <c r="I17" s="145"/>
      <c r="J17" s="46"/>
      <c r="K17" s="46"/>
      <c r="L17" s="46"/>
    </row>
    <row r="18" spans="1:12" ht="12" customHeight="1" x14ac:dyDescent="0.25">
      <c r="A18" s="330" t="s">
        <v>148</v>
      </c>
      <c r="B18" s="205" t="s">
        <v>308</v>
      </c>
      <c r="C18" s="253">
        <v>4</v>
      </c>
      <c r="D18" s="210">
        <v>281</v>
      </c>
      <c r="E18" s="210">
        <v>1227</v>
      </c>
      <c r="F18" s="210">
        <v>586</v>
      </c>
      <c r="G18" s="255">
        <v>47.7</v>
      </c>
      <c r="H18" s="144"/>
      <c r="I18" s="145"/>
      <c r="J18" s="46"/>
      <c r="K18" s="46"/>
      <c r="L18" s="46"/>
    </row>
    <row r="19" spans="1:12" ht="12" customHeight="1" x14ac:dyDescent="0.25">
      <c r="A19" s="330" t="s">
        <v>19</v>
      </c>
      <c r="B19" s="205" t="s">
        <v>309</v>
      </c>
      <c r="C19" s="253">
        <v>22</v>
      </c>
      <c r="D19" s="210">
        <v>3498</v>
      </c>
      <c r="E19" s="210">
        <v>131573</v>
      </c>
      <c r="F19" s="210">
        <v>39361</v>
      </c>
      <c r="G19" s="255">
        <v>29.9</v>
      </c>
      <c r="H19" s="144"/>
      <c r="I19" s="145"/>
      <c r="J19" s="46"/>
      <c r="K19" s="145"/>
      <c r="L19" s="46"/>
    </row>
    <row r="20" spans="1:12" ht="12" customHeight="1" x14ac:dyDescent="0.25">
      <c r="A20" s="330" t="s">
        <v>152</v>
      </c>
      <c r="B20" s="205" t="s">
        <v>20</v>
      </c>
      <c r="C20" s="253">
        <v>20</v>
      </c>
      <c r="D20" s="210">
        <v>3957</v>
      </c>
      <c r="E20" s="210">
        <v>120999</v>
      </c>
      <c r="F20" s="210">
        <v>55345</v>
      </c>
      <c r="G20" s="255">
        <v>45.7</v>
      </c>
      <c r="H20" s="144"/>
      <c r="I20" s="145"/>
      <c r="J20" s="46"/>
      <c r="K20" s="145"/>
      <c r="L20" s="46"/>
    </row>
    <row r="21" spans="1:12" s="247" customFormat="1" ht="21.6" customHeight="1" x14ac:dyDescent="0.25">
      <c r="A21" s="331" t="s">
        <v>151</v>
      </c>
      <c r="B21" s="180" t="s">
        <v>331</v>
      </c>
      <c r="C21" s="253">
        <v>5</v>
      </c>
      <c r="D21" s="210">
        <v>508</v>
      </c>
      <c r="E21" s="210">
        <v>5451</v>
      </c>
      <c r="F21" s="210" t="s">
        <v>62</v>
      </c>
      <c r="G21" s="255" t="s">
        <v>62</v>
      </c>
      <c r="H21" s="144"/>
      <c r="I21" s="145"/>
      <c r="J21" s="46"/>
      <c r="K21" s="46"/>
      <c r="L21" s="46"/>
    </row>
    <row r="22" spans="1:12" ht="12" customHeight="1" x14ac:dyDescent="0.25">
      <c r="A22" s="330" t="s">
        <v>28</v>
      </c>
      <c r="B22" s="72" t="s">
        <v>177</v>
      </c>
      <c r="C22" s="253">
        <v>2</v>
      </c>
      <c r="D22" s="210" t="s">
        <v>62</v>
      </c>
      <c r="E22" s="210" t="s">
        <v>62</v>
      </c>
      <c r="F22" s="210" t="s">
        <v>62</v>
      </c>
      <c r="G22" s="255" t="s">
        <v>62</v>
      </c>
      <c r="H22" s="144"/>
      <c r="I22" s="145"/>
      <c r="J22" s="46"/>
      <c r="K22" s="46"/>
      <c r="L22" s="46"/>
    </row>
    <row r="23" spans="1:12" ht="12" customHeight="1" x14ac:dyDescent="0.25">
      <c r="A23" s="330" t="s">
        <v>31</v>
      </c>
      <c r="B23" s="180" t="s">
        <v>112</v>
      </c>
      <c r="C23" s="253">
        <v>31</v>
      </c>
      <c r="D23" s="210">
        <v>4051</v>
      </c>
      <c r="E23" s="210">
        <v>109612</v>
      </c>
      <c r="F23" s="210">
        <v>24113</v>
      </c>
      <c r="G23" s="255">
        <v>22</v>
      </c>
      <c r="H23" s="144"/>
      <c r="I23" s="145"/>
      <c r="J23" s="46"/>
      <c r="K23" s="145"/>
      <c r="L23" s="46"/>
    </row>
    <row r="24" spans="1:12" ht="12" customHeight="1" x14ac:dyDescent="0.25">
      <c r="A24" s="330" t="s">
        <v>155</v>
      </c>
      <c r="B24" s="180" t="s">
        <v>113</v>
      </c>
      <c r="C24" s="253">
        <v>6</v>
      </c>
      <c r="D24" s="210">
        <v>1321</v>
      </c>
      <c r="E24" s="210">
        <v>22884</v>
      </c>
      <c r="F24" s="210" t="s">
        <v>62</v>
      </c>
      <c r="G24" s="255" t="s">
        <v>62</v>
      </c>
      <c r="H24" s="144"/>
      <c r="I24" s="145"/>
      <c r="J24" s="46"/>
      <c r="K24" s="46"/>
      <c r="L24" s="46"/>
    </row>
    <row r="25" spans="1:12" ht="12" customHeight="1" x14ac:dyDescent="0.25">
      <c r="A25" s="330" t="s">
        <v>153</v>
      </c>
      <c r="B25" s="180" t="s">
        <v>311</v>
      </c>
      <c r="C25" s="253">
        <v>58</v>
      </c>
      <c r="D25" s="210">
        <v>6418</v>
      </c>
      <c r="E25" s="210">
        <v>109297</v>
      </c>
      <c r="F25" s="210">
        <v>43374</v>
      </c>
      <c r="G25" s="255">
        <v>39.700000000000003</v>
      </c>
      <c r="H25" s="144"/>
      <c r="I25" s="145"/>
      <c r="J25" s="46"/>
      <c r="K25" s="145"/>
      <c r="L25" s="46"/>
    </row>
    <row r="26" spans="1:12" s="247" customFormat="1" ht="22.05" customHeight="1" x14ac:dyDescent="0.25">
      <c r="A26" s="331" t="s">
        <v>24</v>
      </c>
      <c r="B26" s="180" t="s">
        <v>323</v>
      </c>
      <c r="C26" s="253">
        <v>35</v>
      </c>
      <c r="D26" s="210">
        <v>2904</v>
      </c>
      <c r="E26" s="210">
        <v>88253</v>
      </c>
      <c r="F26" s="210">
        <v>14250</v>
      </c>
      <c r="G26" s="255">
        <v>16.2</v>
      </c>
      <c r="H26" s="144"/>
      <c r="I26" s="145"/>
      <c r="J26" s="46"/>
      <c r="K26" s="145"/>
      <c r="L26" s="46"/>
    </row>
    <row r="27" spans="1:12" ht="12" customHeight="1" x14ac:dyDescent="0.25">
      <c r="A27" s="330" t="s">
        <v>22</v>
      </c>
      <c r="B27" s="180" t="s">
        <v>114</v>
      </c>
      <c r="C27" s="253">
        <v>17</v>
      </c>
      <c r="D27" s="210">
        <v>5921</v>
      </c>
      <c r="E27" s="210">
        <v>145240</v>
      </c>
      <c r="F27" s="210">
        <v>78093</v>
      </c>
      <c r="G27" s="255">
        <v>53.8</v>
      </c>
      <c r="H27" s="144"/>
      <c r="I27" s="145"/>
      <c r="J27" s="46"/>
      <c r="K27" s="145"/>
      <c r="L27" s="46"/>
    </row>
    <row r="28" spans="1:12" ht="12" customHeight="1" x14ac:dyDescent="0.25">
      <c r="A28" s="330" t="s">
        <v>23</v>
      </c>
      <c r="B28" s="180" t="s">
        <v>33</v>
      </c>
      <c r="C28" s="253">
        <v>80</v>
      </c>
      <c r="D28" s="210">
        <v>6200</v>
      </c>
      <c r="E28" s="210">
        <v>108530</v>
      </c>
      <c r="F28" s="210">
        <v>47990</v>
      </c>
      <c r="G28" s="255">
        <v>44.2</v>
      </c>
      <c r="H28" s="144"/>
      <c r="I28" s="145"/>
      <c r="J28" s="46"/>
      <c r="K28" s="145"/>
      <c r="L28" s="46"/>
    </row>
    <row r="29" spans="1:12" s="247" customFormat="1" ht="22.05" customHeight="1" x14ac:dyDescent="0.25">
      <c r="A29" s="331" t="s">
        <v>156</v>
      </c>
      <c r="B29" s="180" t="s">
        <v>324</v>
      </c>
      <c r="C29" s="253">
        <v>22</v>
      </c>
      <c r="D29" s="210">
        <v>2419</v>
      </c>
      <c r="E29" s="210">
        <v>37120</v>
      </c>
      <c r="F29" s="210">
        <v>11632</v>
      </c>
      <c r="G29" s="255">
        <v>31.3</v>
      </c>
      <c r="H29" s="144"/>
      <c r="I29" s="145"/>
      <c r="J29" s="46"/>
      <c r="K29" s="145"/>
      <c r="L29" s="46"/>
    </row>
    <row r="30" spans="1:12" ht="12" customHeight="1" x14ac:dyDescent="0.25">
      <c r="A30" s="330" t="s">
        <v>158</v>
      </c>
      <c r="B30" s="180" t="s">
        <v>25</v>
      </c>
      <c r="C30" s="253">
        <v>23</v>
      </c>
      <c r="D30" s="210">
        <v>2642</v>
      </c>
      <c r="E30" s="210">
        <v>52520</v>
      </c>
      <c r="F30" s="210">
        <v>17027</v>
      </c>
      <c r="G30" s="255">
        <v>32.4</v>
      </c>
      <c r="H30" s="144"/>
      <c r="I30" s="145"/>
      <c r="J30" s="46"/>
      <c r="K30" s="145"/>
      <c r="L30" s="46"/>
    </row>
    <row r="31" spans="1:12" ht="12" customHeight="1" x14ac:dyDescent="0.25">
      <c r="A31" s="330" t="s">
        <v>160</v>
      </c>
      <c r="B31" s="180" t="s">
        <v>106</v>
      </c>
      <c r="C31" s="253">
        <v>43</v>
      </c>
      <c r="D31" s="210">
        <v>3993</v>
      </c>
      <c r="E31" s="210">
        <v>38768</v>
      </c>
      <c r="F31" s="210">
        <v>13141</v>
      </c>
      <c r="G31" s="255">
        <v>33.9</v>
      </c>
      <c r="H31" s="144"/>
      <c r="I31" s="145"/>
      <c r="J31" s="46"/>
      <c r="K31" s="145"/>
      <c r="L31" s="46"/>
    </row>
    <row r="32" spans="1:12" ht="12" customHeight="1" x14ac:dyDescent="0.25">
      <c r="A32" s="330" t="s">
        <v>29</v>
      </c>
      <c r="B32" s="180" t="s">
        <v>275</v>
      </c>
      <c r="C32" s="253">
        <v>22</v>
      </c>
      <c r="D32" s="210">
        <v>6645</v>
      </c>
      <c r="E32" s="210">
        <v>102601</v>
      </c>
      <c r="F32" s="210">
        <v>12233</v>
      </c>
      <c r="G32" s="255">
        <v>11.9</v>
      </c>
      <c r="H32" s="144"/>
      <c r="I32" s="145"/>
      <c r="J32" s="46"/>
      <c r="K32" s="145"/>
      <c r="L32" s="46"/>
    </row>
    <row r="33" spans="1:12" ht="12" customHeight="1" x14ac:dyDescent="0.25">
      <c r="A33" s="330" t="s">
        <v>157</v>
      </c>
      <c r="B33" s="180" t="s">
        <v>107</v>
      </c>
      <c r="C33" s="253">
        <v>9</v>
      </c>
      <c r="D33" s="210">
        <v>4774</v>
      </c>
      <c r="E33" s="210">
        <v>129697</v>
      </c>
      <c r="F33" s="210" t="s">
        <v>62</v>
      </c>
      <c r="G33" s="255" t="s">
        <v>62</v>
      </c>
      <c r="H33" s="144"/>
      <c r="I33" s="145"/>
      <c r="J33" s="46"/>
      <c r="K33" s="46"/>
      <c r="L33" s="46"/>
    </row>
    <row r="34" spans="1:12" ht="12" customHeight="1" x14ac:dyDescent="0.25">
      <c r="A34" s="330" t="s">
        <v>150</v>
      </c>
      <c r="B34" s="180" t="s">
        <v>280</v>
      </c>
      <c r="C34" s="253">
        <v>6</v>
      </c>
      <c r="D34" s="210">
        <v>895</v>
      </c>
      <c r="E34" s="210">
        <v>25630</v>
      </c>
      <c r="F34" s="210" t="s">
        <v>62</v>
      </c>
      <c r="G34" s="255" t="s">
        <v>62</v>
      </c>
      <c r="H34" s="144"/>
      <c r="I34" s="145"/>
      <c r="J34" s="46"/>
      <c r="K34" s="46"/>
      <c r="L34" s="46"/>
    </row>
    <row r="35" spans="1:12" ht="12" customHeight="1" x14ac:dyDescent="0.25">
      <c r="A35" s="330" t="s">
        <v>27</v>
      </c>
      <c r="B35" s="180" t="s">
        <v>276</v>
      </c>
      <c r="C35" s="253">
        <v>14</v>
      </c>
      <c r="D35" s="210">
        <v>2125</v>
      </c>
      <c r="E35" s="210">
        <v>13342</v>
      </c>
      <c r="F35" s="210">
        <v>1866</v>
      </c>
      <c r="G35" s="255">
        <v>14</v>
      </c>
      <c r="H35" s="144"/>
      <c r="I35" s="145"/>
      <c r="J35" s="46"/>
      <c r="K35" s="145"/>
      <c r="L35" s="46"/>
    </row>
    <row r="36" spans="1:12" s="247" customFormat="1" ht="22.05" customHeight="1" x14ac:dyDescent="0.25">
      <c r="A36" s="331" t="s">
        <v>154</v>
      </c>
      <c r="B36" s="180" t="s">
        <v>325</v>
      </c>
      <c r="C36" s="253">
        <v>68</v>
      </c>
      <c r="D36" s="210">
        <v>6563</v>
      </c>
      <c r="E36" s="210">
        <v>128780</v>
      </c>
      <c r="F36" s="210">
        <v>49296</v>
      </c>
      <c r="G36" s="255">
        <v>38.299999999999997</v>
      </c>
      <c r="H36" s="144"/>
      <c r="I36" s="145"/>
      <c r="J36" s="46"/>
      <c r="K36" s="145"/>
      <c r="L36" s="46"/>
    </row>
    <row r="37" spans="1:12" ht="12" customHeight="1" x14ac:dyDescent="0.25">
      <c r="A37" s="330" t="s">
        <v>269</v>
      </c>
      <c r="B37" s="180" t="s">
        <v>330</v>
      </c>
      <c r="C37" s="253">
        <v>275</v>
      </c>
      <c r="D37" s="210">
        <v>34500</v>
      </c>
      <c r="E37" s="210">
        <v>827862</v>
      </c>
      <c r="F37" s="210">
        <v>294656</v>
      </c>
      <c r="G37" s="255">
        <v>35.6</v>
      </c>
      <c r="H37" s="144"/>
      <c r="I37" s="145"/>
      <c r="J37" s="46"/>
      <c r="K37" s="145"/>
      <c r="L37" s="46"/>
    </row>
    <row r="38" spans="1:12" ht="12" customHeight="1" x14ac:dyDescent="0.25">
      <c r="A38" s="330" t="s">
        <v>270</v>
      </c>
      <c r="B38" s="180" t="s">
        <v>327</v>
      </c>
      <c r="C38" s="253">
        <v>194</v>
      </c>
      <c r="D38" s="210">
        <v>27482</v>
      </c>
      <c r="E38" s="210">
        <v>499549</v>
      </c>
      <c r="F38" s="210">
        <v>206166</v>
      </c>
      <c r="G38" s="255">
        <v>41.3</v>
      </c>
      <c r="H38" s="144"/>
      <c r="I38" s="145"/>
      <c r="J38" s="46"/>
      <c r="K38" s="145"/>
      <c r="L38" s="46"/>
    </row>
    <row r="39" spans="1:12" ht="12" customHeight="1" x14ac:dyDescent="0.25">
      <c r="A39" s="330" t="s">
        <v>230</v>
      </c>
      <c r="B39" s="180" t="s">
        <v>328</v>
      </c>
      <c r="C39" s="253">
        <v>10</v>
      </c>
      <c r="D39" s="210">
        <v>1501</v>
      </c>
      <c r="E39" s="210" t="s">
        <v>62</v>
      </c>
      <c r="F39" s="210" t="s">
        <v>62</v>
      </c>
      <c r="G39" s="255" t="s">
        <v>62</v>
      </c>
      <c r="H39" s="144"/>
      <c r="I39" s="145"/>
      <c r="J39" s="46"/>
      <c r="K39" s="46"/>
      <c r="L39" s="46"/>
    </row>
    <row r="40" spans="1:12" ht="12" customHeight="1" x14ac:dyDescent="0.25">
      <c r="A40" s="330" t="s">
        <v>231</v>
      </c>
      <c r="B40" s="180" t="s">
        <v>329</v>
      </c>
      <c r="C40" s="253">
        <v>93</v>
      </c>
      <c r="D40" s="210">
        <v>11302</v>
      </c>
      <c r="E40" s="210">
        <v>268892</v>
      </c>
      <c r="F40" s="210">
        <v>46999</v>
      </c>
      <c r="G40" s="255">
        <v>17.5</v>
      </c>
      <c r="H40" s="144"/>
      <c r="I40" s="145"/>
      <c r="J40" s="46"/>
      <c r="K40" s="145"/>
      <c r="L40" s="46"/>
    </row>
    <row r="41" spans="1:12" ht="12" customHeight="1" x14ac:dyDescent="0.25">
      <c r="A41" s="330" t="s">
        <v>232</v>
      </c>
      <c r="B41" s="180" t="s">
        <v>271</v>
      </c>
      <c r="C41" s="253">
        <v>4</v>
      </c>
      <c r="D41" s="210">
        <v>4377</v>
      </c>
      <c r="E41" s="210" t="s">
        <v>62</v>
      </c>
      <c r="F41" s="210" t="s">
        <v>62</v>
      </c>
      <c r="G41" s="255" t="s">
        <v>62</v>
      </c>
      <c r="H41" s="144"/>
      <c r="I41" s="145"/>
      <c r="J41" s="46"/>
      <c r="K41" s="46"/>
      <c r="L41" s="46"/>
    </row>
    <row r="42" spans="1:12" ht="12" customHeight="1" x14ac:dyDescent="0.25">
      <c r="A42" s="329" t="s">
        <v>163</v>
      </c>
      <c r="B42" s="27" t="s">
        <v>164</v>
      </c>
      <c r="C42" s="252">
        <v>576</v>
      </c>
      <c r="D42" s="229">
        <v>79162</v>
      </c>
      <c r="E42" s="229">
        <v>1848810</v>
      </c>
      <c r="F42" s="229">
        <v>561788</v>
      </c>
      <c r="G42" s="254">
        <v>30.4</v>
      </c>
      <c r="H42" s="144"/>
      <c r="I42" s="145"/>
      <c r="J42" s="46"/>
      <c r="K42" s="145"/>
      <c r="L42" s="46"/>
    </row>
    <row r="43" spans="1:12" ht="11.4" customHeight="1" x14ac:dyDescent="0.25">
      <c r="A43" s="10"/>
      <c r="B43" s="27"/>
      <c r="C43" s="53"/>
      <c r="D43" s="53"/>
      <c r="E43" s="53"/>
      <c r="F43" s="53"/>
      <c r="G43" s="71"/>
      <c r="H43" s="46"/>
      <c r="I43" s="46"/>
      <c r="J43" s="46"/>
      <c r="K43" s="46"/>
      <c r="L43" s="46"/>
    </row>
    <row r="44" spans="1:12" ht="9.9" customHeight="1" x14ac:dyDescent="0.25">
      <c r="A44" s="74"/>
      <c r="B44" s="74"/>
      <c r="C44" s="74"/>
      <c r="D44" s="74"/>
      <c r="E44" s="74"/>
      <c r="F44" s="74"/>
      <c r="G44" s="162"/>
      <c r="H44" s="54"/>
      <c r="I44" s="54"/>
      <c r="J44" s="54"/>
      <c r="K44" s="54"/>
      <c r="L44" s="54"/>
    </row>
    <row r="45" spans="1:12" ht="11.4" customHeight="1" x14ac:dyDescent="0.25">
      <c r="A45" s="27"/>
      <c r="B45" s="27"/>
      <c r="C45" s="28"/>
      <c r="D45" s="56"/>
      <c r="E45" s="56"/>
      <c r="F45" s="56"/>
      <c r="G45" s="56"/>
      <c r="H45" s="46"/>
      <c r="I45" s="46"/>
      <c r="J45" s="46"/>
      <c r="K45" s="46"/>
      <c r="L45" s="46"/>
    </row>
    <row r="46" spans="1:12" ht="11.4" customHeight="1" x14ac:dyDescent="0.25">
      <c r="A46" s="10"/>
      <c r="B46" s="27"/>
      <c r="C46" s="53"/>
      <c r="D46" s="53"/>
      <c r="E46" s="53"/>
      <c r="F46" s="53"/>
      <c r="G46" s="163"/>
      <c r="H46" s="46"/>
      <c r="I46" s="46"/>
      <c r="J46" s="46"/>
      <c r="K46" s="46"/>
      <c r="L46" s="46"/>
    </row>
    <row r="47" spans="1:12" ht="9.9" customHeight="1" x14ac:dyDescent="0.25">
      <c r="A47" s="60"/>
      <c r="B47" s="60"/>
      <c r="C47" s="60"/>
      <c r="D47" s="60"/>
      <c r="E47" s="60"/>
      <c r="F47" s="60"/>
      <c r="G47" s="162"/>
      <c r="H47" s="55"/>
      <c r="I47" s="55"/>
      <c r="J47" s="55"/>
      <c r="K47" s="55"/>
      <c r="L47" s="55"/>
    </row>
    <row r="48" spans="1:12" ht="11.4" customHeight="1" x14ac:dyDescent="0.25">
      <c r="A48" s="72"/>
      <c r="B48" s="72"/>
      <c r="C48" s="73"/>
      <c r="D48" s="70"/>
      <c r="E48" s="70"/>
      <c r="F48" s="70"/>
      <c r="G48" s="70"/>
      <c r="H48" s="46"/>
      <c r="I48" s="46"/>
      <c r="J48" s="46"/>
      <c r="K48" s="46"/>
      <c r="L48" s="46"/>
    </row>
    <row r="49" spans="1:12" ht="11.4" customHeight="1" x14ac:dyDescent="0.25">
      <c r="A49" s="11"/>
      <c r="B49" s="72"/>
      <c r="C49" s="52"/>
      <c r="D49" s="52"/>
      <c r="E49" s="52"/>
      <c r="F49" s="52"/>
      <c r="G49" s="120"/>
      <c r="H49" s="46"/>
      <c r="I49" s="46"/>
      <c r="J49" s="46"/>
      <c r="K49" s="46"/>
      <c r="L49" s="46"/>
    </row>
    <row r="50" spans="1:12" ht="9.9" customHeight="1" x14ac:dyDescent="0.25">
      <c r="A50" s="60"/>
      <c r="B50" s="60"/>
      <c r="C50" s="60"/>
      <c r="D50" s="60"/>
      <c r="E50" s="60"/>
      <c r="F50" s="60"/>
      <c r="G50" s="162"/>
      <c r="H50" s="55"/>
      <c r="I50" s="55"/>
      <c r="J50" s="55"/>
      <c r="K50" s="55"/>
      <c r="L50" s="55"/>
    </row>
    <row r="51" spans="1:12" ht="11.4" customHeight="1" x14ac:dyDescent="0.25">
      <c r="A51" s="27"/>
      <c r="B51" s="27"/>
      <c r="C51" s="28"/>
      <c r="D51" s="56"/>
      <c r="E51" s="56"/>
      <c r="F51" s="56"/>
      <c r="G51" s="56"/>
      <c r="H51" s="46"/>
      <c r="I51" s="46"/>
      <c r="J51" s="46"/>
      <c r="K51" s="46"/>
      <c r="L51" s="46"/>
    </row>
    <row r="52" spans="1:12" ht="11.4" customHeight="1" x14ac:dyDescent="0.25">
      <c r="A52" s="10"/>
      <c r="B52" s="27"/>
      <c r="C52" s="53"/>
      <c r="D52" s="53"/>
      <c r="E52" s="53"/>
      <c r="F52" s="53"/>
      <c r="G52" s="163"/>
      <c r="H52" s="46"/>
      <c r="I52" s="46"/>
      <c r="J52" s="46"/>
      <c r="K52" s="46"/>
      <c r="L52" s="46"/>
    </row>
    <row r="53" spans="1:12" ht="11.4" customHeight="1" x14ac:dyDescent="0.25">
      <c r="A53" s="60"/>
      <c r="B53" s="60"/>
      <c r="C53" s="60"/>
      <c r="D53" s="60"/>
      <c r="E53" s="60"/>
      <c r="F53" s="60"/>
      <c r="G53" s="162"/>
      <c r="H53" s="55"/>
      <c r="I53" s="55"/>
      <c r="J53" s="55"/>
      <c r="K53" s="55"/>
      <c r="L53" s="55"/>
    </row>
    <row r="54" spans="1:12" ht="11.4" customHeight="1" x14ac:dyDescent="0.25">
      <c r="A54" s="72"/>
      <c r="B54" s="72"/>
      <c r="C54" s="73"/>
      <c r="D54" s="70"/>
      <c r="E54" s="70"/>
      <c r="F54" s="70"/>
      <c r="G54" s="70"/>
      <c r="H54" s="46"/>
      <c r="I54" s="46"/>
      <c r="J54" s="46"/>
      <c r="K54" s="46"/>
      <c r="L54" s="46"/>
    </row>
    <row r="55" spans="1:12" ht="11.4" customHeight="1" x14ac:dyDescent="0.25">
      <c r="A55" s="11"/>
      <c r="B55" s="72"/>
      <c r="C55" s="52"/>
      <c r="D55" s="52"/>
      <c r="E55" s="52"/>
      <c r="F55" s="52"/>
      <c r="G55" s="120"/>
      <c r="H55" s="46"/>
      <c r="I55" s="46"/>
      <c r="J55" s="46"/>
      <c r="K55" s="46"/>
      <c r="L55" s="46"/>
    </row>
    <row r="56" spans="1:12" ht="11.4" customHeight="1" x14ac:dyDescent="0.25">
      <c r="A56" s="60"/>
      <c r="B56" s="60"/>
      <c r="C56" s="60"/>
      <c r="D56" s="60"/>
      <c r="E56" s="60"/>
      <c r="F56" s="60"/>
      <c r="G56" s="162"/>
      <c r="H56" s="55"/>
      <c r="I56" s="55"/>
      <c r="J56" s="55"/>
      <c r="K56" s="55"/>
      <c r="L56" s="55"/>
    </row>
    <row r="57" spans="1:12" ht="11.4" customHeight="1" x14ac:dyDescent="0.25">
      <c r="A57" s="72"/>
      <c r="B57" s="72"/>
      <c r="C57" s="73"/>
      <c r="D57" s="73"/>
      <c r="E57" s="73"/>
      <c r="F57" s="73"/>
      <c r="G57" s="70"/>
      <c r="H57" s="46"/>
      <c r="I57" s="46"/>
      <c r="J57" s="46"/>
      <c r="K57" s="46"/>
      <c r="L57" s="46"/>
    </row>
    <row r="58" spans="1:12" ht="11.4" customHeight="1" x14ac:dyDescent="0.25">
      <c r="A58" s="11"/>
      <c r="B58" s="72"/>
      <c r="C58" s="52"/>
      <c r="D58" s="52"/>
      <c r="E58" s="52"/>
      <c r="F58" s="52"/>
      <c r="G58" s="120"/>
      <c r="H58" s="46"/>
      <c r="I58" s="46"/>
      <c r="J58" s="46"/>
      <c r="K58" s="46"/>
      <c r="L58" s="46"/>
    </row>
    <row r="59" spans="1:12" ht="11.4" customHeight="1" x14ac:dyDescent="0.25">
      <c r="A59" s="60"/>
      <c r="B59" s="60"/>
      <c r="C59" s="60"/>
      <c r="D59" s="60"/>
      <c r="E59" s="60"/>
      <c r="F59" s="60"/>
      <c r="G59" s="162"/>
      <c r="H59" s="55"/>
      <c r="I59" s="55"/>
      <c r="J59" s="55"/>
      <c r="K59" s="55"/>
      <c r="L59" s="55"/>
    </row>
    <row r="60" spans="1:12" ht="11.4" customHeight="1" x14ac:dyDescent="0.25">
      <c r="A60" s="72"/>
      <c r="B60" s="72"/>
      <c r="C60" s="73"/>
      <c r="D60" s="73"/>
      <c r="E60" s="73"/>
      <c r="F60" s="73"/>
      <c r="G60" s="70"/>
      <c r="H60" s="46"/>
      <c r="I60" s="46"/>
      <c r="J60" s="46"/>
      <c r="K60" s="46"/>
      <c r="L60" s="46"/>
    </row>
    <row r="61" spans="1:12" ht="11.4" customHeight="1" x14ac:dyDescent="0.25">
      <c r="A61" s="11"/>
      <c r="B61" s="72"/>
      <c r="C61" s="52"/>
      <c r="D61" s="52"/>
      <c r="E61" s="52"/>
      <c r="F61" s="52"/>
      <c r="G61" s="120"/>
      <c r="H61" s="46"/>
      <c r="I61" s="46"/>
      <c r="J61" s="46"/>
      <c r="K61" s="46"/>
      <c r="L61" s="46"/>
    </row>
    <row r="62" spans="1:12" ht="11.4" customHeight="1" x14ac:dyDescent="0.25">
      <c r="A62" s="60"/>
      <c r="B62" s="60"/>
      <c r="C62" s="60"/>
      <c r="D62" s="60"/>
      <c r="E62" s="60"/>
      <c r="F62" s="60"/>
      <c r="G62" s="162"/>
      <c r="H62" s="55"/>
      <c r="I62" s="55"/>
      <c r="J62" s="55"/>
      <c r="K62" s="55"/>
      <c r="L62" s="55"/>
    </row>
    <row r="63" spans="1:12" ht="11.4" customHeight="1" x14ac:dyDescent="0.25">
      <c r="A63" s="72"/>
      <c r="B63" s="72"/>
      <c r="C63" s="73"/>
      <c r="D63" s="73"/>
      <c r="E63" s="73"/>
      <c r="F63" s="73"/>
      <c r="G63" s="70"/>
      <c r="H63" s="46"/>
      <c r="I63" s="46"/>
      <c r="J63" s="46"/>
      <c r="K63" s="46"/>
      <c r="L63" s="46"/>
    </row>
    <row r="64" spans="1:12" ht="11.4" customHeight="1" x14ac:dyDescent="0.25">
      <c r="A64" s="11"/>
      <c r="B64" s="72"/>
      <c r="C64" s="52"/>
      <c r="D64" s="52"/>
      <c r="E64" s="52"/>
      <c r="F64" s="52"/>
      <c r="G64" s="120"/>
      <c r="H64" s="46"/>
      <c r="I64" s="46"/>
      <c r="J64" s="46"/>
      <c r="K64" s="46"/>
      <c r="L64" s="46"/>
    </row>
    <row r="65" spans="1:12" ht="11.4" customHeight="1" x14ac:dyDescent="0.25">
      <c r="A65" s="60"/>
      <c r="B65" s="60"/>
      <c r="C65" s="60"/>
      <c r="D65" s="60"/>
      <c r="E65" s="60"/>
      <c r="F65" s="60"/>
      <c r="G65" s="162"/>
      <c r="H65" s="55"/>
      <c r="I65" s="55"/>
      <c r="J65" s="55"/>
      <c r="K65" s="55"/>
      <c r="L65" s="55"/>
    </row>
    <row r="66" spans="1:12" ht="11.4" customHeight="1" x14ac:dyDescent="0.25">
      <c r="A66" s="72"/>
      <c r="B66" s="72"/>
      <c r="C66" s="73"/>
      <c r="D66" s="73"/>
      <c r="E66" s="73"/>
      <c r="F66" s="73"/>
      <c r="G66" s="70"/>
      <c r="H66" s="46"/>
      <c r="I66" s="46"/>
      <c r="J66" s="46"/>
      <c r="K66" s="46"/>
      <c r="L66" s="46"/>
    </row>
    <row r="67" spans="1:12" ht="11.4" customHeight="1" x14ac:dyDescent="0.25">
      <c r="A67" s="11"/>
      <c r="B67" s="72"/>
      <c r="C67" s="52"/>
      <c r="D67" s="52"/>
      <c r="E67" s="52"/>
      <c r="F67" s="52"/>
      <c r="G67" s="120"/>
      <c r="H67" s="46"/>
      <c r="I67" s="46"/>
      <c r="J67" s="46"/>
      <c r="K67" s="46"/>
      <c r="L67" s="46"/>
    </row>
    <row r="68" spans="1:12" ht="11.4" customHeight="1" x14ac:dyDescent="0.25">
      <c r="A68" s="60"/>
      <c r="B68" s="60"/>
      <c r="C68" s="60"/>
      <c r="D68" s="60"/>
      <c r="E68" s="60"/>
      <c r="F68" s="60"/>
      <c r="G68" s="162"/>
      <c r="H68" s="55"/>
      <c r="I68" s="55"/>
      <c r="J68" s="55"/>
      <c r="K68" s="55"/>
      <c r="L68" s="55"/>
    </row>
    <row r="69" spans="1:12" ht="11.4" customHeight="1" x14ac:dyDescent="0.25">
      <c r="A69" s="72"/>
      <c r="B69" s="72"/>
      <c r="C69" s="73"/>
      <c r="D69" s="73"/>
      <c r="E69" s="73"/>
      <c r="F69" s="73"/>
      <c r="G69" s="70"/>
      <c r="H69" s="46"/>
      <c r="I69" s="46"/>
      <c r="J69" s="46"/>
      <c r="K69" s="46"/>
      <c r="L69" s="46"/>
    </row>
    <row r="70" spans="1:12" ht="11.4" customHeight="1" x14ac:dyDescent="0.25">
      <c r="A70" s="11"/>
      <c r="B70" s="72"/>
      <c r="C70" s="52"/>
      <c r="D70" s="52"/>
      <c r="E70" s="52"/>
      <c r="F70" s="52"/>
      <c r="G70" s="120"/>
      <c r="H70" s="46"/>
      <c r="I70" s="46"/>
      <c r="J70" s="46"/>
      <c r="K70" s="46"/>
      <c r="L70" s="46"/>
    </row>
    <row r="71" spans="1:12" ht="11.4" customHeight="1" x14ac:dyDescent="0.25">
      <c r="A71" s="60"/>
      <c r="B71" s="60"/>
      <c r="C71" s="60"/>
      <c r="D71" s="60"/>
      <c r="E71" s="60"/>
      <c r="F71" s="60"/>
      <c r="G71" s="162"/>
      <c r="H71" s="55"/>
      <c r="I71" s="55"/>
      <c r="J71" s="55"/>
      <c r="K71" s="55"/>
      <c r="L71" s="55"/>
    </row>
    <row r="72" spans="1:12" ht="11.4" customHeight="1" x14ac:dyDescent="0.25">
      <c r="A72" s="72"/>
      <c r="B72" s="72"/>
      <c r="C72" s="73"/>
      <c r="D72" s="73"/>
      <c r="E72" s="73"/>
      <c r="F72" s="73"/>
      <c r="G72" s="70"/>
      <c r="H72" s="46"/>
      <c r="I72" s="46"/>
      <c r="J72" s="46"/>
      <c r="K72" s="46"/>
      <c r="L72" s="46"/>
    </row>
    <row r="73" spans="1:12" ht="11.4" customHeight="1" x14ac:dyDescent="0.25">
      <c r="A73" s="11"/>
      <c r="B73" s="72"/>
      <c r="C73" s="52"/>
      <c r="D73" s="52"/>
      <c r="E73" s="52"/>
      <c r="F73" s="52"/>
      <c r="G73" s="120"/>
      <c r="H73" s="46"/>
      <c r="I73" s="46"/>
      <c r="J73" s="46"/>
      <c r="K73" s="46"/>
      <c r="L73" s="46"/>
    </row>
    <row r="74" spans="1:12" ht="11.4" customHeight="1" x14ac:dyDescent="0.25">
      <c r="A74" s="60"/>
      <c r="B74" s="60"/>
      <c r="C74" s="60"/>
      <c r="D74" s="60"/>
      <c r="E74" s="60"/>
      <c r="F74" s="60"/>
      <c r="G74" s="162"/>
      <c r="H74" s="55"/>
      <c r="I74" s="55"/>
      <c r="J74" s="55"/>
      <c r="K74" s="55"/>
      <c r="L74" s="55"/>
    </row>
    <row r="75" spans="1:12" ht="11.4" customHeight="1" x14ac:dyDescent="0.25">
      <c r="A75" s="72"/>
      <c r="B75" s="72"/>
      <c r="C75" s="73"/>
      <c r="D75" s="73"/>
      <c r="E75" s="73"/>
      <c r="F75" s="73"/>
      <c r="G75" s="70"/>
      <c r="H75" s="56"/>
      <c r="I75" s="56"/>
      <c r="J75" s="56"/>
      <c r="K75" s="56"/>
      <c r="L75" s="56"/>
    </row>
    <row r="76" spans="1:12" ht="11.4" customHeight="1" x14ac:dyDescent="0.25">
      <c r="A76" s="11"/>
      <c r="B76" s="72"/>
      <c r="C76" s="52"/>
      <c r="D76" s="52"/>
      <c r="E76" s="52"/>
      <c r="F76" s="52"/>
      <c r="G76" s="120"/>
      <c r="H76" s="56"/>
      <c r="I76" s="56"/>
      <c r="J76" s="56"/>
      <c r="K76" s="56"/>
      <c r="L76" s="56"/>
    </row>
    <row r="77" spans="1:12" ht="11.4" customHeight="1" x14ac:dyDescent="0.25">
      <c r="A77" s="60"/>
      <c r="B77" s="60"/>
      <c r="C77" s="60"/>
      <c r="D77" s="60"/>
      <c r="E77" s="60"/>
      <c r="F77" s="60"/>
      <c r="G77" s="162"/>
    </row>
    <row r="78" spans="1:12" ht="11.4" customHeight="1" x14ac:dyDescent="0.25">
      <c r="A78" s="72"/>
      <c r="B78" s="72"/>
      <c r="C78" s="73"/>
      <c r="D78" s="73"/>
      <c r="E78" s="73"/>
      <c r="F78" s="73"/>
      <c r="G78" s="70"/>
    </row>
    <row r="79" spans="1:12" ht="11.4" customHeight="1" x14ac:dyDescent="0.25">
      <c r="A79" s="11"/>
      <c r="B79" s="72"/>
      <c r="C79" s="52"/>
      <c r="D79" s="52"/>
      <c r="E79" s="52"/>
      <c r="F79" s="52"/>
      <c r="G79" s="120"/>
    </row>
    <row r="80" spans="1:12" ht="11.4" customHeight="1" x14ac:dyDescent="0.25">
      <c r="A80" s="60"/>
      <c r="B80" s="60"/>
      <c r="C80" s="60"/>
      <c r="D80" s="60"/>
      <c r="E80" s="60"/>
      <c r="F80" s="60"/>
      <c r="G80" s="162"/>
    </row>
    <row r="81" spans="1:7" ht="11.4" customHeight="1" x14ac:dyDescent="0.25">
      <c r="A81" s="72"/>
      <c r="B81" s="72"/>
      <c r="C81" s="73"/>
      <c r="D81" s="73"/>
      <c r="E81" s="73"/>
      <c r="F81" s="73"/>
      <c r="G81" s="70"/>
    </row>
    <row r="82" spans="1:7" ht="11.4" customHeight="1" x14ac:dyDescent="0.25">
      <c r="A82" s="11"/>
      <c r="B82" s="72"/>
      <c r="C82" s="52"/>
      <c r="D82" s="52"/>
      <c r="E82" s="52"/>
      <c r="F82" s="52"/>
      <c r="G82" s="120"/>
    </row>
    <row r="83" spans="1:7" ht="11.4" customHeight="1" x14ac:dyDescent="0.25"/>
    <row r="84" spans="1:7" ht="11.4" customHeight="1" x14ac:dyDescent="0.25">
      <c r="A84" s="72"/>
      <c r="B84" s="72"/>
      <c r="C84" s="73"/>
      <c r="D84" s="73"/>
      <c r="E84" s="73"/>
      <c r="F84" s="73"/>
      <c r="G84" s="70"/>
    </row>
    <row r="85" spans="1:7" ht="11.4" customHeight="1" x14ac:dyDescent="0.25">
      <c r="A85" s="11"/>
      <c r="B85" s="72"/>
      <c r="C85" s="52"/>
      <c r="D85" s="52"/>
      <c r="E85" s="52"/>
      <c r="F85" s="52"/>
      <c r="G85" s="120"/>
    </row>
    <row r="86" spans="1:7" ht="11.4" customHeight="1" x14ac:dyDescent="0.25"/>
    <row r="87" spans="1:7" ht="11.4" customHeight="1" x14ac:dyDescent="0.25">
      <c r="A87" s="72"/>
      <c r="B87" s="72"/>
      <c r="C87" s="73"/>
      <c r="D87" s="73"/>
      <c r="E87" s="73"/>
      <c r="F87" s="73"/>
      <c r="G87" s="70"/>
    </row>
    <row r="88" spans="1:7" ht="11.4" customHeight="1" x14ac:dyDescent="0.25">
      <c r="A88" s="11"/>
      <c r="B88" s="72"/>
      <c r="C88" s="52"/>
      <c r="D88" s="52"/>
      <c r="E88" s="52"/>
      <c r="F88" s="52"/>
      <c r="G88" s="120"/>
    </row>
    <row r="89" spans="1:7" ht="11.4" customHeight="1" x14ac:dyDescent="0.25"/>
    <row r="90" spans="1:7" ht="11.4" customHeight="1" x14ac:dyDescent="0.25">
      <c r="A90" s="72"/>
      <c r="B90" s="72"/>
      <c r="C90" s="73"/>
      <c r="D90" s="73"/>
      <c r="E90" s="73"/>
      <c r="F90" s="73"/>
      <c r="G90" s="70"/>
    </row>
    <row r="91" spans="1:7" ht="11.4" customHeight="1" x14ac:dyDescent="0.25">
      <c r="A91" s="11"/>
      <c r="B91" s="72"/>
      <c r="C91" s="52"/>
      <c r="D91" s="52"/>
      <c r="E91" s="52"/>
      <c r="F91" s="52"/>
      <c r="G91" s="120"/>
    </row>
    <row r="92" spans="1:7" ht="11.4" customHeight="1" x14ac:dyDescent="0.25"/>
    <row r="93" spans="1:7" ht="11.4" customHeight="1" x14ac:dyDescent="0.25">
      <c r="A93" s="72"/>
      <c r="B93" s="72"/>
      <c r="C93" s="73"/>
      <c r="D93" s="73"/>
      <c r="E93" s="73"/>
      <c r="F93" s="73"/>
      <c r="G93" s="70"/>
    </row>
    <row r="94" spans="1:7" ht="11.4" customHeight="1" x14ac:dyDescent="0.25">
      <c r="A94" s="11"/>
      <c r="B94" s="72"/>
      <c r="C94" s="52"/>
      <c r="D94" s="52"/>
      <c r="E94" s="52"/>
      <c r="F94" s="52"/>
      <c r="G94" s="120"/>
    </row>
    <row r="95" spans="1:7" ht="11.4" customHeight="1" x14ac:dyDescent="0.25"/>
    <row r="96" spans="1:7" ht="11.4" customHeight="1" x14ac:dyDescent="0.25">
      <c r="A96" s="72"/>
      <c r="B96" s="72"/>
      <c r="C96" s="73"/>
      <c r="D96" s="73"/>
      <c r="E96" s="73"/>
      <c r="F96" s="73"/>
      <c r="G96" s="70"/>
    </row>
    <row r="97" spans="1:7" ht="11.4" customHeight="1" x14ac:dyDescent="0.25">
      <c r="A97" s="11"/>
      <c r="B97" s="72"/>
      <c r="C97" s="52"/>
      <c r="D97" s="52"/>
      <c r="E97" s="52"/>
      <c r="F97" s="52"/>
      <c r="G97" s="120"/>
    </row>
    <row r="98" spans="1:7" ht="11.4" customHeight="1" x14ac:dyDescent="0.25"/>
    <row r="99" spans="1:7" ht="11.4" customHeight="1" x14ac:dyDescent="0.25">
      <c r="A99" s="72"/>
      <c r="B99" s="72"/>
      <c r="C99" s="73"/>
      <c r="D99" s="73"/>
      <c r="E99" s="73"/>
      <c r="F99" s="73"/>
      <c r="G99" s="70"/>
    </row>
    <row r="100" spans="1:7" ht="11.4" customHeight="1" x14ac:dyDescent="0.25">
      <c r="A100" s="11"/>
      <c r="B100" s="72"/>
      <c r="C100" s="52"/>
      <c r="D100" s="52"/>
      <c r="E100" s="52"/>
      <c r="F100" s="52"/>
      <c r="G100" s="120"/>
    </row>
    <row r="101" spans="1:7" ht="11.4" customHeight="1" x14ac:dyDescent="0.25"/>
    <row r="102" spans="1:7" ht="11.4" customHeight="1" x14ac:dyDescent="0.25">
      <c r="A102" s="72"/>
      <c r="B102" s="72"/>
      <c r="C102" s="73"/>
      <c r="D102" s="73"/>
      <c r="E102" s="73"/>
      <c r="F102" s="73"/>
      <c r="G102" s="70"/>
    </row>
    <row r="103" spans="1:7" ht="11.4" customHeight="1" x14ac:dyDescent="0.25">
      <c r="A103" s="11"/>
      <c r="B103" s="72"/>
      <c r="C103" s="52"/>
      <c r="D103" s="52"/>
      <c r="E103" s="52"/>
      <c r="F103" s="52"/>
      <c r="G103" s="120"/>
    </row>
    <row r="104" spans="1:7" ht="11.4" customHeight="1" x14ac:dyDescent="0.25"/>
    <row r="105" spans="1:7" ht="11.4" customHeight="1" x14ac:dyDescent="0.25">
      <c r="A105" s="72"/>
      <c r="B105" s="72"/>
      <c r="C105" s="73"/>
      <c r="D105" s="73"/>
      <c r="E105" s="73"/>
      <c r="F105" s="73"/>
      <c r="G105" s="70"/>
    </row>
    <row r="106" spans="1:7" ht="11.4" customHeight="1" x14ac:dyDescent="0.25">
      <c r="A106" s="11"/>
      <c r="B106" s="72"/>
      <c r="C106" s="52"/>
      <c r="D106" s="52"/>
      <c r="E106" s="52"/>
      <c r="F106" s="52"/>
      <c r="G106" s="120"/>
    </row>
    <row r="107" spans="1:7" ht="11.4" customHeight="1" x14ac:dyDescent="0.25"/>
    <row r="108" spans="1:7" ht="11.4" customHeight="1" x14ac:dyDescent="0.25">
      <c r="A108" s="72"/>
      <c r="B108" s="72"/>
      <c r="C108" s="73"/>
      <c r="D108" s="73"/>
      <c r="E108" s="73"/>
      <c r="F108" s="73"/>
      <c r="G108" s="70"/>
    </row>
    <row r="109" spans="1:7" ht="11.4" customHeight="1" x14ac:dyDescent="0.25">
      <c r="A109" s="11"/>
      <c r="B109" s="72"/>
      <c r="C109" s="52"/>
      <c r="D109" s="52"/>
      <c r="E109" s="52"/>
      <c r="F109" s="52"/>
      <c r="G109" s="120"/>
    </row>
    <row r="110" spans="1:7" ht="11.4" customHeight="1" x14ac:dyDescent="0.25"/>
    <row r="111" spans="1:7" ht="11.4" customHeight="1" x14ac:dyDescent="0.25">
      <c r="A111" s="72"/>
      <c r="B111" s="72"/>
      <c r="C111" s="73"/>
      <c r="D111" s="73"/>
      <c r="E111" s="73"/>
      <c r="F111" s="73"/>
      <c r="G111" s="70"/>
    </row>
    <row r="112" spans="1:7" ht="11.4" customHeight="1" x14ac:dyDescent="0.25">
      <c r="A112" s="11"/>
      <c r="B112" s="72"/>
      <c r="C112" s="52"/>
      <c r="D112" s="52"/>
      <c r="E112" s="52"/>
      <c r="F112" s="52"/>
      <c r="G112" s="120"/>
    </row>
    <row r="113" spans="1:7" ht="11.4" customHeight="1" x14ac:dyDescent="0.25"/>
    <row r="114" spans="1:7" ht="11.4" customHeight="1" x14ac:dyDescent="0.25">
      <c r="A114" s="72"/>
      <c r="B114" s="72"/>
      <c r="C114" s="73"/>
      <c r="D114" s="73"/>
      <c r="E114" s="73"/>
      <c r="F114" s="73"/>
      <c r="G114" s="70"/>
    </row>
    <row r="115" spans="1:7" ht="11.4" customHeight="1" x14ac:dyDescent="0.25">
      <c r="A115" s="11"/>
      <c r="B115" s="72"/>
      <c r="C115" s="52"/>
      <c r="D115" s="52"/>
      <c r="E115" s="52"/>
      <c r="F115" s="52"/>
      <c r="G115" s="120"/>
    </row>
    <row r="116" spans="1:7" ht="11.4" customHeight="1" x14ac:dyDescent="0.25"/>
    <row r="117" spans="1:7" ht="11.4" customHeight="1" x14ac:dyDescent="0.25">
      <c r="A117" s="72"/>
      <c r="B117" s="72"/>
      <c r="C117" s="73"/>
      <c r="D117" s="73"/>
      <c r="E117" s="73"/>
      <c r="F117" s="73"/>
      <c r="G117" s="70"/>
    </row>
    <row r="118" spans="1:7" ht="11.4" customHeight="1" x14ac:dyDescent="0.25">
      <c r="A118" s="11"/>
      <c r="B118" s="72"/>
      <c r="C118" s="52"/>
      <c r="D118" s="52"/>
      <c r="E118" s="52"/>
      <c r="F118" s="52"/>
      <c r="G118" s="120"/>
    </row>
    <row r="119" spans="1:7" ht="11.4" customHeight="1" x14ac:dyDescent="0.25"/>
    <row r="120" spans="1:7" ht="11.4" customHeight="1" x14ac:dyDescent="0.25">
      <c r="A120" s="72"/>
      <c r="B120" s="72"/>
      <c r="C120" s="73"/>
      <c r="D120" s="73"/>
      <c r="E120" s="73"/>
      <c r="F120" s="73"/>
      <c r="G120" s="70"/>
    </row>
    <row r="121" spans="1:7" ht="11.4" customHeight="1" x14ac:dyDescent="0.25">
      <c r="A121" s="11"/>
      <c r="B121" s="72"/>
      <c r="C121" s="52"/>
      <c r="D121" s="52"/>
      <c r="E121" s="52"/>
      <c r="F121" s="52"/>
      <c r="G121" s="120"/>
    </row>
    <row r="122" spans="1:7" ht="11.4" customHeight="1" x14ac:dyDescent="0.25"/>
    <row r="123" spans="1:7" ht="11.4" customHeight="1" x14ac:dyDescent="0.25">
      <c r="A123" s="72"/>
      <c r="B123" s="72"/>
      <c r="C123" s="73"/>
      <c r="D123" s="73"/>
      <c r="E123" s="73"/>
      <c r="F123" s="73"/>
      <c r="G123" s="70"/>
    </row>
    <row r="124" spans="1:7" ht="11.4" customHeight="1" x14ac:dyDescent="0.25">
      <c r="A124" s="11"/>
      <c r="B124" s="72"/>
      <c r="C124" s="52"/>
      <c r="D124" s="52"/>
      <c r="E124" s="52"/>
      <c r="F124" s="52"/>
      <c r="G124" s="120"/>
    </row>
    <row r="125" spans="1:7" ht="11.4" customHeight="1" x14ac:dyDescent="0.25"/>
    <row r="126" spans="1:7" ht="11.4" customHeight="1" x14ac:dyDescent="0.25">
      <c r="A126" s="72"/>
      <c r="B126" s="72"/>
      <c r="C126" s="73"/>
      <c r="D126" s="73"/>
      <c r="E126" s="73"/>
      <c r="F126" s="73"/>
      <c r="G126" s="70"/>
    </row>
    <row r="127" spans="1:7" ht="11.4" customHeight="1" x14ac:dyDescent="0.25">
      <c r="A127" s="11"/>
      <c r="B127" s="72"/>
      <c r="C127" s="52"/>
      <c r="D127" s="52"/>
      <c r="E127" s="52"/>
      <c r="F127" s="52"/>
      <c r="G127" s="120"/>
    </row>
    <row r="128" spans="1:7" ht="11.4" customHeight="1" x14ac:dyDescent="0.25"/>
    <row r="129" spans="1:7" ht="11.4" customHeight="1" x14ac:dyDescent="0.25">
      <c r="A129" s="72"/>
      <c r="B129" s="72"/>
      <c r="C129" s="73"/>
      <c r="D129" s="73"/>
      <c r="E129" s="73"/>
      <c r="F129" s="73"/>
      <c r="G129" s="70"/>
    </row>
    <row r="130" spans="1:7" ht="11.4" customHeight="1" x14ac:dyDescent="0.25">
      <c r="A130" s="11"/>
      <c r="B130" s="72"/>
      <c r="C130" s="52"/>
      <c r="D130" s="52"/>
      <c r="E130" s="52"/>
      <c r="F130" s="52"/>
      <c r="G130" s="120"/>
    </row>
    <row r="131" spans="1:7" ht="11.4" customHeight="1" x14ac:dyDescent="0.25"/>
    <row r="132" spans="1:7" ht="11.4" customHeight="1" x14ac:dyDescent="0.25">
      <c r="A132" s="72"/>
      <c r="B132" s="72"/>
      <c r="C132" s="73"/>
      <c r="D132" s="73"/>
      <c r="E132" s="73"/>
      <c r="F132" s="73"/>
      <c r="G132" s="70"/>
    </row>
    <row r="133" spans="1:7" ht="11.4" customHeight="1" x14ac:dyDescent="0.25">
      <c r="A133" s="11"/>
      <c r="B133" s="72"/>
      <c r="C133" s="52"/>
      <c r="D133" s="52"/>
      <c r="E133" s="52"/>
      <c r="F133" s="52"/>
      <c r="G133" s="120"/>
    </row>
    <row r="134" spans="1:7" ht="11.4" customHeight="1" x14ac:dyDescent="0.25"/>
    <row r="135" spans="1:7" ht="11.4" customHeight="1" x14ac:dyDescent="0.25">
      <c r="A135" s="72"/>
      <c r="B135" s="72"/>
      <c r="C135" s="73"/>
      <c r="D135" s="73"/>
      <c r="E135" s="73"/>
      <c r="F135" s="73"/>
      <c r="G135" s="70"/>
    </row>
    <row r="136" spans="1:7" ht="11.4" customHeight="1" x14ac:dyDescent="0.25">
      <c r="A136" s="11"/>
      <c r="B136" s="72"/>
      <c r="C136" s="52"/>
      <c r="D136" s="52"/>
      <c r="E136" s="52"/>
      <c r="F136" s="52"/>
      <c r="G136" s="120"/>
    </row>
    <row r="137" spans="1:7" ht="11.4" customHeight="1" x14ac:dyDescent="0.25"/>
    <row r="138" spans="1:7" ht="11.4" customHeight="1" x14ac:dyDescent="0.25">
      <c r="A138" s="72"/>
      <c r="B138" s="72"/>
      <c r="C138" s="73"/>
      <c r="D138" s="73"/>
      <c r="E138" s="73"/>
      <c r="F138" s="73"/>
      <c r="G138" s="70"/>
    </row>
    <row r="139" spans="1:7" ht="11.4" customHeight="1" x14ac:dyDescent="0.25">
      <c r="A139" s="11"/>
      <c r="B139" s="72"/>
      <c r="C139" s="52"/>
      <c r="D139" s="52"/>
      <c r="E139" s="52"/>
      <c r="F139" s="52"/>
      <c r="G139" s="120"/>
    </row>
    <row r="140" spans="1:7" ht="11.4" customHeight="1" x14ac:dyDescent="0.25"/>
    <row r="141" spans="1:7" ht="11.4" customHeight="1" x14ac:dyDescent="0.25">
      <c r="A141" s="72"/>
      <c r="B141" s="72"/>
      <c r="C141" s="73"/>
      <c r="D141" s="73"/>
      <c r="E141" s="73"/>
      <c r="F141" s="73"/>
      <c r="G141" s="70"/>
    </row>
    <row r="142" spans="1:7" ht="11.4" customHeight="1" x14ac:dyDescent="0.25">
      <c r="A142" s="11"/>
      <c r="B142" s="72"/>
      <c r="C142" s="52"/>
      <c r="D142" s="52"/>
      <c r="E142" s="52"/>
      <c r="F142" s="52"/>
      <c r="G142" s="120"/>
    </row>
    <row r="143" spans="1:7" ht="11.4" customHeight="1" x14ac:dyDescent="0.25"/>
    <row r="144" spans="1:7" ht="11.4" customHeight="1" x14ac:dyDescent="0.25">
      <c r="A144" s="72"/>
      <c r="B144" s="72"/>
      <c r="C144" s="73"/>
      <c r="D144" s="73"/>
      <c r="E144" s="73"/>
      <c r="F144" s="73"/>
      <c r="G144" s="70"/>
    </row>
    <row r="145" spans="1:7" ht="11.4" customHeight="1" x14ac:dyDescent="0.25">
      <c r="A145" s="11"/>
      <c r="B145" s="72"/>
      <c r="C145" s="52"/>
      <c r="D145" s="52"/>
      <c r="E145" s="52"/>
      <c r="F145" s="52"/>
      <c r="G145" s="120"/>
    </row>
    <row r="146" spans="1:7" ht="11.4" customHeight="1" x14ac:dyDescent="0.25"/>
    <row r="147" spans="1:7" ht="11.4" customHeight="1" x14ac:dyDescent="0.25">
      <c r="A147" s="72"/>
      <c r="B147" s="72"/>
      <c r="C147" s="73"/>
      <c r="D147" s="73"/>
      <c r="E147" s="73"/>
      <c r="F147" s="73"/>
      <c r="G147" s="70"/>
    </row>
    <row r="148" spans="1:7" ht="11.4" customHeight="1" x14ac:dyDescent="0.25">
      <c r="A148" s="11"/>
      <c r="B148" s="72"/>
      <c r="C148" s="52"/>
      <c r="D148" s="52"/>
      <c r="E148" s="52"/>
      <c r="F148" s="52"/>
      <c r="G148" s="120"/>
    </row>
    <row r="149" spans="1:7" ht="11.4" customHeight="1" x14ac:dyDescent="0.25"/>
    <row r="150" spans="1:7" ht="11.4" customHeight="1" x14ac:dyDescent="0.25">
      <c r="A150" s="72"/>
      <c r="B150" s="72"/>
      <c r="C150" s="73"/>
      <c r="D150" s="73"/>
      <c r="E150" s="73"/>
      <c r="F150" s="73"/>
      <c r="G150" s="70"/>
    </row>
    <row r="151" spans="1:7" ht="11.4" customHeight="1" x14ac:dyDescent="0.25">
      <c r="A151" s="11"/>
      <c r="B151" s="72"/>
      <c r="C151" s="52"/>
      <c r="D151" s="52"/>
      <c r="E151" s="52"/>
      <c r="F151" s="52"/>
      <c r="G151" s="120"/>
    </row>
    <row r="152" spans="1:7" ht="11.4" customHeight="1" x14ac:dyDescent="0.25"/>
    <row r="153" spans="1:7" ht="11.4" customHeight="1" x14ac:dyDescent="0.25">
      <c r="A153" s="72"/>
      <c r="B153" s="72"/>
      <c r="C153" s="73"/>
      <c r="D153" s="73"/>
      <c r="E153" s="73"/>
      <c r="F153" s="73"/>
      <c r="G153" s="70"/>
    </row>
    <row r="154" spans="1:7" ht="11.4" customHeight="1" x14ac:dyDescent="0.25">
      <c r="A154" s="11"/>
      <c r="B154" s="72"/>
      <c r="C154" s="52"/>
      <c r="D154" s="52"/>
      <c r="E154" s="52"/>
      <c r="F154" s="52"/>
      <c r="G154" s="120"/>
    </row>
    <row r="155" spans="1:7" ht="11.4" customHeight="1" x14ac:dyDescent="0.25"/>
    <row r="156" spans="1:7" ht="11.4" customHeight="1" x14ac:dyDescent="0.25">
      <c r="A156" s="72"/>
      <c r="B156" s="72"/>
      <c r="C156" s="73"/>
      <c r="D156" s="73"/>
      <c r="E156" s="73"/>
      <c r="F156" s="73"/>
      <c r="G156" s="70"/>
    </row>
    <row r="157" spans="1:7" ht="11.4" customHeight="1" x14ac:dyDescent="0.25">
      <c r="A157" s="11"/>
      <c r="B157" s="72"/>
      <c r="C157" s="52"/>
      <c r="D157" s="52"/>
      <c r="E157" s="52"/>
      <c r="F157" s="52"/>
      <c r="G157" s="120"/>
    </row>
    <row r="158" spans="1:7" ht="11.4" customHeight="1" x14ac:dyDescent="0.25"/>
    <row r="159" spans="1:7" ht="11.4" customHeight="1" x14ac:dyDescent="0.25">
      <c r="A159" s="72"/>
      <c r="B159" s="72"/>
      <c r="C159" s="73"/>
      <c r="D159" s="73"/>
      <c r="E159" s="73"/>
      <c r="F159" s="73"/>
      <c r="G159" s="70"/>
    </row>
    <row r="160" spans="1:7" ht="11.4" customHeight="1" x14ac:dyDescent="0.25">
      <c r="A160" s="11"/>
      <c r="B160" s="72"/>
      <c r="C160" s="52"/>
      <c r="D160" s="52"/>
      <c r="E160" s="52"/>
      <c r="F160" s="52"/>
      <c r="G160" s="120"/>
    </row>
    <row r="161" spans="1:7" ht="11.4" customHeight="1" x14ac:dyDescent="0.25"/>
    <row r="162" spans="1:7" ht="11.4" customHeight="1" x14ac:dyDescent="0.25">
      <c r="A162" s="72"/>
      <c r="B162" s="72"/>
      <c r="C162" s="73"/>
      <c r="D162" s="73"/>
      <c r="E162" s="73"/>
      <c r="F162" s="73"/>
      <c r="G162" s="70"/>
    </row>
    <row r="163" spans="1:7" ht="11.4" customHeight="1" x14ac:dyDescent="0.25">
      <c r="A163" s="11"/>
      <c r="B163" s="72"/>
      <c r="C163" s="52"/>
      <c r="D163" s="52"/>
      <c r="E163" s="52"/>
      <c r="F163" s="52"/>
      <c r="G163" s="120"/>
    </row>
    <row r="164" spans="1:7" ht="11.4" customHeight="1" x14ac:dyDescent="0.25"/>
    <row r="165" spans="1:7" ht="11.4" customHeight="1" x14ac:dyDescent="0.25">
      <c r="A165" s="72"/>
      <c r="B165" s="72"/>
      <c r="C165" s="73"/>
      <c r="D165" s="73"/>
      <c r="E165" s="73"/>
      <c r="F165" s="73"/>
      <c r="G165" s="70"/>
    </row>
    <row r="166" spans="1:7" ht="11.4" customHeight="1" x14ac:dyDescent="0.25">
      <c r="A166" s="11"/>
      <c r="B166" s="72"/>
      <c r="C166" s="52"/>
      <c r="D166" s="52"/>
      <c r="E166" s="52"/>
      <c r="F166" s="52"/>
      <c r="G166" s="120"/>
    </row>
    <row r="167" spans="1:7" ht="11.4" customHeight="1" x14ac:dyDescent="0.25"/>
    <row r="168" spans="1:7" ht="11.4" customHeight="1" x14ac:dyDescent="0.25">
      <c r="A168" s="72"/>
      <c r="B168" s="72"/>
      <c r="C168" s="73"/>
      <c r="D168" s="73"/>
      <c r="E168" s="73"/>
      <c r="F168" s="73"/>
      <c r="G168" s="70"/>
    </row>
    <row r="169" spans="1:7" ht="11.4" customHeight="1" x14ac:dyDescent="0.25">
      <c r="A169" s="11"/>
      <c r="B169" s="72"/>
      <c r="C169" s="52"/>
      <c r="D169" s="52"/>
      <c r="E169" s="52"/>
      <c r="F169" s="52"/>
      <c r="G169" s="120"/>
    </row>
    <row r="170" spans="1:7" ht="11.4" customHeight="1" x14ac:dyDescent="0.25"/>
    <row r="171" spans="1:7" ht="11.4" customHeight="1" x14ac:dyDescent="0.25">
      <c r="A171" s="27"/>
      <c r="B171" s="27"/>
      <c r="C171" s="28"/>
      <c r="D171" s="28"/>
      <c r="E171" s="28"/>
      <c r="F171" s="28"/>
      <c r="G171" s="56"/>
    </row>
    <row r="172" spans="1:7" ht="11.4" customHeight="1" x14ac:dyDescent="0.25">
      <c r="A172" s="10"/>
      <c r="B172" s="27"/>
      <c r="C172" s="53"/>
      <c r="D172" s="53"/>
      <c r="E172" s="53"/>
      <c r="F172" s="53"/>
      <c r="G172" s="163"/>
    </row>
    <row r="173" spans="1:7" ht="12.6" customHeight="1" x14ac:dyDescent="0.25"/>
    <row r="174" spans="1:7" ht="12.6" customHeight="1" x14ac:dyDescent="0.25"/>
    <row r="175" spans="1:7" ht="12.6" customHeight="1" x14ac:dyDescent="0.25"/>
    <row r="176" spans="1:7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2">
    <cfRule type="cellIs" dxfId="0" priority="31" stopIfTrue="1" operator="equal">
      <formula>"•"</formula>
    </cfRule>
  </conditionalFormatting>
  <hyperlinks>
    <hyperlink ref="A1:G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2 – m 06 / 20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30</vt:i4>
      </vt:variant>
    </vt:vector>
  </HeadingPairs>
  <TitlesOfParts>
    <vt:vector size="48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Brandenburg</dc:title>
  <dc:subject>Verarbeitendes Gewerbe: 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Neumann, Ines</cp:lastModifiedBy>
  <cp:lastPrinted>2020-07-13T11:14:31Z</cp:lastPrinted>
  <dcterms:created xsi:type="dcterms:W3CDTF">2007-12-21T10:50:03Z</dcterms:created>
  <dcterms:modified xsi:type="dcterms:W3CDTF">2020-08-11T07:20:56Z</dcterms:modified>
  <cp:category>Statistischer Bericht E I 2 – 06 / 20 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