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540" windowWidth="15408" windowHeight="11160" tabRatio="736"/>
  </bookViews>
  <sheets>
    <sheet name="Titel" sheetId="32" r:id="rId1"/>
    <sheet name="Impressum" sheetId="72" r:id="rId2"/>
    <sheet name="Inhaltsverzeichnis" sheetId="63" r:id="rId3"/>
    <sheet name="T1" sheetId="64" r:id="rId4"/>
    <sheet name="T2" sheetId="73" r:id="rId5"/>
    <sheet name="T3" sheetId="86" r:id="rId6"/>
    <sheet name="T4" sheetId="87" r:id="rId7"/>
    <sheet name="T5" sheetId="41" r:id="rId8"/>
    <sheet name="T6" sheetId="77" r:id="rId9"/>
    <sheet name="T7" sheetId="78" r:id="rId10"/>
    <sheet name="T8" sheetId="44" r:id="rId11"/>
    <sheet name="T9" sheetId="45" r:id="rId12"/>
    <sheet name="T10" sheetId="46" r:id="rId13"/>
    <sheet name="T11" sheetId="53" r:id="rId14"/>
    <sheet name="U4" sheetId="88" r:id="rId15"/>
  </sheets>
  <definedNames>
    <definedName name="_xlnm.Database" localSheetId="1">#REF!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#REF!</definedName>
    <definedName name="_xlnm.Print_Area" localSheetId="2">Inhaltsverzeichnis!$A$1:$D$33</definedName>
    <definedName name="_xlnm.Print_Area" localSheetId="0">Titel!$A$1:$D$35</definedName>
    <definedName name="_xlnm.Print_Area" localSheetId="14">'U4'!$A$1:$G$52</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E22" i="78" l="1"/>
  <c r="I97" i="87"/>
  <c r="E97" i="87"/>
  <c r="G97" i="86"/>
  <c r="D69" i="86" l="1"/>
  <c r="E69" i="86"/>
  <c r="I97" i="86"/>
  <c r="Q97" i="86"/>
  <c r="E37" i="78"/>
  <c r="E28" i="78"/>
  <c r="E26" i="78"/>
  <c r="E30" i="78"/>
  <c r="E41" i="78"/>
  <c r="E27" i="78"/>
  <c r="E38" i="78"/>
  <c r="E42" i="78"/>
  <c r="E35" i="78"/>
  <c r="E39" i="78"/>
  <c r="E43" i="78"/>
  <c r="E29" i="78"/>
  <c r="E36" i="78"/>
  <c r="E40" i="78"/>
  <c r="E34" i="78"/>
  <c r="E57" i="78" l="1"/>
  <c r="E56" i="78"/>
  <c r="E55" i="78"/>
  <c r="E54" i="78"/>
  <c r="E53" i="78"/>
  <c r="E52" i="78"/>
  <c r="E51" i="78"/>
  <c r="E50" i="78"/>
  <c r="E49" i="78"/>
  <c r="E48" i="78"/>
  <c r="E47" i="78"/>
  <c r="AA38" i="41"/>
  <c r="Z37" i="41"/>
  <c r="Y36" i="41"/>
  <c r="AA34" i="41"/>
  <c r="L38" i="41"/>
  <c r="L36" i="41"/>
  <c r="L34" i="41"/>
  <c r="V39" i="41"/>
  <c r="U38" i="41"/>
  <c r="W36" i="41"/>
  <c r="V35" i="41"/>
  <c r="U34" i="41"/>
  <c r="J38" i="41"/>
  <c r="J36" i="41"/>
  <c r="J34" i="41"/>
  <c r="B39" i="41"/>
  <c r="D37" i="41"/>
  <c r="C36" i="41"/>
  <c r="B35" i="41"/>
  <c r="D96" i="64" l="1"/>
  <c r="F37" i="41"/>
  <c r="E37" i="41"/>
  <c r="G34" i="41"/>
  <c r="G38" i="41"/>
  <c r="H36" i="41"/>
  <c r="K36" i="41"/>
  <c r="T34" i="41"/>
  <c r="T38" i="41"/>
  <c r="R34" i="41"/>
  <c r="R38" i="41"/>
  <c r="S36" i="41"/>
  <c r="X36" i="41"/>
  <c r="D34" i="41"/>
  <c r="B36" i="41"/>
  <c r="C37" i="41"/>
  <c r="D38" i="41"/>
  <c r="F34" i="41"/>
  <c r="F38" i="41"/>
  <c r="E34" i="41"/>
  <c r="E38" i="41"/>
  <c r="I34" i="41"/>
  <c r="I36" i="41"/>
  <c r="I38" i="41"/>
  <c r="G35" i="41"/>
  <c r="G39" i="41"/>
  <c r="H37" i="41"/>
  <c r="N34" i="41"/>
  <c r="N35" i="41"/>
  <c r="N38" i="41"/>
  <c r="K37" i="41"/>
  <c r="U35" i="41"/>
  <c r="V36" i="41"/>
  <c r="W37" i="41"/>
  <c r="U39" i="41"/>
  <c r="M35" i="41"/>
  <c r="M37" i="41"/>
  <c r="M39" i="41"/>
  <c r="T35" i="41"/>
  <c r="T39" i="41"/>
  <c r="R35" i="41"/>
  <c r="R39" i="41"/>
  <c r="S37" i="41"/>
  <c r="X37" i="41"/>
  <c r="Z34" i="41"/>
  <c r="AA35" i="41"/>
  <c r="Y37" i="41"/>
  <c r="Z38" i="41"/>
  <c r="AA39" i="41"/>
  <c r="F96" i="64"/>
  <c r="C96" i="64"/>
  <c r="N37" i="41"/>
  <c r="C34" i="41"/>
  <c r="D35" i="41"/>
  <c r="B37" i="41"/>
  <c r="C38" i="41"/>
  <c r="D39" i="41"/>
  <c r="J35" i="41"/>
  <c r="J37" i="41"/>
  <c r="J39" i="41"/>
  <c r="Q34" i="41"/>
  <c r="Q35" i="41"/>
  <c r="Q36" i="41"/>
  <c r="Q37" i="41"/>
  <c r="Q38" i="41"/>
  <c r="Q39" i="41"/>
  <c r="W34" i="41"/>
  <c r="U36" i="41"/>
  <c r="V37" i="41"/>
  <c r="W38" i="41"/>
  <c r="L35" i="41"/>
  <c r="L37" i="41"/>
  <c r="L39" i="41"/>
  <c r="Y34" i="41"/>
  <c r="Z35" i="41"/>
  <c r="AA36" i="41"/>
  <c r="Y38" i="41"/>
  <c r="Z39" i="41"/>
  <c r="F35" i="41"/>
  <c r="F39" i="41"/>
  <c r="E35" i="41"/>
  <c r="E39" i="41"/>
  <c r="G36" i="41"/>
  <c r="H34" i="41"/>
  <c r="H38" i="41"/>
  <c r="O34" i="41"/>
  <c r="O35" i="41"/>
  <c r="O36" i="41"/>
  <c r="O37" i="41"/>
  <c r="O38" i="41"/>
  <c r="O39" i="41"/>
  <c r="K34" i="41"/>
  <c r="K38" i="41"/>
  <c r="T36" i="41"/>
  <c r="R36" i="41"/>
  <c r="S34" i="41"/>
  <c r="S38" i="41"/>
  <c r="X34" i="41"/>
  <c r="X38" i="41"/>
  <c r="N36" i="41"/>
  <c r="N39" i="41"/>
  <c r="B34" i="41"/>
  <c r="C35" i="41"/>
  <c r="D36" i="41"/>
  <c r="B38" i="41"/>
  <c r="C39" i="41"/>
  <c r="F36" i="41"/>
  <c r="E36" i="41"/>
  <c r="I35" i="41"/>
  <c r="I37" i="41"/>
  <c r="I39" i="41"/>
  <c r="G37" i="41"/>
  <c r="H35" i="41"/>
  <c r="H39" i="41"/>
  <c r="P34" i="41"/>
  <c r="P35" i="41"/>
  <c r="P36" i="41"/>
  <c r="P37" i="41"/>
  <c r="P38" i="41"/>
  <c r="P39" i="41"/>
  <c r="K35" i="41"/>
  <c r="K39" i="41"/>
  <c r="V34" i="41"/>
  <c r="W35" i="41"/>
  <c r="U37" i="41"/>
  <c r="V38" i="41"/>
  <c r="W39" i="41"/>
  <c r="M34" i="41"/>
  <c r="M36" i="41"/>
  <c r="M38" i="41"/>
  <c r="T37" i="41"/>
  <c r="R37" i="41"/>
  <c r="S35" i="41"/>
  <c r="S39" i="41"/>
  <c r="X35" i="41"/>
  <c r="X39" i="41"/>
  <c r="Y35" i="41"/>
  <c r="Z36" i="41"/>
  <c r="AA37" i="41"/>
  <c r="Y39" i="41"/>
  <c r="S78" i="53"/>
  <c r="Q59" i="53"/>
  <c r="N78" i="53"/>
  <c r="M78" i="53"/>
  <c r="J59" i="53"/>
  <c r="I59" i="53"/>
  <c r="F78" i="53"/>
  <c r="E40" i="53"/>
  <c r="B59" i="53"/>
  <c r="T40" i="53"/>
  <c r="O78" i="53"/>
  <c r="M40" i="53"/>
  <c r="D40" i="53"/>
  <c r="L40" i="53"/>
  <c r="E78" i="53"/>
  <c r="P40" i="53"/>
  <c r="H40" i="53"/>
  <c r="B25" i="53"/>
  <c r="C25" i="53"/>
  <c r="D25" i="53"/>
  <c r="E25" i="53"/>
  <c r="F25" i="53"/>
  <c r="G25" i="53"/>
  <c r="H25" i="53"/>
  <c r="I25" i="53"/>
  <c r="J25" i="53"/>
  <c r="K25" i="53"/>
  <c r="L25" i="53"/>
  <c r="M25" i="53"/>
  <c r="N25" i="53"/>
  <c r="O25" i="53"/>
  <c r="P25" i="53"/>
  <c r="Q25" i="53"/>
  <c r="R25" i="53"/>
  <c r="S25" i="53"/>
  <c r="T25" i="53"/>
  <c r="B26" i="53"/>
  <c r="C26" i="53"/>
  <c r="D26" i="53"/>
  <c r="E26" i="53"/>
  <c r="F26" i="53"/>
  <c r="G26" i="53"/>
  <c r="H26" i="53"/>
  <c r="I26" i="53"/>
  <c r="J26" i="53"/>
  <c r="K26" i="53"/>
  <c r="L26" i="53"/>
  <c r="M26" i="53"/>
  <c r="N26" i="53"/>
  <c r="O26" i="53"/>
  <c r="P26" i="53"/>
  <c r="Q26" i="53"/>
  <c r="R26" i="53"/>
  <c r="S26" i="53"/>
  <c r="T26" i="53"/>
  <c r="B27" i="53"/>
  <c r="C27" i="53"/>
  <c r="D27" i="53"/>
  <c r="E27" i="53"/>
  <c r="F27" i="53"/>
  <c r="G27" i="53"/>
  <c r="H27" i="53"/>
  <c r="I27" i="53"/>
  <c r="J27" i="53"/>
  <c r="K27" i="53"/>
  <c r="L27" i="53"/>
  <c r="M27" i="53"/>
  <c r="N27" i="53"/>
  <c r="O27" i="53"/>
  <c r="P27" i="53"/>
  <c r="Q27" i="53"/>
  <c r="R27" i="53"/>
  <c r="S27" i="53"/>
  <c r="T27" i="53"/>
  <c r="B28" i="53"/>
  <c r="C28" i="53"/>
  <c r="D28" i="53"/>
  <c r="E28" i="53"/>
  <c r="F28" i="53"/>
  <c r="G28" i="53"/>
  <c r="H28" i="53"/>
  <c r="I28" i="53"/>
  <c r="J28" i="53"/>
  <c r="K28" i="53"/>
  <c r="L28" i="53"/>
  <c r="M28" i="53"/>
  <c r="N28" i="53"/>
  <c r="O28" i="53"/>
  <c r="P28" i="53"/>
  <c r="Q28" i="53"/>
  <c r="R28" i="53"/>
  <c r="S28" i="53"/>
  <c r="T28" i="53"/>
  <c r="B29" i="53"/>
  <c r="C29" i="53"/>
  <c r="D29" i="53"/>
  <c r="E29" i="53"/>
  <c r="F29" i="53"/>
  <c r="G29" i="53"/>
  <c r="H29" i="53"/>
  <c r="I29" i="53"/>
  <c r="J29" i="53"/>
  <c r="K29" i="53"/>
  <c r="L29" i="53"/>
  <c r="M29" i="53"/>
  <c r="N29" i="53"/>
  <c r="O29" i="53"/>
  <c r="P29" i="53"/>
  <c r="Q29" i="53"/>
  <c r="R29" i="53"/>
  <c r="S29" i="53"/>
  <c r="T29" i="53"/>
  <c r="B30" i="53"/>
  <c r="C30" i="53"/>
  <c r="D30" i="53"/>
  <c r="E30" i="53"/>
  <c r="F30" i="53"/>
  <c r="G30" i="53"/>
  <c r="H30" i="53"/>
  <c r="I30" i="53"/>
  <c r="J30" i="53"/>
  <c r="K30" i="53"/>
  <c r="L30" i="53"/>
  <c r="M30" i="53"/>
  <c r="N30" i="53"/>
  <c r="O30" i="53"/>
  <c r="P30" i="53"/>
  <c r="Q30" i="53"/>
  <c r="R30" i="53"/>
  <c r="S30" i="53"/>
  <c r="T30" i="53"/>
  <c r="B31" i="53"/>
  <c r="C31" i="53"/>
  <c r="D31" i="53"/>
  <c r="E31" i="53"/>
  <c r="F31" i="53"/>
  <c r="G31" i="53"/>
  <c r="H31" i="53"/>
  <c r="I31" i="53"/>
  <c r="J31" i="53"/>
  <c r="K31" i="53"/>
  <c r="L31" i="53"/>
  <c r="M31" i="53"/>
  <c r="N31" i="53"/>
  <c r="O31" i="53"/>
  <c r="P31" i="53"/>
  <c r="Q31" i="53"/>
  <c r="R31" i="53"/>
  <c r="S31" i="53"/>
  <c r="T31" i="53"/>
  <c r="B32" i="53"/>
  <c r="C32" i="53"/>
  <c r="D32" i="53"/>
  <c r="E32" i="53"/>
  <c r="F32" i="53"/>
  <c r="G32" i="53"/>
  <c r="H32" i="53"/>
  <c r="I32" i="53"/>
  <c r="J32" i="53"/>
  <c r="K32" i="53"/>
  <c r="L32" i="53"/>
  <c r="M32" i="53"/>
  <c r="N32" i="53"/>
  <c r="O32" i="53"/>
  <c r="P32" i="53"/>
  <c r="Q32" i="53"/>
  <c r="R32" i="53"/>
  <c r="S32" i="53"/>
  <c r="T32" i="53"/>
  <c r="B33" i="53"/>
  <c r="C33" i="53"/>
  <c r="D33" i="53"/>
  <c r="E33" i="53"/>
  <c r="F33" i="53"/>
  <c r="G33" i="53"/>
  <c r="H33" i="53"/>
  <c r="I33" i="53"/>
  <c r="J33" i="53"/>
  <c r="K33" i="53"/>
  <c r="L33" i="53"/>
  <c r="M33" i="53"/>
  <c r="N33" i="53"/>
  <c r="O33" i="53"/>
  <c r="P33" i="53"/>
  <c r="Q33" i="53"/>
  <c r="R33" i="53"/>
  <c r="S33" i="53"/>
  <c r="T33" i="53"/>
  <c r="B34" i="53"/>
  <c r="C34" i="53"/>
  <c r="D34" i="53"/>
  <c r="E34" i="53"/>
  <c r="F34" i="53"/>
  <c r="G34" i="53"/>
  <c r="H34" i="53"/>
  <c r="I34" i="53"/>
  <c r="J34" i="53"/>
  <c r="K34" i="53"/>
  <c r="L34" i="53"/>
  <c r="M34" i="53"/>
  <c r="N34" i="53"/>
  <c r="O34" i="53"/>
  <c r="P34" i="53"/>
  <c r="Q34" i="53"/>
  <c r="R34" i="53"/>
  <c r="S34" i="53"/>
  <c r="T34" i="53"/>
  <c r="B35" i="53"/>
  <c r="C35" i="53"/>
  <c r="D35" i="53"/>
  <c r="E35" i="53"/>
  <c r="F35" i="53"/>
  <c r="G35" i="53"/>
  <c r="H35" i="53"/>
  <c r="I35" i="53"/>
  <c r="J35" i="53"/>
  <c r="K35" i="53"/>
  <c r="L35" i="53"/>
  <c r="M35" i="53"/>
  <c r="N35" i="53"/>
  <c r="O35" i="53"/>
  <c r="P35" i="53"/>
  <c r="Q35" i="53"/>
  <c r="R35" i="53"/>
  <c r="S35" i="53"/>
  <c r="T35" i="53"/>
  <c r="B36" i="53"/>
  <c r="C36" i="53"/>
  <c r="D36" i="53"/>
  <c r="E36" i="53"/>
  <c r="F36" i="53"/>
  <c r="G36" i="53"/>
  <c r="H36" i="53"/>
  <c r="I36" i="53"/>
  <c r="J36" i="53"/>
  <c r="K36" i="53"/>
  <c r="L36" i="53"/>
  <c r="M36" i="53"/>
  <c r="N36" i="53"/>
  <c r="O36" i="53"/>
  <c r="P36" i="53"/>
  <c r="Q36" i="53"/>
  <c r="R36" i="53"/>
  <c r="S36" i="53"/>
  <c r="T36" i="53"/>
  <c r="B37" i="53"/>
  <c r="C37" i="53"/>
  <c r="D37" i="53"/>
  <c r="E37" i="53"/>
  <c r="F37" i="53"/>
  <c r="G37" i="53"/>
  <c r="H37" i="53"/>
  <c r="I37" i="53"/>
  <c r="J37" i="53"/>
  <c r="K37" i="53"/>
  <c r="L37" i="53"/>
  <c r="M37" i="53"/>
  <c r="N37" i="53"/>
  <c r="O37" i="53"/>
  <c r="P37" i="53"/>
  <c r="Q37" i="53"/>
  <c r="R37" i="53"/>
  <c r="S37" i="53"/>
  <c r="T37" i="53"/>
  <c r="C40" i="53"/>
  <c r="G40" i="53"/>
  <c r="K40" i="53"/>
  <c r="O40" i="53"/>
  <c r="S40" i="53"/>
  <c r="T56" i="53"/>
  <c r="S56" i="53"/>
  <c r="R56" i="53"/>
  <c r="Q56" i="53"/>
  <c r="P56" i="53"/>
  <c r="O56" i="53"/>
  <c r="N56" i="53"/>
  <c r="M56" i="53"/>
  <c r="L56" i="53"/>
  <c r="K56" i="53"/>
  <c r="J56" i="53"/>
  <c r="I56" i="53"/>
  <c r="H56" i="53"/>
  <c r="G56" i="53"/>
  <c r="F56" i="53"/>
  <c r="E56" i="53"/>
  <c r="D56" i="53"/>
  <c r="C56" i="53"/>
  <c r="B56" i="53"/>
  <c r="T55" i="53"/>
  <c r="S55" i="53"/>
  <c r="R55" i="53"/>
  <c r="Q55" i="53"/>
  <c r="P55" i="53"/>
  <c r="O55" i="53"/>
  <c r="N55" i="53"/>
  <c r="M55" i="53"/>
  <c r="L55" i="53"/>
  <c r="K55" i="53"/>
  <c r="J55" i="53"/>
  <c r="I55" i="53"/>
  <c r="H55" i="53"/>
  <c r="G55" i="53"/>
  <c r="F55" i="53"/>
  <c r="E55" i="53"/>
  <c r="D55" i="53"/>
  <c r="C55" i="53"/>
  <c r="B55" i="53"/>
  <c r="T54" i="53"/>
  <c r="S54" i="53"/>
  <c r="R54" i="53"/>
  <c r="Q54" i="53"/>
  <c r="P54" i="53"/>
  <c r="O54" i="53"/>
  <c r="N54" i="53"/>
  <c r="M54" i="53"/>
  <c r="L54" i="53"/>
  <c r="K54" i="53"/>
  <c r="J54" i="53"/>
  <c r="I54" i="53"/>
  <c r="H54" i="53"/>
  <c r="G54" i="53"/>
  <c r="F54" i="53"/>
  <c r="E54" i="53"/>
  <c r="D54" i="53"/>
  <c r="C54" i="53"/>
  <c r="B54" i="53"/>
  <c r="T53" i="53"/>
  <c r="S53" i="53"/>
  <c r="R53" i="53"/>
  <c r="Q53" i="53"/>
  <c r="P53" i="53"/>
  <c r="O53" i="53"/>
  <c r="N53" i="53"/>
  <c r="M53" i="53"/>
  <c r="L53" i="53"/>
  <c r="K53" i="53"/>
  <c r="J53" i="53"/>
  <c r="I53" i="53"/>
  <c r="H53" i="53"/>
  <c r="G53" i="53"/>
  <c r="F53" i="53"/>
  <c r="E53" i="53"/>
  <c r="D53" i="53"/>
  <c r="C53" i="53"/>
  <c r="B53" i="53"/>
  <c r="T52" i="53"/>
  <c r="S52" i="53"/>
  <c r="R52" i="53"/>
  <c r="Q52" i="53"/>
  <c r="P52" i="53"/>
  <c r="O52" i="53"/>
  <c r="N52" i="53"/>
  <c r="M52" i="53"/>
  <c r="L52" i="53"/>
  <c r="K52" i="53"/>
  <c r="J52" i="53"/>
  <c r="I52" i="53"/>
  <c r="H52" i="53"/>
  <c r="G52" i="53"/>
  <c r="F52" i="53"/>
  <c r="E52" i="53"/>
  <c r="D52" i="53"/>
  <c r="C52" i="53"/>
  <c r="B52" i="53"/>
  <c r="T51" i="53"/>
  <c r="S51" i="53"/>
  <c r="R51" i="53"/>
  <c r="Q51" i="53"/>
  <c r="P51" i="53"/>
  <c r="O51" i="53"/>
  <c r="N51" i="53"/>
  <c r="M51" i="53"/>
  <c r="L51" i="53"/>
  <c r="K51" i="53"/>
  <c r="J51" i="53"/>
  <c r="I51" i="53"/>
  <c r="H51" i="53"/>
  <c r="G51" i="53"/>
  <c r="F51" i="53"/>
  <c r="E51" i="53"/>
  <c r="D51" i="53"/>
  <c r="C51" i="53"/>
  <c r="B51" i="53"/>
  <c r="T50" i="53"/>
  <c r="S50" i="53"/>
  <c r="R50" i="53"/>
  <c r="Q50" i="53"/>
  <c r="P50" i="53"/>
  <c r="O50" i="53"/>
  <c r="N50" i="53"/>
  <c r="M50" i="53"/>
  <c r="L50" i="53"/>
  <c r="K50" i="53"/>
  <c r="J50" i="53"/>
  <c r="I50" i="53"/>
  <c r="H50" i="53"/>
  <c r="G50" i="53"/>
  <c r="F50" i="53"/>
  <c r="E50" i="53"/>
  <c r="D50" i="53"/>
  <c r="C50" i="53"/>
  <c r="B50" i="53"/>
  <c r="T49" i="53"/>
  <c r="S49" i="53"/>
  <c r="R49" i="53"/>
  <c r="Q49" i="53"/>
  <c r="P49" i="53"/>
  <c r="O49" i="53"/>
  <c r="N49" i="53"/>
  <c r="M49" i="53"/>
  <c r="L49" i="53"/>
  <c r="K49" i="53"/>
  <c r="J49" i="53"/>
  <c r="I49" i="53"/>
  <c r="H49" i="53"/>
  <c r="G49" i="53"/>
  <c r="F49" i="53"/>
  <c r="E49" i="53"/>
  <c r="D49" i="53"/>
  <c r="C49" i="53"/>
  <c r="B49" i="53"/>
  <c r="T48" i="53"/>
  <c r="S48" i="53"/>
  <c r="R48" i="53"/>
  <c r="Q48" i="53"/>
  <c r="P48" i="53"/>
  <c r="O48" i="53"/>
  <c r="N48" i="53"/>
  <c r="M48" i="53"/>
  <c r="L48" i="53"/>
  <c r="K48" i="53"/>
  <c r="J48" i="53"/>
  <c r="I48" i="53"/>
  <c r="H48" i="53"/>
  <c r="G48" i="53"/>
  <c r="F48" i="53"/>
  <c r="E48" i="53"/>
  <c r="D48" i="53"/>
  <c r="C48" i="53"/>
  <c r="B48" i="53"/>
  <c r="T47" i="53"/>
  <c r="S47" i="53"/>
  <c r="R47" i="53"/>
  <c r="Q47" i="53"/>
  <c r="P47" i="53"/>
  <c r="O47" i="53"/>
  <c r="N47" i="53"/>
  <c r="M47" i="53"/>
  <c r="L47" i="53"/>
  <c r="K47" i="53"/>
  <c r="J47" i="53"/>
  <c r="I47" i="53"/>
  <c r="H47" i="53"/>
  <c r="G47" i="53"/>
  <c r="F47" i="53"/>
  <c r="E47" i="53"/>
  <c r="D47" i="53"/>
  <c r="C47" i="53"/>
  <c r="B47" i="53"/>
  <c r="T46" i="53"/>
  <c r="S46" i="53"/>
  <c r="R46" i="53"/>
  <c r="Q46" i="53"/>
  <c r="P46" i="53"/>
  <c r="O46" i="53"/>
  <c r="N46" i="53"/>
  <c r="M46" i="53"/>
  <c r="L46" i="53"/>
  <c r="K46" i="53"/>
  <c r="J46" i="53"/>
  <c r="I46" i="53"/>
  <c r="H46" i="53"/>
  <c r="G46" i="53"/>
  <c r="F46" i="53"/>
  <c r="E46" i="53"/>
  <c r="D46" i="53"/>
  <c r="C46" i="53"/>
  <c r="B46" i="53"/>
  <c r="T45" i="53"/>
  <c r="S45" i="53"/>
  <c r="R45" i="53"/>
  <c r="Q45" i="53"/>
  <c r="P45" i="53"/>
  <c r="O45" i="53"/>
  <c r="N45" i="53"/>
  <c r="M45" i="53"/>
  <c r="L45" i="53"/>
  <c r="K45" i="53"/>
  <c r="J45" i="53"/>
  <c r="I45" i="53"/>
  <c r="H45" i="53"/>
  <c r="G45" i="53"/>
  <c r="F45" i="53"/>
  <c r="E45" i="53"/>
  <c r="D45" i="53"/>
  <c r="C45" i="53"/>
  <c r="B45" i="53"/>
  <c r="T44" i="53"/>
  <c r="S44" i="53"/>
  <c r="R44" i="53"/>
  <c r="Q44" i="53"/>
  <c r="P44" i="53"/>
  <c r="O44" i="53"/>
  <c r="N44" i="53"/>
  <c r="M44" i="53"/>
  <c r="L44" i="53"/>
  <c r="K44" i="53"/>
  <c r="J44" i="53"/>
  <c r="I44" i="53"/>
  <c r="H44" i="53"/>
  <c r="G44" i="53"/>
  <c r="F44" i="53"/>
  <c r="E44" i="53"/>
  <c r="D44" i="53"/>
  <c r="C44" i="53"/>
  <c r="B44" i="53"/>
  <c r="T43" i="53"/>
  <c r="S43" i="53"/>
  <c r="R43" i="53"/>
  <c r="Q43" i="53"/>
  <c r="P43" i="53"/>
  <c r="O43" i="53"/>
  <c r="N43" i="53"/>
  <c r="M43" i="53"/>
  <c r="L43" i="53"/>
  <c r="K43" i="53"/>
  <c r="J43" i="53"/>
  <c r="I43" i="53"/>
  <c r="H43" i="53"/>
  <c r="G43" i="53"/>
  <c r="F43" i="53"/>
  <c r="E43" i="53"/>
  <c r="D43" i="53"/>
  <c r="C43" i="53"/>
  <c r="B43" i="53"/>
  <c r="C59" i="53"/>
  <c r="F59" i="53"/>
  <c r="G59" i="53"/>
  <c r="K59" i="53"/>
  <c r="N59" i="53"/>
  <c r="O59" i="53"/>
  <c r="S59" i="53"/>
  <c r="B62" i="53"/>
  <c r="C62" i="53"/>
  <c r="D62" i="53"/>
  <c r="E62" i="53"/>
  <c r="F62" i="53"/>
  <c r="G62" i="53"/>
  <c r="H62" i="53"/>
  <c r="I62" i="53"/>
  <c r="J62" i="53"/>
  <c r="K62" i="53"/>
  <c r="L62" i="53"/>
  <c r="M62" i="53"/>
  <c r="N62" i="53"/>
  <c r="O62" i="53"/>
  <c r="P62" i="53"/>
  <c r="Q62" i="53"/>
  <c r="S62" i="53"/>
  <c r="T62" i="53"/>
  <c r="B63" i="53"/>
  <c r="C63" i="53"/>
  <c r="D63" i="53"/>
  <c r="E63" i="53"/>
  <c r="F63" i="53"/>
  <c r="G63" i="53"/>
  <c r="H63" i="53"/>
  <c r="I63" i="53"/>
  <c r="J63" i="53"/>
  <c r="K63" i="53"/>
  <c r="L63" i="53"/>
  <c r="M63" i="53"/>
  <c r="N63" i="53"/>
  <c r="O63" i="53"/>
  <c r="P63" i="53"/>
  <c r="Q63" i="53"/>
  <c r="S63" i="53"/>
  <c r="T63" i="53"/>
  <c r="B64" i="53"/>
  <c r="C64" i="53"/>
  <c r="D64" i="53"/>
  <c r="E64" i="53"/>
  <c r="F64" i="53"/>
  <c r="G64" i="53"/>
  <c r="H64" i="53"/>
  <c r="I64" i="53"/>
  <c r="J64" i="53"/>
  <c r="K64" i="53"/>
  <c r="L64" i="53"/>
  <c r="M64" i="53"/>
  <c r="N64" i="53"/>
  <c r="O64" i="53"/>
  <c r="P64" i="53"/>
  <c r="Q64" i="53"/>
  <c r="S64" i="53"/>
  <c r="T64" i="53"/>
  <c r="B65" i="53"/>
  <c r="C65" i="53"/>
  <c r="D65" i="53"/>
  <c r="E65" i="53"/>
  <c r="F65" i="53"/>
  <c r="G65" i="53"/>
  <c r="H65" i="53"/>
  <c r="I65" i="53"/>
  <c r="J65" i="53"/>
  <c r="K65" i="53"/>
  <c r="L65" i="53"/>
  <c r="M65" i="53"/>
  <c r="N65" i="53"/>
  <c r="O65" i="53"/>
  <c r="P65" i="53"/>
  <c r="Q65" i="53"/>
  <c r="S65" i="53"/>
  <c r="T65" i="53"/>
  <c r="B66" i="53"/>
  <c r="C66" i="53"/>
  <c r="D66" i="53"/>
  <c r="E66" i="53"/>
  <c r="F66" i="53"/>
  <c r="G66" i="53"/>
  <c r="H66" i="53"/>
  <c r="I66" i="53"/>
  <c r="J66" i="53"/>
  <c r="K66" i="53"/>
  <c r="L66" i="53"/>
  <c r="M66" i="53"/>
  <c r="N66" i="53"/>
  <c r="O66" i="53"/>
  <c r="P66" i="53"/>
  <c r="Q66" i="53"/>
  <c r="S66" i="53"/>
  <c r="T66" i="53"/>
  <c r="B67" i="53"/>
  <c r="C67" i="53"/>
  <c r="D67" i="53"/>
  <c r="E67" i="53"/>
  <c r="F67" i="53"/>
  <c r="G67" i="53"/>
  <c r="H67" i="53"/>
  <c r="I67" i="53"/>
  <c r="J67" i="53"/>
  <c r="K67" i="53"/>
  <c r="L67" i="53"/>
  <c r="M67" i="53"/>
  <c r="N67" i="53"/>
  <c r="O67" i="53"/>
  <c r="P67" i="53"/>
  <c r="Q67" i="53"/>
  <c r="S67" i="53"/>
  <c r="T67" i="53"/>
  <c r="B68" i="53"/>
  <c r="C68" i="53"/>
  <c r="D68" i="53"/>
  <c r="E68" i="53"/>
  <c r="F68" i="53"/>
  <c r="G68" i="53"/>
  <c r="H68" i="53"/>
  <c r="I68" i="53"/>
  <c r="J68" i="53"/>
  <c r="K68" i="53"/>
  <c r="L68" i="53"/>
  <c r="M68" i="53"/>
  <c r="N68" i="53"/>
  <c r="O68" i="53"/>
  <c r="P68" i="53"/>
  <c r="Q68" i="53"/>
  <c r="S68" i="53"/>
  <c r="T68" i="53"/>
  <c r="B69" i="53"/>
  <c r="C69" i="53"/>
  <c r="D69" i="53"/>
  <c r="E69" i="53"/>
  <c r="F69" i="53"/>
  <c r="G69" i="53"/>
  <c r="H69" i="53"/>
  <c r="I69" i="53"/>
  <c r="J69" i="53"/>
  <c r="K69" i="53"/>
  <c r="L69" i="53"/>
  <c r="M69" i="53"/>
  <c r="N69" i="53"/>
  <c r="O69" i="53"/>
  <c r="P69" i="53"/>
  <c r="Q69" i="53"/>
  <c r="S69" i="53"/>
  <c r="T69" i="53"/>
  <c r="B70" i="53"/>
  <c r="C70" i="53"/>
  <c r="D70" i="53"/>
  <c r="E70" i="53"/>
  <c r="F70" i="53"/>
  <c r="G70" i="53"/>
  <c r="H70" i="53"/>
  <c r="I70" i="53"/>
  <c r="J70" i="53"/>
  <c r="K70" i="53"/>
  <c r="L70" i="53"/>
  <c r="M70" i="53"/>
  <c r="N70" i="53"/>
  <c r="O70" i="53"/>
  <c r="P70" i="53"/>
  <c r="Q70" i="53"/>
  <c r="S70" i="53"/>
  <c r="T70" i="53"/>
  <c r="B71" i="53"/>
  <c r="C71" i="53"/>
  <c r="D71" i="53"/>
  <c r="E71" i="53"/>
  <c r="F71" i="53"/>
  <c r="G71" i="53"/>
  <c r="H71" i="53"/>
  <c r="I71" i="53"/>
  <c r="J71" i="53"/>
  <c r="K71" i="53"/>
  <c r="L71" i="53"/>
  <c r="M71" i="53"/>
  <c r="N71" i="53"/>
  <c r="O71" i="53"/>
  <c r="P71" i="53"/>
  <c r="Q71" i="53"/>
  <c r="S71" i="53"/>
  <c r="T71" i="53"/>
  <c r="B72" i="53"/>
  <c r="C72" i="53"/>
  <c r="D72" i="53"/>
  <c r="E72" i="53"/>
  <c r="F72" i="53"/>
  <c r="G72" i="53"/>
  <c r="H72" i="53"/>
  <c r="I72" i="53"/>
  <c r="J72" i="53"/>
  <c r="K72" i="53"/>
  <c r="L72" i="53"/>
  <c r="M72" i="53"/>
  <c r="N72" i="53"/>
  <c r="O72" i="53"/>
  <c r="P72" i="53"/>
  <c r="Q72" i="53"/>
  <c r="S72" i="53"/>
  <c r="T72" i="53"/>
  <c r="B73" i="53"/>
  <c r="C73" i="53"/>
  <c r="D73" i="53"/>
  <c r="E73" i="53"/>
  <c r="F73" i="53"/>
  <c r="G73" i="53"/>
  <c r="H73" i="53"/>
  <c r="I73" i="53"/>
  <c r="J73" i="53"/>
  <c r="K73" i="53"/>
  <c r="L73" i="53"/>
  <c r="M73" i="53"/>
  <c r="N73" i="53"/>
  <c r="O73" i="53"/>
  <c r="P73" i="53"/>
  <c r="Q73" i="53"/>
  <c r="S73" i="53"/>
  <c r="T73" i="53"/>
  <c r="B74" i="53"/>
  <c r="C74" i="53"/>
  <c r="D74" i="53"/>
  <c r="E74" i="53"/>
  <c r="F74" i="53"/>
  <c r="G74" i="53"/>
  <c r="H74" i="53"/>
  <c r="I74" i="53"/>
  <c r="J74" i="53"/>
  <c r="K74" i="53"/>
  <c r="L74" i="53"/>
  <c r="M74" i="53"/>
  <c r="N74" i="53"/>
  <c r="O74" i="53"/>
  <c r="P74" i="53"/>
  <c r="Q74" i="53"/>
  <c r="S74" i="53"/>
  <c r="T74" i="53"/>
  <c r="B75" i="53"/>
  <c r="C75" i="53"/>
  <c r="D75" i="53"/>
  <c r="E75" i="53"/>
  <c r="F75" i="53"/>
  <c r="G75" i="53"/>
  <c r="H75" i="53"/>
  <c r="I75" i="53"/>
  <c r="J75" i="53"/>
  <c r="K75" i="53"/>
  <c r="L75" i="53"/>
  <c r="M75" i="53"/>
  <c r="N75" i="53"/>
  <c r="O75" i="53"/>
  <c r="P75" i="53"/>
  <c r="Q75" i="53"/>
  <c r="S75" i="53"/>
  <c r="T75" i="53"/>
  <c r="B76" i="53"/>
  <c r="C76" i="53"/>
  <c r="D76" i="53"/>
  <c r="E76" i="53"/>
  <c r="F76" i="53"/>
  <c r="G76" i="53"/>
  <c r="H76" i="53"/>
  <c r="I76" i="53"/>
  <c r="J76" i="53"/>
  <c r="K76" i="53"/>
  <c r="L76" i="53"/>
  <c r="M76" i="53"/>
  <c r="N76" i="53"/>
  <c r="O76" i="53"/>
  <c r="P76" i="53"/>
  <c r="Q76" i="53"/>
  <c r="S76" i="53"/>
  <c r="T76" i="53"/>
  <c r="C78" i="53"/>
  <c r="D78" i="53"/>
  <c r="J78" i="53"/>
  <c r="K78" i="53"/>
  <c r="P78" i="53"/>
  <c r="Q95" i="46"/>
  <c r="N64" i="46"/>
  <c r="M64" i="46"/>
  <c r="I95" i="46"/>
  <c r="F64" i="46"/>
  <c r="E64" i="46"/>
  <c r="D64" i="46"/>
  <c r="H64" i="46"/>
  <c r="L64" i="46"/>
  <c r="P64" i="46"/>
  <c r="T64" i="46"/>
  <c r="B37" i="46"/>
  <c r="C37" i="46"/>
  <c r="D37" i="46"/>
  <c r="E37" i="46"/>
  <c r="F37" i="46"/>
  <c r="G37" i="46"/>
  <c r="H37" i="46"/>
  <c r="I37" i="46"/>
  <c r="J37" i="46"/>
  <c r="K37" i="46"/>
  <c r="L37" i="46"/>
  <c r="M37" i="46"/>
  <c r="N37" i="46"/>
  <c r="O37" i="46"/>
  <c r="P37" i="46"/>
  <c r="Q37" i="46"/>
  <c r="R37" i="46"/>
  <c r="S37" i="46"/>
  <c r="T37" i="46"/>
  <c r="B38" i="46"/>
  <c r="C38" i="46"/>
  <c r="D38" i="46"/>
  <c r="E38" i="46"/>
  <c r="F38" i="46"/>
  <c r="G38" i="46"/>
  <c r="H38" i="46"/>
  <c r="I38" i="46"/>
  <c r="J38" i="46"/>
  <c r="K38" i="46"/>
  <c r="L38" i="46"/>
  <c r="M38" i="46"/>
  <c r="N38" i="46"/>
  <c r="O38" i="46"/>
  <c r="P38" i="46"/>
  <c r="Q38" i="46"/>
  <c r="R38" i="46"/>
  <c r="S38" i="46"/>
  <c r="T38" i="46"/>
  <c r="B39" i="46"/>
  <c r="C39" i="46"/>
  <c r="D39" i="46"/>
  <c r="E39" i="46"/>
  <c r="F39" i="46"/>
  <c r="G39" i="46"/>
  <c r="H39" i="46"/>
  <c r="I39" i="46"/>
  <c r="J39" i="46"/>
  <c r="K39" i="46"/>
  <c r="L39" i="46"/>
  <c r="M39" i="46"/>
  <c r="N39" i="46"/>
  <c r="O39" i="46"/>
  <c r="P39" i="46"/>
  <c r="Q39" i="46"/>
  <c r="R39" i="46"/>
  <c r="S39" i="46"/>
  <c r="T39" i="46"/>
  <c r="B40" i="46"/>
  <c r="C40" i="46"/>
  <c r="D40" i="46"/>
  <c r="E40" i="46"/>
  <c r="F40" i="46"/>
  <c r="G40" i="46"/>
  <c r="H40" i="46"/>
  <c r="I40" i="46"/>
  <c r="J40" i="46"/>
  <c r="K40" i="46"/>
  <c r="L40" i="46"/>
  <c r="M40" i="46"/>
  <c r="N40" i="46"/>
  <c r="O40" i="46"/>
  <c r="P40" i="46"/>
  <c r="Q40" i="46"/>
  <c r="R40" i="46"/>
  <c r="S40" i="46"/>
  <c r="T40" i="46"/>
  <c r="B41" i="46"/>
  <c r="C41" i="46"/>
  <c r="D41" i="46"/>
  <c r="E41" i="46"/>
  <c r="F41" i="46"/>
  <c r="G41" i="46"/>
  <c r="H41" i="46"/>
  <c r="I41" i="46"/>
  <c r="J41" i="46"/>
  <c r="K41" i="46"/>
  <c r="L41" i="46"/>
  <c r="M41" i="46"/>
  <c r="N41" i="46"/>
  <c r="O41" i="46"/>
  <c r="P41" i="46"/>
  <c r="Q41" i="46"/>
  <c r="R41" i="46"/>
  <c r="S41" i="46"/>
  <c r="T41" i="46"/>
  <c r="B42" i="46"/>
  <c r="C42" i="46"/>
  <c r="D42" i="46"/>
  <c r="E42" i="46"/>
  <c r="F42" i="46"/>
  <c r="G42" i="46"/>
  <c r="H42" i="46"/>
  <c r="I42" i="46"/>
  <c r="J42" i="46"/>
  <c r="K42" i="46"/>
  <c r="L42" i="46"/>
  <c r="M42" i="46"/>
  <c r="N42" i="46"/>
  <c r="O42" i="46"/>
  <c r="P42" i="46"/>
  <c r="Q42" i="46"/>
  <c r="R42" i="46"/>
  <c r="S42" i="46"/>
  <c r="T42" i="46"/>
  <c r="B43" i="46"/>
  <c r="C43" i="46"/>
  <c r="D43" i="46"/>
  <c r="E43" i="46"/>
  <c r="F43" i="46"/>
  <c r="G43" i="46"/>
  <c r="H43" i="46"/>
  <c r="I43" i="46"/>
  <c r="J43" i="46"/>
  <c r="K43" i="46"/>
  <c r="L43" i="46"/>
  <c r="M43" i="46"/>
  <c r="N43" i="46"/>
  <c r="O43" i="46"/>
  <c r="P43" i="46"/>
  <c r="Q43" i="46"/>
  <c r="R43" i="46"/>
  <c r="S43" i="46"/>
  <c r="T43" i="46"/>
  <c r="B44" i="46"/>
  <c r="C44" i="46"/>
  <c r="D44" i="46"/>
  <c r="E44" i="46"/>
  <c r="F44" i="46"/>
  <c r="G44" i="46"/>
  <c r="H44" i="46"/>
  <c r="I44" i="46"/>
  <c r="J44" i="46"/>
  <c r="K44" i="46"/>
  <c r="L44" i="46"/>
  <c r="M44" i="46"/>
  <c r="N44" i="46"/>
  <c r="O44" i="46"/>
  <c r="P44" i="46"/>
  <c r="Q44" i="46"/>
  <c r="R44" i="46"/>
  <c r="S44" i="46"/>
  <c r="T44" i="46"/>
  <c r="B45" i="46"/>
  <c r="C45" i="46"/>
  <c r="D45" i="46"/>
  <c r="E45" i="46"/>
  <c r="F45" i="46"/>
  <c r="G45" i="46"/>
  <c r="H45" i="46"/>
  <c r="I45" i="46"/>
  <c r="J45" i="46"/>
  <c r="K45" i="46"/>
  <c r="L45" i="46"/>
  <c r="M45" i="46"/>
  <c r="N45" i="46"/>
  <c r="O45" i="46"/>
  <c r="P45" i="46"/>
  <c r="Q45" i="46"/>
  <c r="R45" i="46"/>
  <c r="S45" i="46"/>
  <c r="T45" i="46"/>
  <c r="B46" i="46"/>
  <c r="C46" i="46"/>
  <c r="D46" i="46"/>
  <c r="E46" i="46"/>
  <c r="F46" i="46"/>
  <c r="G46" i="46"/>
  <c r="H46" i="46"/>
  <c r="I46" i="46"/>
  <c r="J46" i="46"/>
  <c r="K46" i="46"/>
  <c r="L46" i="46"/>
  <c r="M46" i="46"/>
  <c r="N46" i="46"/>
  <c r="O46" i="46"/>
  <c r="P46" i="46"/>
  <c r="Q46" i="46"/>
  <c r="R46" i="46"/>
  <c r="S46" i="46"/>
  <c r="T46" i="46"/>
  <c r="B47" i="46"/>
  <c r="C47" i="46"/>
  <c r="D47" i="46"/>
  <c r="E47" i="46"/>
  <c r="F47" i="46"/>
  <c r="G47" i="46"/>
  <c r="H47" i="46"/>
  <c r="I47" i="46"/>
  <c r="J47" i="46"/>
  <c r="K47" i="46"/>
  <c r="L47" i="46"/>
  <c r="M47" i="46"/>
  <c r="N47" i="46"/>
  <c r="O47" i="46"/>
  <c r="P47" i="46"/>
  <c r="Q47" i="46"/>
  <c r="R47" i="46"/>
  <c r="S47" i="46"/>
  <c r="T47" i="46"/>
  <c r="B48" i="46"/>
  <c r="C48" i="46"/>
  <c r="D48" i="46"/>
  <c r="E48" i="46"/>
  <c r="F48" i="46"/>
  <c r="G48" i="46"/>
  <c r="H48" i="46"/>
  <c r="I48" i="46"/>
  <c r="J48" i="46"/>
  <c r="K48" i="46"/>
  <c r="L48" i="46"/>
  <c r="M48" i="46"/>
  <c r="N48" i="46"/>
  <c r="O48" i="46"/>
  <c r="P48" i="46"/>
  <c r="Q48" i="46"/>
  <c r="R48" i="46"/>
  <c r="S48" i="46"/>
  <c r="T48" i="46"/>
  <c r="B49" i="46"/>
  <c r="C49" i="46"/>
  <c r="D49" i="46"/>
  <c r="E49" i="46"/>
  <c r="F49" i="46"/>
  <c r="G49" i="46"/>
  <c r="H49" i="46"/>
  <c r="I49" i="46"/>
  <c r="J49" i="46"/>
  <c r="K49" i="46"/>
  <c r="L49" i="46"/>
  <c r="M49" i="46"/>
  <c r="N49" i="46"/>
  <c r="O49" i="46"/>
  <c r="P49" i="46"/>
  <c r="Q49" i="46"/>
  <c r="R49" i="46"/>
  <c r="S49" i="46"/>
  <c r="T49" i="46"/>
  <c r="B50" i="46"/>
  <c r="C50" i="46"/>
  <c r="D50" i="46"/>
  <c r="E50" i="46"/>
  <c r="F50" i="46"/>
  <c r="G50" i="46"/>
  <c r="H50" i="46"/>
  <c r="I50" i="46"/>
  <c r="J50" i="46"/>
  <c r="K50" i="46"/>
  <c r="L50" i="46"/>
  <c r="M50" i="46"/>
  <c r="N50" i="46"/>
  <c r="O50" i="46"/>
  <c r="P50" i="46"/>
  <c r="Q50" i="46"/>
  <c r="R50" i="46"/>
  <c r="S50" i="46"/>
  <c r="T50" i="46"/>
  <c r="B51" i="46"/>
  <c r="C51" i="46"/>
  <c r="D51" i="46"/>
  <c r="E51" i="46"/>
  <c r="F51" i="46"/>
  <c r="G51" i="46"/>
  <c r="H51" i="46"/>
  <c r="I51" i="46"/>
  <c r="J51" i="46"/>
  <c r="K51" i="46"/>
  <c r="L51" i="46"/>
  <c r="M51" i="46"/>
  <c r="N51" i="46"/>
  <c r="O51" i="46"/>
  <c r="P51" i="46"/>
  <c r="Q51" i="46"/>
  <c r="R51" i="46"/>
  <c r="S51" i="46"/>
  <c r="T51" i="46"/>
  <c r="B52" i="46"/>
  <c r="C52" i="46"/>
  <c r="D52" i="46"/>
  <c r="E52" i="46"/>
  <c r="F52" i="46"/>
  <c r="G52" i="46"/>
  <c r="H52" i="46"/>
  <c r="I52" i="46"/>
  <c r="J52" i="46"/>
  <c r="K52" i="46"/>
  <c r="L52" i="46"/>
  <c r="M52" i="46"/>
  <c r="N52" i="46"/>
  <c r="O52" i="46"/>
  <c r="P52" i="46"/>
  <c r="Q52" i="46"/>
  <c r="R52" i="46"/>
  <c r="S52" i="46"/>
  <c r="T52" i="46"/>
  <c r="B53" i="46"/>
  <c r="C53" i="46"/>
  <c r="D53" i="46"/>
  <c r="E53" i="46"/>
  <c r="F53" i="46"/>
  <c r="G53" i="46"/>
  <c r="H53" i="46"/>
  <c r="I53" i="46"/>
  <c r="J53" i="46"/>
  <c r="K53" i="46"/>
  <c r="L53" i="46"/>
  <c r="M53" i="46"/>
  <c r="N53" i="46"/>
  <c r="O53" i="46"/>
  <c r="P53" i="46"/>
  <c r="Q53" i="46"/>
  <c r="R53" i="46"/>
  <c r="S53" i="46"/>
  <c r="T53" i="46"/>
  <c r="B54" i="46"/>
  <c r="C54" i="46"/>
  <c r="D54" i="46"/>
  <c r="E54" i="46"/>
  <c r="F54" i="46"/>
  <c r="G54" i="46"/>
  <c r="H54" i="46"/>
  <c r="I54" i="46"/>
  <c r="J54" i="46"/>
  <c r="K54" i="46"/>
  <c r="L54" i="46"/>
  <c r="M54" i="46"/>
  <c r="N54" i="46"/>
  <c r="O54" i="46"/>
  <c r="P54" i="46"/>
  <c r="Q54" i="46"/>
  <c r="R54" i="46"/>
  <c r="S54" i="46"/>
  <c r="T54" i="46"/>
  <c r="B55" i="46"/>
  <c r="C55" i="46"/>
  <c r="D55" i="46"/>
  <c r="E55" i="46"/>
  <c r="F55" i="46"/>
  <c r="G55" i="46"/>
  <c r="H55" i="46"/>
  <c r="I55" i="46"/>
  <c r="J55" i="46"/>
  <c r="K55" i="46"/>
  <c r="L55" i="46"/>
  <c r="M55" i="46"/>
  <c r="N55" i="46"/>
  <c r="O55" i="46"/>
  <c r="P55" i="46"/>
  <c r="Q55" i="46"/>
  <c r="R55" i="46"/>
  <c r="S55" i="46"/>
  <c r="T55" i="46"/>
  <c r="B56" i="46"/>
  <c r="C56" i="46"/>
  <c r="D56" i="46"/>
  <c r="E56" i="46"/>
  <c r="F56" i="46"/>
  <c r="G56" i="46"/>
  <c r="H56" i="46"/>
  <c r="I56" i="46"/>
  <c r="J56" i="46"/>
  <c r="K56" i="46"/>
  <c r="L56" i="46"/>
  <c r="M56" i="46"/>
  <c r="N56" i="46"/>
  <c r="O56" i="46"/>
  <c r="P56" i="46"/>
  <c r="Q56" i="46"/>
  <c r="R56" i="46"/>
  <c r="S56" i="46"/>
  <c r="T56" i="46"/>
  <c r="B57" i="46"/>
  <c r="C57" i="46"/>
  <c r="D57" i="46"/>
  <c r="E57" i="46"/>
  <c r="F57" i="46"/>
  <c r="G57" i="46"/>
  <c r="H57" i="46"/>
  <c r="I57" i="46"/>
  <c r="J57" i="46"/>
  <c r="K57" i="46"/>
  <c r="L57" i="46"/>
  <c r="M57" i="46"/>
  <c r="N57" i="46"/>
  <c r="O57" i="46"/>
  <c r="P57" i="46"/>
  <c r="Q57" i="46"/>
  <c r="R57" i="46"/>
  <c r="S57" i="46"/>
  <c r="T57" i="46"/>
  <c r="B58" i="46"/>
  <c r="C58" i="46"/>
  <c r="D58" i="46"/>
  <c r="E58" i="46"/>
  <c r="F58" i="46"/>
  <c r="G58" i="46"/>
  <c r="H58" i="46"/>
  <c r="I58" i="46"/>
  <c r="J58" i="46"/>
  <c r="K58" i="46"/>
  <c r="L58" i="46"/>
  <c r="M58" i="46"/>
  <c r="N58" i="46"/>
  <c r="O58" i="46"/>
  <c r="P58" i="46"/>
  <c r="Q58" i="46"/>
  <c r="R58" i="46"/>
  <c r="S58" i="46"/>
  <c r="T58" i="46"/>
  <c r="B59" i="46"/>
  <c r="C59" i="46"/>
  <c r="D59" i="46"/>
  <c r="E59" i="46"/>
  <c r="F59" i="46"/>
  <c r="G59" i="46"/>
  <c r="H59" i="46"/>
  <c r="I59" i="46"/>
  <c r="J59" i="46"/>
  <c r="K59" i="46"/>
  <c r="L59" i="46"/>
  <c r="M59" i="46"/>
  <c r="N59" i="46"/>
  <c r="O59" i="46"/>
  <c r="P59" i="46"/>
  <c r="Q59" i="46"/>
  <c r="R59" i="46"/>
  <c r="S59" i="46"/>
  <c r="T59" i="46"/>
  <c r="B60" i="46"/>
  <c r="C60" i="46"/>
  <c r="D60" i="46"/>
  <c r="E60" i="46"/>
  <c r="F60" i="46"/>
  <c r="G60" i="46"/>
  <c r="H60" i="46"/>
  <c r="I60" i="46"/>
  <c r="J60" i="46"/>
  <c r="K60" i="46"/>
  <c r="L60" i="46"/>
  <c r="M60" i="46"/>
  <c r="N60" i="46"/>
  <c r="O60" i="46"/>
  <c r="P60" i="46"/>
  <c r="Q60" i="46"/>
  <c r="R60" i="46"/>
  <c r="S60" i="46"/>
  <c r="T60" i="46"/>
  <c r="B61" i="46"/>
  <c r="C61" i="46"/>
  <c r="D61" i="46"/>
  <c r="E61" i="46"/>
  <c r="F61" i="46"/>
  <c r="G61" i="46"/>
  <c r="H61" i="46"/>
  <c r="I61" i="46"/>
  <c r="J61" i="46"/>
  <c r="K61" i="46"/>
  <c r="L61" i="46"/>
  <c r="M61" i="46"/>
  <c r="N61" i="46"/>
  <c r="O61" i="46"/>
  <c r="P61" i="46"/>
  <c r="Q61" i="46"/>
  <c r="R61" i="46"/>
  <c r="S61" i="46"/>
  <c r="T61" i="46"/>
  <c r="B64" i="46"/>
  <c r="C64" i="46"/>
  <c r="G64" i="46"/>
  <c r="J64" i="46"/>
  <c r="K64" i="46"/>
  <c r="O64" i="46"/>
  <c r="R64" i="46"/>
  <c r="S64" i="46"/>
  <c r="B67" i="46"/>
  <c r="C67" i="46"/>
  <c r="D67" i="46"/>
  <c r="E67" i="46"/>
  <c r="F67" i="46"/>
  <c r="G67" i="46"/>
  <c r="H67" i="46"/>
  <c r="I67" i="46"/>
  <c r="J67" i="46"/>
  <c r="K67" i="46"/>
  <c r="L67" i="46"/>
  <c r="M67" i="46"/>
  <c r="N67" i="46"/>
  <c r="O67" i="46"/>
  <c r="P67" i="46"/>
  <c r="Q67" i="46"/>
  <c r="R67" i="46"/>
  <c r="S67" i="46"/>
  <c r="T67" i="46"/>
  <c r="B68" i="46"/>
  <c r="C68" i="46"/>
  <c r="D68" i="46"/>
  <c r="E68" i="46"/>
  <c r="F68" i="46"/>
  <c r="G68" i="46"/>
  <c r="H68" i="46"/>
  <c r="I68" i="46"/>
  <c r="J68" i="46"/>
  <c r="K68" i="46"/>
  <c r="L68" i="46"/>
  <c r="M68" i="46"/>
  <c r="N68" i="46"/>
  <c r="O68" i="46"/>
  <c r="P68" i="46"/>
  <c r="Q68" i="46"/>
  <c r="R68" i="46"/>
  <c r="S68" i="46"/>
  <c r="T68" i="46"/>
  <c r="B69" i="46"/>
  <c r="C69" i="46"/>
  <c r="D69" i="46"/>
  <c r="E69" i="46"/>
  <c r="F69" i="46"/>
  <c r="G69" i="46"/>
  <c r="H69" i="46"/>
  <c r="I69" i="46"/>
  <c r="J69" i="46"/>
  <c r="K69" i="46"/>
  <c r="L69" i="46"/>
  <c r="M69" i="46"/>
  <c r="N69" i="46"/>
  <c r="O69" i="46"/>
  <c r="P69" i="46"/>
  <c r="Q69" i="46"/>
  <c r="R69" i="46"/>
  <c r="S69" i="46"/>
  <c r="T69" i="46"/>
  <c r="B70" i="46"/>
  <c r="C70" i="46"/>
  <c r="D70" i="46"/>
  <c r="E70" i="46"/>
  <c r="F70" i="46"/>
  <c r="G70" i="46"/>
  <c r="H70" i="46"/>
  <c r="I70" i="46"/>
  <c r="J70" i="46"/>
  <c r="K70" i="46"/>
  <c r="L70" i="46"/>
  <c r="M70" i="46"/>
  <c r="N70" i="46"/>
  <c r="O70" i="46"/>
  <c r="P70" i="46"/>
  <c r="Q70" i="46"/>
  <c r="R70" i="46"/>
  <c r="S70" i="46"/>
  <c r="T70" i="46"/>
  <c r="B71" i="46"/>
  <c r="C71" i="46"/>
  <c r="D71" i="46"/>
  <c r="E71" i="46"/>
  <c r="F71" i="46"/>
  <c r="G71" i="46"/>
  <c r="H71" i="46"/>
  <c r="I71" i="46"/>
  <c r="J71" i="46"/>
  <c r="K71" i="46"/>
  <c r="L71" i="46"/>
  <c r="M71" i="46"/>
  <c r="N71" i="46"/>
  <c r="O71" i="46"/>
  <c r="P71" i="46"/>
  <c r="Q71" i="46"/>
  <c r="R71" i="46"/>
  <c r="S71" i="46"/>
  <c r="T71" i="46"/>
  <c r="B72" i="46"/>
  <c r="C72" i="46"/>
  <c r="D72" i="46"/>
  <c r="E72" i="46"/>
  <c r="F72" i="46"/>
  <c r="G72" i="46"/>
  <c r="H72" i="46"/>
  <c r="I72" i="46"/>
  <c r="J72" i="46"/>
  <c r="K72" i="46"/>
  <c r="L72" i="46"/>
  <c r="M72" i="46"/>
  <c r="N72" i="46"/>
  <c r="O72" i="46"/>
  <c r="P72" i="46"/>
  <c r="Q72" i="46"/>
  <c r="R72" i="46"/>
  <c r="S72" i="46"/>
  <c r="T72" i="46"/>
  <c r="B73" i="46"/>
  <c r="C73" i="46"/>
  <c r="D73" i="46"/>
  <c r="E73" i="46"/>
  <c r="F73" i="46"/>
  <c r="G73" i="46"/>
  <c r="H73" i="46"/>
  <c r="I73" i="46"/>
  <c r="J73" i="46"/>
  <c r="K73" i="46"/>
  <c r="L73" i="46"/>
  <c r="M73" i="46"/>
  <c r="N73" i="46"/>
  <c r="O73" i="46"/>
  <c r="P73" i="46"/>
  <c r="Q73" i="46"/>
  <c r="R73" i="46"/>
  <c r="S73" i="46"/>
  <c r="T73" i="46"/>
  <c r="B74" i="46"/>
  <c r="C74" i="46"/>
  <c r="D74" i="46"/>
  <c r="E74" i="46"/>
  <c r="F74" i="46"/>
  <c r="G74" i="46"/>
  <c r="H74" i="46"/>
  <c r="I74" i="46"/>
  <c r="J74" i="46"/>
  <c r="K74" i="46"/>
  <c r="L74" i="46"/>
  <c r="M74" i="46"/>
  <c r="N74" i="46"/>
  <c r="O74" i="46"/>
  <c r="P74" i="46"/>
  <c r="Q74" i="46"/>
  <c r="R74" i="46"/>
  <c r="S74" i="46"/>
  <c r="T74" i="46"/>
  <c r="B75" i="46"/>
  <c r="C75" i="46"/>
  <c r="D75" i="46"/>
  <c r="E75" i="46"/>
  <c r="F75" i="46"/>
  <c r="G75" i="46"/>
  <c r="H75" i="46"/>
  <c r="I75" i="46"/>
  <c r="J75" i="46"/>
  <c r="K75" i="46"/>
  <c r="L75" i="46"/>
  <c r="M75" i="46"/>
  <c r="N75" i="46"/>
  <c r="O75" i="46"/>
  <c r="P75" i="46"/>
  <c r="Q75" i="46"/>
  <c r="R75" i="46"/>
  <c r="S75" i="46"/>
  <c r="T75" i="46"/>
  <c r="B76" i="46"/>
  <c r="C76" i="46"/>
  <c r="D76" i="46"/>
  <c r="E76" i="46"/>
  <c r="F76" i="46"/>
  <c r="G76" i="46"/>
  <c r="H76" i="46"/>
  <c r="I76" i="46"/>
  <c r="J76" i="46"/>
  <c r="K76" i="46"/>
  <c r="L76" i="46"/>
  <c r="M76" i="46"/>
  <c r="N76" i="46"/>
  <c r="O76" i="46"/>
  <c r="P76" i="46"/>
  <c r="Q76" i="46"/>
  <c r="R76" i="46"/>
  <c r="S76" i="46"/>
  <c r="T76" i="46"/>
  <c r="B77" i="46"/>
  <c r="C77" i="46"/>
  <c r="D77" i="46"/>
  <c r="E77" i="46"/>
  <c r="F77" i="46"/>
  <c r="G77" i="46"/>
  <c r="H77" i="46"/>
  <c r="I77" i="46"/>
  <c r="J77" i="46"/>
  <c r="K77" i="46"/>
  <c r="L77" i="46"/>
  <c r="M77" i="46"/>
  <c r="N77" i="46"/>
  <c r="O77" i="46"/>
  <c r="P77" i="46"/>
  <c r="Q77" i="46"/>
  <c r="R77" i="46"/>
  <c r="S77" i="46"/>
  <c r="T77" i="46"/>
  <c r="B78" i="46"/>
  <c r="C78" i="46"/>
  <c r="D78" i="46"/>
  <c r="E78" i="46"/>
  <c r="F78" i="46"/>
  <c r="G78" i="46"/>
  <c r="H78" i="46"/>
  <c r="I78" i="46"/>
  <c r="J78" i="46"/>
  <c r="K78" i="46"/>
  <c r="L78" i="46"/>
  <c r="M78" i="46"/>
  <c r="N78" i="46"/>
  <c r="O78" i="46"/>
  <c r="P78" i="46"/>
  <c r="Q78" i="46"/>
  <c r="R78" i="46"/>
  <c r="S78" i="46"/>
  <c r="T78" i="46"/>
  <c r="B79" i="46"/>
  <c r="C79" i="46"/>
  <c r="D79" i="46"/>
  <c r="E79" i="46"/>
  <c r="F79" i="46"/>
  <c r="G79" i="46"/>
  <c r="H79" i="46"/>
  <c r="I79" i="46"/>
  <c r="J79" i="46"/>
  <c r="K79" i="46"/>
  <c r="L79" i="46"/>
  <c r="M79" i="46"/>
  <c r="N79" i="46"/>
  <c r="O79" i="46"/>
  <c r="P79" i="46"/>
  <c r="Q79" i="46"/>
  <c r="R79" i="46"/>
  <c r="S79" i="46"/>
  <c r="T79" i="46"/>
  <c r="B80" i="46"/>
  <c r="C80" i="46"/>
  <c r="D80" i="46"/>
  <c r="E80" i="46"/>
  <c r="F80" i="46"/>
  <c r="G80" i="46"/>
  <c r="H80" i="46"/>
  <c r="I80" i="46"/>
  <c r="J80" i="46"/>
  <c r="K80" i="46"/>
  <c r="L80" i="46"/>
  <c r="M80" i="46"/>
  <c r="N80" i="46"/>
  <c r="O80" i="46"/>
  <c r="P80" i="46"/>
  <c r="Q80" i="46"/>
  <c r="R80" i="46"/>
  <c r="S80" i="46"/>
  <c r="T80" i="46"/>
  <c r="B81" i="46"/>
  <c r="C81" i="46"/>
  <c r="D81" i="46"/>
  <c r="E81" i="46"/>
  <c r="F81" i="46"/>
  <c r="G81" i="46"/>
  <c r="H81" i="46"/>
  <c r="I81" i="46"/>
  <c r="J81" i="46"/>
  <c r="K81" i="46"/>
  <c r="L81" i="46"/>
  <c r="M81" i="46"/>
  <c r="N81" i="46"/>
  <c r="O81" i="46"/>
  <c r="P81" i="46"/>
  <c r="Q81" i="46"/>
  <c r="R81" i="46"/>
  <c r="S81" i="46"/>
  <c r="T81" i="46"/>
  <c r="B82" i="46"/>
  <c r="C82" i="46"/>
  <c r="D82" i="46"/>
  <c r="E82" i="46"/>
  <c r="F82" i="46"/>
  <c r="G82" i="46"/>
  <c r="H82" i="46"/>
  <c r="I82" i="46"/>
  <c r="J82" i="46"/>
  <c r="K82" i="46"/>
  <c r="L82" i="46"/>
  <c r="M82" i="46"/>
  <c r="N82" i="46"/>
  <c r="O82" i="46"/>
  <c r="P82" i="46"/>
  <c r="Q82" i="46"/>
  <c r="R82" i="46"/>
  <c r="S82" i="46"/>
  <c r="T82" i="46"/>
  <c r="B83" i="46"/>
  <c r="C83" i="46"/>
  <c r="D83" i="46"/>
  <c r="E83" i="46"/>
  <c r="F83" i="46"/>
  <c r="G83" i="46"/>
  <c r="H83" i="46"/>
  <c r="I83" i="46"/>
  <c r="J83" i="46"/>
  <c r="K83" i="46"/>
  <c r="L83" i="46"/>
  <c r="M83" i="46"/>
  <c r="N83" i="46"/>
  <c r="O83" i="46"/>
  <c r="P83" i="46"/>
  <c r="Q83" i="46"/>
  <c r="R83" i="46"/>
  <c r="S83" i="46"/>
  <c r="T83" i="46"/>
  <c r="B84" i="46"/>
  <c r="C84" i="46"/>
  <c r="D84" i="46"/>
  <c r="E84" i="46"/>
  <c r="F84" i="46"/>
  <c r="G84" i="46"/>
  <c r="H84" i="46"/>
  <c r="I84" i="46"/>
  <c r="J84" i="46"/>
  <c r="K84" i="46"/>
  <c r="L84" i="46"/>
  <c r="M84" i="46"/>
  <c r="N84" i="46"/>
  <c r="O84" i="46"/>
  <c r="P84" i="46"/>
  <c r="Q84" i="46"/>
  <c r="R84" i="46"/>
  <c r="S84" i="46"/>
  <c r="T84" i="46"/>
  <c r="B85" i="46"/>
  <c r="C85" i="46"/>
  <c r="D85" i="46"/>
  <c r="E85" i="46"/>
  <c r="F85" i="46"/>
  <c r="G85" i="46"/>
  <c r="H85" i="46"/>
  <c r="I85" i="46"/>
  <c r="J85" i="46"/>
  <c r="K85" i="46"/>
  <c r="L85" i="46"/>
  <c r="M85" i="46"/>
  <c r="N85" i="46"/>
  <c r="O85" i="46"/>
  <c r="P85" i="46"/>
  <c r="Q85" i="46"/>
  <c r="R85" i="46"/>
  <c r="S85" i="46"/>
  <c r="T85" i="46"/>
  <c r="B86" i="46"/>
  <c r="C86" i="46"/>
  <c r="D86" i="46"/>
  <c r="E86" i="46"/>
  <c r="F86" i="46"/>
  <c r="G86" i="46"/>
  <c r="H86" i="46"/>
  <c r="I86" i="46"/>
  <c r="J86" i="46"/>
  <c r="K86" i="46"/>
  <c r="L86" i="46"/>
  <c r="M86" i="46"/>
  <c r="N86" i="46"/>
  <c r="O86" i="46"/>
  <c r="P86" i="46"/>
  <c r="Q86" i="46"/>
  <c r="R86" i="46"/>
  <c r="S86" i="46"/>
  <c r="T86" i="46"/>
  <c r="B87" i="46"/>
  <c r="C87" i="46"/>
  <c r="D87" i="46"/>
  <c r="E87" i="46"/>
  <c r="F87" i="46"/>
  <c r="G87" i="46"/>
  <c r="H87" i="46"/>
  <c r="I87" i="46"/>
  <c r="J87" i="46"/>
  <c r="K87" i="46"/>
  <c r="L87" i="46"/>
  <c r="M87" i="46"/>
  <c r="N87" i="46"/>
  <c r="O87" i="46"/>
  <c r="P87" i="46"/>
  <c r="Q87" i="46"/>
  <c r="R87" i="46"/>
  <c r="S87" i="46"/>
  <c r="T87" i="46"/>
  <c r="B88" i="46"/>
  <c r="C88" i="46"/>
  <c r="D88" i="46"/>
  <c r="E88" i="46"/>
  <c r="F88" i="46"/>
  <c r="G88" i="46"/>
  <c r="H88" i="46"/>
  <c r="I88" i="46"/>
  <c r="J88" i="46"/>
  <c r="K88" i="46"/>
  <c r="L88" i="46"/>
  <c r="M88" i="46"/>
  <c r="N88" i="46"/>
  <c r="O88" i="46"/>
  <c r="P88" i="46"/>
  <c r="Q88" i="46"/>
  <c r="R88" i="46"/>
  <c r="S88" i="46"/>
  <c r="T88" i="46"/>
  <c r="B89" i="46"/>
  <c r="C89" i="46"/>
  <c r="D89" i="46"/>
  <c r="E89" i="46"/>
  <c r="F89" i="46"/>
  <c r="G89" i="46"/>
  <c r="H89" i="46"/>
  <c r="I89" i="46"/>
  <c r="J89" i="46"/>
  <c r="K89" i="46"/>
  <c r="L89" i="46"/>
  <c r="M89" i="46"/>
  <c r="N89" i="46"/>
  <c r="O89" i="46"/>
  <c r="P89" i="46"/>
  <c r="Q89" i="46"/>
  <c r="R89" i="46"/>
  <c r="S89" i="46"/>
  <c r="T89" i="46"/>
  <c r="B90" i="46"/>
  <c r="C90" i="46"/>
  <c r="D90" i="46"/>
  <c r="E90" i="46"/>
  <c r="F90" i="46"/>
  <c r="G90" i="46"/>
  <c r="H90" i="46"/>
  <c r="I90" i="46"/>
  <c r="J90" i="46"/>
  <c r="K90" i="46"/>
  <c r="L90" i="46"/>
  <c r="M90" i="46"/>
  <c r="N90" i="46"/>
  <c r="O90" i="46"/>
  <c r="P90" i="46"/>
  <c r="Q90" i="46"/>
  <c r="R90" i="46"/>
  <c r="S90" i="46"/>
  <c r="T90" i="46"/>
  <c r="B91" i="46"/>
  <c r="C91" i="46"/>
  <c r="D91" i="46"/>
  <c r="E91" i="46"/>
  <c r="F91" i="46"/>
  <c r="G91" i="46"/>
  <c r="H91" i="46"/>
  <c r="I91" i="46"/>
  <c r="J91" i="46"/>
  <c r="K91" i="46"/>
  <c r="L91" i="46"/>
  <c r="M91" i="46"/>
  <c r="N91" i="46"/>
  <c r="O91" i="46"/>
  <c r="P91" i="46"/>
  <c r="Q91" i="46"/>
  <c r="R91" i="46"/>
  <c r="S91" i="46"/>
  <c r="T91" i="46"/>
  <c r="B92" i="46"/>
  <c r="C92" i="46"/>
  <c r="D92" i="46"/>
  <c r="E92" i="46"/>
  <c r="F92" i="46"/>
  <c r="G92" i="46"/>
  <c r="H92" i="46"/>
  <c r="I92" i="46"/>
  <c r="J92" i="46"/>
  <c r="K92" i="46"/>
  <c r="L92" i="46"/>
  <c r="M92" i="46"/>
  <c r="N92" i="46"/>
  <c r="O92" i="46"/>
  <c r="P92" i="46"/>
  <c r="Q92" i="46"/>
  <c r="R92" i="46"/>
  <c r="S92" i="46"/>
  <c r="T92" i="46"/>
  <c r="B95" i="46"/>
  <c r="C95" i="46"/>
  <c r="G95" i="46"/>
  <c r="J95" i="46"/>
  <c r="K95" i="46"/>
  <c r="O95" i="46"/>
  <c r="R95" i="46"/>
  <c r="S95" i="46"/>
  <c r="Q95" i="45"/>
  <c r="M95" i="45"/>
  <c r="I95" i="45"/>
  <c r="E95" i="45"/>
  <c r="B37" i="45"/>
  <c r="C37" i="45"/>
  <c r="D37" i="45"/>
  <c r="E37" i="45"/>
  <c r="F37" i="45"/>
  <c r="G37" i="45"/>
  <c r="H37" i="45"/>
  <c r="I37" i="45"/>
  <c r="J37" i="45"/>
  <c r="K37" i="45"/>
  <c r="L37" i="45"/>
  <c r="M37" i="45"/>
  <c r="N37" i="45"/>
  <c r="O37" i="45"/>
  <c r="P37" i="45"/>
  <c r="Q37" i="45"/>
  <c r="R37" i="45"/>
  <c r="S37" i="45"/>
  <c r="T37" i="45"/>
  <c r="B38" i="45"/>
  <c r="C38" i="45"/>
  <c r="D38" i="45"/>
  <c r="E38" i="45"/>
  <c r="F38" i="45"/>
  <c r="G38" i="45"/>
  <c r="H38" i="45"/>
  <c r="I38" i="45"/>
  <c r="J38" i="45"/>
  <c r="K38" i="45"/>
  <c r="L38" i="45"/>
  <c r="M38" i="45"/>
  <c r="N38" i="45"/>
  <c r="O38" i="45"/>
  <c r="P38" i="45"/>
  <c r="Q38" i="45"/>
  <c r="R38" i="45"/>
  <c r="S38" i="45"/>
  <c r="T38" i="45"/>
  <c r="B39" i="45"/>
  <c r="C39" i="45"/>
  <c r="D39" i="45"/>
  <c r="E39" i="45"/>
  <c r="F39" i="45"/>
  <c r="G39" i="45"/>
  <c r="H39" i="45"/>
  <c r="I39" i="45"/>
  <c r="J39" i="45"/>
  <c r="K39" i="45"/>
  <c r="L39" i="45"/>
  <c r="M39" i="45"/>
  <c r="N39" i="45"/>
  <c r="O39" i="45"/>
  <c r="P39" i="45"/>
  <c r="Q39" i="45"/>
  <c r="R39" i="45"/>
  <c r="S39" i="45"/>
  <c r="T39" i="45"/>
  <c r="B40" i="45"/>
  <c r="C40" i="45"/>
  <c r="D40" i="45"/>
  <c r="E40" i="45"/>
  <c r="F40" i="45"/>
  <c r="G40" i="45"/>
  <c r="H40" i="45"/>
  <c r="I40" i="45"/>
  <c r="J40" i="45"/>
  <c r="K40" i="45"/>
  <c r="L40" i="45"/>
  <c r="M40" i="45"/>
  <c r="N40" i="45"/>
  <c r="O40" i="45"/>
  <c r="P40" i="45"/>
  <c r="Q40" i="45"/>
  <c r="R40" i="45"/>
  <c r="S40" i="45"/>
  <c r="T40" i="45"/>
  <c r="B41" i="45"/>
  <c r="C41" i="45"/>
  <c r="D41" i="45"/>
  <c r="E41" i="45"/>
  <c r="F41" i="45"/>
  <c r="G41" i="45"/>
  <c r="H41" i="45"/>
  <c r="I41" i="45"/>
  <c r="J41" i="45"/>
  <c r="K41" i="45"/>
  <c r="L41" i="45"/>
  <c r="M41" i="45"/>
  <c r="N41" i="45"/>
  <c r="O41" i="45"/>
  <c r="P41" i="45"/>
  <c r="Q41" i="45"/>
  <c r="R41" i="45"/>
  <c r="S41" i="45"/>
  <c r="T41" i="45"/>
  <c r="B42" i="45"/>
  <c r="C42" i="45"/>
  <c r="D42" i="45"/>
  <c r="E42" i="45"/>
  <c r="F42" i="45"/>
  <c r="G42" i="45"/>
  <c r="H42" i="45"/>
  <c r="I42" i="45"/>
  <c r="J42" i="45"/>
  <c r="K42" i="45"/>
  <c r="L42" i="45"/>
  <c r="M42" i="45"/>
  <c r="N42" i="45"/>
  <c r="O42" i="45"/>
  <c r="P42" i="45"/>
  <c r="Q42" i="45"/>
  <c r="R42" i="45"/>
  <c r="S42" i="45"/>
  <c r="T42" i="45"/>
  <c r="B43" i="45"/>
  <c r="C43" i="45"/>
  <c r="D43" i="45"/>
  <c r="E43" i="45"/>
  <c r="F43" i="45"/>
  <c r="G43" i="45"/>
  <c r="H43" i="45"/>
  <c r="I43" i="45"/>
  <c r="J43" i="45"/>
  <c r="K43" i="45"/>
  <c r="L43" i="45"/>
  <c r="M43" i="45"/>
  <c r="N43" i="45"/>
  <c r="O43" i="45"/>
  <c r="P43" i="45"/>
  <c r="Q43" i="45"/>
  <c r="R43" i="45"/>
  <c r="S43" i="45"/>
  <c r="T43" i="45"/>
  <c r="B44" i="45"/>
  <c r="C44" i="45"/>
  <c r="D44" i="45"/>
  <c r="E44" i="45"/>
  <c r="F44" i="45"/>
  <c r="G44" i="45"/>
  <c r="H44" i="45"/>
  <c r="I44" i="45"/>
  <c r="J44" i="45"/>
  <c r="K44" i="45"/>
  <c r="L44" i="45"/>
  <c r="M44" i="45"/>
  <c r="N44" i="45"/>
  <c r="O44" i="45"/>
  <c r="P44" i="45"/>
  <c r="Q44" i="45"/>
  <c r="R44" i="45"/>
  <c r="S44" i="45"/>
  <c r="T44" i="45"/>
  <c r="B45" i="45"/>
  <c r="C45" i="45"/>
  <c r="D45" i="45"/>
  <c r="E45" i="45"/>
  <c r="F45" i="45"/>
  <c r="G45" i="45"/>
  <c r="H45" i="45"/>
  <c r="I45" i="45"/>
  <c r="J45" i="45"/>
  <c r="K45" i="45"/>
  <c r="L45" i="45"/>
  <c r="M45" i="45"/>
  <c r="N45" i="45"/>
  <c r="O45" i="45"/>
  <c r="P45" i="45"/>
  <c r="Q45" i="45"/>
  <c r="R45" i="45"/>
  <c r="S45" i="45"/>
  <c r="T45" i="45"/>
  <c r="B46" i="45"/>
  <c r="C46" i="45"/>
  <c r="D46" i="45"/>
  <c r="E46" i="45"/>
  <c r="F46" i="45"/>
  <c r="G46" i="45"/>
  <c r="H46" i="45"/>
  <c r="I46" i="45"/>
  <c r="J46" i="45"/>
  <c r="K46" i="45"/>
  <c r="L46" i="45"/>
  <c r="M46" i="45"/>
  <c r="N46" i="45"/>
  <c r="O46" i="45"/>
  <c r="P46" i="45"/>
  <c r="Q46" i="45"/>
  <c r="R46" i="45"/>
  <c r="S46" i="45"/>
  <c r="T46" i="45"/>
  <c r="B47" i="45"/>
  <c r="C47" i="45"/>
  <c r="D47" i="45"/>
  <c r="E47" i="45"/>
  <c r="F47" i="45"/>
  <c r="G47" i="45"/>
  <c r="H47" i="45"/>
  <c r="I47" i="45"/>
  <c r="J47" i="45"/>
  <c r="K47" i="45"/>
  <c r="L47" i="45"/>
  <c r="M47" i="45"/>
  <c r="N47" i="45"/>
  <c r="O47" i="45"/>
  <c r="P47" i="45"/>
  <c r="Q47" i="45"/>
  <c r="R47" i="45"/>
  <c r="S47" i="45"/>
  <c r="T47" i="45"/>
  <c r="B48" i="45"/>
  <c r="C48" i="45"/>
  <c r="D48" i="45"/>
  <c r="E48" i="45"/>
  <c r="F48" i="45"/>
  <c r="G48" i="45"/>
  <c r="H48" i="45"/>
  <c r="I48" i="45"/>
  <c r="J48" i="45"/>
  <c r="K48" i="45"/>
  <c r="L48" i="45"/>
  <c r="M48" i="45"/>
  <c r="N48" i="45"/>
  <c r="O48" i="45"/>
  <c r="P48" i="45"/>
  <c r="Q48" i="45"/>
  <c r="R48" i="45"/>
  <c r="S48" i="45"/>
  <c r="T48" i="45"/>
  <c r="B49" i="45"/>
  <c r="C49" i="45"/>
  <c r="D49" i="45"/>
  <c r="E49" i="45"/>
  <c r="F49" i="45"/>
  <c r="G49" i="45"/>
  <c r="H49" i="45"/>
  <c r="I49" i="45"/>
  <c r="J49" i="45"/>
  <c r="K49" i="45"/>
  <c r="L49" i="45"/>
  <c r="M49" i="45"/>
  <c r="N49" i="45"/>
  <c r="O49" i="45"/>
  <c r="P49" i="45"/>
  <c r="Q49" i="45"/>
  <c r="R49" i="45"/>
  <c r="S49" i="45"/>
  <c r="T49" i="45"/>
  <c r="B50" i="45"/>
  <c r="C50" i="45"/>
  <c r="D50" i="45"/>
  <c r="E50" i="45"/>
  <c r="F50" i="45"/>
  <c r="G50" i="45"/>
  <c r="H50" i="45"/>
  <c r="I50" i="45"/>
  <c r="J50" i="45"/>
  <c r="K50" i="45"/>
  <c r="L50" i="45"/>
  <c r="M50" i="45"/>
  <c r="N50" i="45"/>
  <c r="O50" i="45"/>
  <c r="P50" i="45"/>
  <c r="Q50" i="45"/>
  <c r="R50" i="45"/>
  <c r="S50" i="45"/>
  <c r="T50" i="45"/>
  <c r="B51" i="45"/>
  <c r="C51" i="45"/>
  <c r="D51" i="45"/>
  <c r="E51" i="45"/>
  <c r="F51" i="45"/>
  <c r="G51" i="45"/>
  <c r="H51" i="45"/>
  <c r="I51" i="45"/>
  <c r="J51" i="45"/>
  <c r="K51" i="45"/>
  <c r="L51" i="45"/>
  <c r="M51" i="45"/>
  <c r="N51" i="45"/>
  <c r="O51" i="45"/>
  <c r="P51" i="45"/>
  <c r="Q51" i="45"/>
  <c r="R51" i="45"/>
  <c r="S51" i="45"/>
  <c r="T51" i="45"/>
  <c r="B52" i="45"/>
  <c r="C52" i="45"/>
  <c r="D52" i="45"/>
  <c r="E52" i="45"/>
  <c r="F52" i="45"/>
  <c r="G52" i="45"/>
  <c r="H52" i="45"/>
  <c r="I52" i="45"/>
  <c r="J52" i="45"/>
  <c r="K52" i="45"/>
  <c r="L52" i="45"/>
  <c r="M52" i="45"/>
  <c r="N52" i="45"/>
  <c r="O52" i="45"/>
  <c r="P52" i="45"/>
  <c r="Q52" i="45"/>
  <c r="R52" i="45"/>
  <c r="S52" i="45"/>
  <c r="T52" i="45"/>
  <c r="B53" i="45"/>
  <c r="C53" i="45"/>
  <c r="D53" i="45"/>
  <c r="E53" i="45"/>
  <c r="F53" i="45"/>
  <c r="G53" i="45"/>
  <c r="H53" i="45"/>
  <c r="I53" i="45"/>
  <c r="J53" i="45"/>
  <c r="K53" i="45"/>
  <c r="L53" i="45"/>
  <c r="M53" i="45"/>
  <c r="N53" i="45"/>
  <c r="O53" i="45"/>
  <c r="P53" i="45"/>
  <c r="Q53" i="45"/>
  <c r="R53" i="45"/>
  <c r="S53" i="45"/>
  <c r="T53" i="45"/>
  <c r="B54" i="45"/>
  <c r="C54" i="45"/>
  <c r="D54" i="45"/>
  <c r="E54" i="45"/>
  <c r="F54" i="45"/>
  <c r="G54" i="45"/>
  <c r="H54" i="45"/>
  <c r="I54" i="45"/>
  <c r="J54" i="45"/>
  <c r="K54" i="45"/>
  <c r="L54" i="45"/>
  <c r="M54" i="45"/>
  <c r="N54" i="45"/>
  <c r="O54" i="45"/>
  <c r="P54" i="45"/>
  <c r="Q54" i="45"/>
  <c r="R54" i="45"/>
  <c r="S54" i="45"/>
  <c r="T54" i="45"/>
  <c r="B55" i="45"/>
  <c r="C55" i="45"/>
  <c r="D55" i="45"/>
  <c r="E55" i="45"/>
  <c r="F55" i="45"/>
  <c r="G55" i="45"/>
  <c r="H55" i="45"/>
  <c r="I55" i="45"/>
  <c r="J55" i="45"/>
  <c r="K55" i="45"/>
  <c r="L55" i="45"/>
  <c r="M55" i="45"/>
  <c r="N55" i="45"/>
  <c r="O55" i="45"/>
  <c r="P55" i="45"/>
  <c r="Q55" i="45"/>
  <c r="R55" i="45"/>
  <c r="S55" i="45"/>
  <c r="T55" i="45"/>
  <c r="B56" i="45"/>
  <c r="C56" i="45"/>
  <c r="D56" i="45"/>
  <c r="E56" i="45"/>
  <c r="F56" i="45"/>
  <c r="G56" i="45"/>
  <c r="H56" i="45"/>
  <c r="I56" i="45"/>
  <c r="J56" i="45"/>
  <c r="K56" i="45"/>
  <c r="L56" i="45"/>
  <c r="M56" i="45"/>
  <c r="N56" i="45"/>
  <c r="O56" i="45"/>
  <c r="P56" i="45"/>
  <c r="Q56" i="45"/>
  <c r="R56" i="45"/>
  <c r="S56" i="45"/>
  <c r="T56" i="45"/>
  <c r="B57" i="45"/>
  <c r="C57" i="45"/>
  <c r="D57" i="45"/>
  <c r="E57" i="45"/>
  <c r="F57" i="45"/>
  <c r="G57" i="45"/>
  <c r="H57" i="45"/>
  <c r="I57" i="45"/>
  <c r="J57" i="45"/>
  <c r="K57" i="45"/>
  <c r="L57" i="45"/>
  <c r="M57" i="45"/>
  <c r="N57" i="45"/>
  <c r="O57" i="45"/>
  <c r="P57" i="45"/>
  <c r="Q57" i="45"/>
  <c r="R57" i="45"/>
  <c r="S57" i="45"/>
  <c r="T57" i="45"/>
  <c r="B58" i="45"/>
  <c r="C58" i="45"/>
  <c r="D58" i="45"/>
  <c r="E58" i="45"/>
  <c r="F58" i="45"/>
  <c r="G58" i="45"/>
  <c r="H58" i="45"/>
  <c r="I58" i="45"/>
  <c r="J58" i="45"/>
  <c r="K58" i="45"/>
  <c r="L58" i="45"/>
  <c r="M58" i="45"/>
  <c r="N58" i="45"/>
  <c r="O58" i="45"/>
  <c r="P58" i="45"/>
  <c r="Q58" i="45"/>
  <c r="R58" i="45"/>
  <c r="S58" i="45"/>
  <c r="T58" i="45"/>
  <c r="B59" i="45"/>
  <c r="C59" i="45"/>
  <c r="D59" i="45"/>
  <c r="E59" i="45"/>
  <c r="F59" i="45"/>
  <c r="G59" i="45"/>
  <c r="H59" i="45"/>
  <c r="I59" i="45"/>
  <c r="J59" i="45"/>
  <c r="K59" i="45"/>
  <c r="L59" i="45"/>
  <c r="M59" i="45"/>
  <c r="N59" i="45"/>
  <c r="O59" i="45"/>
  <c r="P59" i="45"/>
  <c r="Q59" i="45"/>
  <c r="R59" i="45"/>
  <c r="S59" i="45"/>
  <c r="T59" i="45"/>
  <c r="B60" i="45"/>
  <c r="C60" i="45"/>
  <c r="D60" i="45"/>
  <c r="E60" i="45"/>
  <c r="F60" i="45"/>
  <c r="G60" i="45"/>
  <c r="H60" i="45"/>
  <c r="I60" i="45"/>
  <c r="J60" i="45"/>
  <c r="K60" i="45"/>
  <c r="L60" i="45"/>
  <c r="M60" i="45"/>
  <c r="N60" i="45"/>
  <c r="O60" i="45"/>
  <c r="P60" i="45"/>
  <c r="Q60" i="45"/>
  <c r="R60" i="45"/>
  <c r="S60" i="45"/>
  <c r="T60" i="45"/>
  <c r="B61" i="45"/>
  <c r="C61" i="45"/>
  <c r="D61" i="45"/>
  <c r="E61" i="45"/>
  <c r="F61" i="45"/>
  <c r="G61" i="45"/>
  <c r="H61" i="45"/>
  <c r="I61" i="45"/>
  <c r="J61" i="45"/>
  <c r="K61" i="45"/>
  <c r="L61" i="45"/>
  <c r="M61" i="45"/>
  <c r="N61" i="45"/>
  <c r="O61" i="45"/>
  <c r="P61" i="45"/>
  <c r="Q61" i="45"/>
  <c r="R61" i="45"/>
  <c r="S61" i="45"/>
  <c r="T61" i="45"/>
  <c r="B64" i="45"/>
  <c r="C64" i="45"/>
  <c r="D64" i="45"/>
  <c r="F64" i="45"/>
  <c r="G64" i="45"/>
  <c r="H64" i="45"/>
  <c r="J64" i="45"/>
  <c r="K64" i="45"/>
  <c r="L64" i="45"/>
  <c r="N64" i="45"/>
  <c r="O64" i="45"/>
  <c r="P64" i="45"/>
  <c r="R64" i="45"/>
  <c r="S64" i="45"/>
  <c r="T64" i="45"/>
  <c r="B67" i="45"/>
  <c r="C67" i="45"/>
  <c r="D67" i="45"/>
  <c r="E67" i="45"/>
  <c r="F67" i="45"/>
  <c r="G67" i="45"/>
  <c r="H67" i="45"/>
  <c r="I67" i="45"/>
  <c r="J67" i="45"/>
  <c r="K67" i="45"/>
  <c r="L67" i="45"/>
  <c r="M67" i="45"/>
  <c r="N67" i="45"/>
  <c r="O67" i="45"/>
  <c r="P67" i="45"/>
  <c r="Q67" i="45"/>
  <c r="S67" i="45"/>
  <c r="T67" i="45"/>
  <c r="B68" i="45"/>
  <c r="C68" i="45"/>
  <c r="D68" i="45"/>
  <c r="E68" i="45"/>
  <c r="F68" i="45"/>
  <c r="G68" i="45"/>
  <c r="H68" i="45"/>
  <c r="I68" i="45"/>
  <c r="J68" i="45"/>
  <c r="K68" i="45"/>
  <c r="L68" i="45"/>
  <c r="M68" i="45"/>
  <c r="N68" i="45"/>
  <c r="O68" i="45"/>
  <c r="P68" i="45"/>
  <c r="Q68" i="45"/>
  <c r="S68" i="45"/>
  <c r="T68" i="45"/>
  <c r="B69" i="45"/>
  <c r="C69" i="45"/>
  <c r="D69" i="45"/>
  <c r="E69" i="45"/>
  <c r="F69" i="45"/>
  <c r="G69" i="45"/>
  <c r="H69" i="45"/>
  <c r="I69" i="45"/>
  <c r="J69" i="45"/>
  <c r="K69" i="45"/>
  <c r="L69" i="45"/>
  <c r="M69" i="45"/>
  <c r="N69" i="45"/>
  <c r="O69" i="45"/>
  <c r="P69" i="45"/>
  <c r="Q69" i="45"/>
  <c r="S69" i="45"/>
  <c r="T69" i="45"/>
  <c r="B70" i="45"/>
  <c r="C70" i="45"/>
  <c r="D70" i="45"/>
  <c r="E70" i="45"/>
  <c r="F70" i="45"/>
  <c r="G70" i="45"/>
  <c r="H70" i="45"/>
  <c r="I70" i="45"/>
  <c r="J70" i="45"/>
  <c r="K70" i="45"/>
  <c r="L70" i="45"/>
  <c r="M70" i="45"/>
  <c r="N70" i="45"/>
  <c r="O70" i="45"/>
  <c r="P70" i="45"/>
  <c r="Q70" i="45"/>
  <c r="S70" i="45"/>
  <c r="T70" i="45"/>
  <c r="B71" i="45"/>
  <c r="C71" i="45"/>
  <c r="D71" i="45"/>
  <c r="E71" i="45"/>
  <c r="F71" i="45"/>
  <c r="G71" i="45"/>
  <c r="H71" i="45"/>
  <c r="I71" i="45"/>
  <c r="J71" i="45"/>
  <c r="K71" i="45"/>
  <c r="L71" i="45"/>
  <c r="M71" i="45"/>
  <c r="N71" i="45"/>
  <c r="O71" i="45"/>
  <c r="P71" i="45"/>
  <c r="Q71" i="45"/>
  <c r="S71" i="45"/>
  <c r="T71" i="45"/>
  <c r="B72" i="45"/>
  <c r="C72" i="45"/>
  <c r="D72" i="45"/>
  <c r="E72" i="45"/>
  <c r="F72" i="45"/>
  <c r="G72" i="45"/>
  <c r="H72" i="45"/>
  <c r="I72" i="45"/>
  <c r="J72" i="45"/>
  <c r="K72" i="45"/>
  <c r="L72" i="45"/>
  <c r="M72" i="45"/>
  <c r="N72" i="45"/>
  <c r="O72" i="45"/>
  <c r="P72" i="45"/>
  <c r="Q72" i="45"/>
  <c r="S72" i="45"/>
  <c r="T72" i="45"/>
  <c r="B73" i="45"/>
  <c r="C73" i="45"/>
  <c r="D73" i="45"/>
  <c r="E73" i="45"/>
  <c r="F73" i="45"/>
  <c r="G73" i="45"/>
  <c r="H73" i="45"/>
  <c r="I73" i="45"/>
  <c r="J73" i="45"/>
  <c r="K73" i="45"/>
  <c r="L73" i="45"/>
  <c r="M73" i="45"/>
  <c r="N73" i="45"/>
  <c r="O73" i="45"/>
  <c r="P73" i="45"/>
  <c r="Q73" i="45"/>
  <c r="S73" i="45"/>
  <c r="T73" i="45"/>
  <c r="B74" i="45"/>
  <c r="C74" i="45"/>
  <c r="D74" i="45"/>
  <c r="E74" i="45"/>
  <c r="F74" i="45"/>
  <c r="G74" i="45"/>
  <c r="H74" i="45"/>
  <c r="I74" i="45"/>
  <c r="J74" i="45"/>
  <c r="K74" i="45"/>
  <c r="L74" i="45"/>
  <c r="M74" i="45"/>
  <c r="N74" i="45"/>
  <c r="O74" i="45"/>
  <c r="P74" i="45"/>
  <c r="Q74" i="45"/>
  <c r="S74" i="45"/>
  <c r="T74" i="45"/>
  <c r="B75" i="45"/>
  <c r="C75" i="45"/>
  <c r="D75" i="45"/>
  <c r="E75" i="45"/>
  <c r="F75" i="45"/>
  <c r="G75" i="45"/>
  <c r="H75" i="45"/>
  <c r="I75" i="45"/>
  <c r="J75" i="45"/>
  <c r="K75" i="45"/>
  <c r="L75" i="45"/>
  <c r="M75" i="45"/>
  <c r="N75" i="45"/>
  <c r="O75" i="45"/>
  <c r="P75" i="45"/>
  <c r="Q75" i="45"/>
  <c r="S75" i="45"/>
  <c r="T75" i="45"/>
  <c r="B76" i="45"/>
  <c r="C76" i="45"/>
  <c r="D76" i="45"/>
  <c r="E76" i="45"/>
  <c r="F76" i="45"/>
  <c r="G76" i="45"/>
  <c r="H76" i="45"/>
  <c r="I76" i="45"/>
  <c r="J76" i="45"/>
  <c r="K76" i="45"/>
  <c r="L76" i="45"/>
  <c r="M76" i="45"/>
  <c r="N76" i="45"/>
  <c r="O76" i="45"/>
  <c r="P76" i="45"/>
  <c r="Q76" i="45"/>
  <c r="S76" i="45"/>
  <c r="T76" i="45"/>
  <c r="B77" i="45"/>
  <c r="C77" i="45"/>
  <c r="D77" i="45"/>
  <c r="E77" i="45"/>
  <c r="F77" i="45"/>
  <c r="G77" i="45"/>
  <c r="H77" i="45"/>
  <c r="I77" i="45"/>
  <c r="J77" i="45"/>
  <c r="K77" i="45"/>
  <c r="L77" i="45"/>
  <c r="M77" i="45"/>
  <c r="N77" i="45"/>
  <c r="O77" i="45"/>
  <c r="P77" i="45"/>
  <c r="Q77" i="45"/>
  <c r="S77" i="45"/>
  <c r="T77" i="45"/>
  <c r="B78" i="45"/>
  <c r="C78" i="45"/>
  <c r="D78" i="45"/>
  <c r="E78" i="45"/>
  <c r="F78" i="45"/>
  <c r="G78" i="45"/>
  <c r="H78" i="45"/>
  <c r="I78" i="45"/>
  <c r="J78" i="45"/>
  <c r="K78" i="45"/>
  <c r="L78" i="45"/>
  <c r="M78" i="45"/>
  <c r="N78" i="45"/>
  <c r="O78" i="45"/>
  <c r="P78" i="45"/>
  <c r="Q78" i="45"/>
  <c r="S78" i="45"/>
  <c r="T78" i="45"/>
  <c r="B79" i="45"/>
  <c r="C79" i="45"/>
  <c r="D79" i="45"/>
  <c r="E79" i="45"/>
  <c r="F79" i="45"/>
  <c r="G79" i="45"/>
  <c r="H79" i="45"/>
  <c r="I79" i="45"/>
  <c r="J79" i="45"/>
  <c r="K79" i="45"/>
  <c r="L79" i="45"/>
  <c r="M79" i="45"/>
  <c r="N79" i="45"/>
  <c r="O79" i="45"/>
  <c r="P79" i="45"/>
  <c r="Q79" i="45"/>
  <c r="S79" i="45"/>
  <c r="T79" i="45"/>
  <c r="B80" i="45"/>
  <c r="C80" i="45"/>
  <c r="D80" i="45"/>
  <c r="E80" i="45"/>
  <c r="F80" i="45"/>
  <c r="G80" i="45"/>
  <c r="H80" i="45"/>
  <c r="I80" i="45"/>
  <c r="J80" i="45"/>
  <c r="K80" i="45"/>
  <c r="L80" i="45"/>
  <c r="M80" i="45"/>
  <c r="N80" i="45"/>
  <c r="O80" i="45"/>
  <c r="P80" i="45"/>
  <c r="Q80" i="45"/>
  <c r="S80" i="45"/>
  <c r="T80" i="45"/>
  <c r="B81" i="45"/>
  <c r="C81" i="45"/>
  <c r="D81" i="45"/>
  <c r="E81" i="45"/>
  <c r="F81" i="45"/>
  <c r="G81" i="45"/>
  <c r="H81" i="45"/>
  <c r="I81" i="45"/>
  <c r="J81" i="45"/>
  <c r="K81" i="45"/>
  <c r="L81" i="45"/>
  <c r="M81" i="45"/>
  <c r="N81" i="45"/>
  <c r="O81" i="45"/>
  <c r="P81" i="45"/>
  <c r="Q81" i="45"/>
  <c r="S81" i="45"/>
  <c r="T81" i="45"/>
  <c r="B82" i="45"/>
  <c r="C82" i="45"/>
  <c r="D82" i="45"/>
  <c r="E82" i="45"/>
  <c r="F82" i="45"/>
  <c r="G82" i="45"/>
  <c r="H82" i="45"/>
  <c r="I82" i="45"/>
  <c r="J82" i="45"/>
  <c r="K82" i="45"/>
  <c r="L82" i="45"/>
  <c r="M82" i="45"/>
  <c r="N82" i="45"/>
  <c r="O82" i="45"/>
  <c r="P82" i="45"/>
  <c r="Q82" i="45"/>
  <c r="S82" i="45"/>
  <c r="T82" i="45"/>
  <c r="B83" i="45"/>
  <c r="C83" i="45"/>
  <c r="D83" i="45"/>
  <c r="E83" i="45"/>
  <c r="F83" i="45"/>
  <c r="G83" i="45"/>
  <c r="H83" i="45"/>
  <c r="I83" i="45"/>
  <c r="J83" i="45"/>
  <c r="K83" i="45"/>
  <c r="L83" i="45"/>
  <c r="M83" i="45"/>
  <c r="N83" i="45"/>
  <c r="O83" i="45"/>
  <c r="P83" i="45"/>
  <c r="Q83" i="45"/>
  <c r="S83" i="45"/>
  <c r="T83" i="45"/>
  <c r="B84" i="45"/>
  <c r="C84" i="45"/>
  <c r="D84" i="45"/>
  <c r="E84" i="45"/>
  <c r="F84" i="45"/>
  <c r="G84" i="45"/>
  <c r="H84" i="45"/>
  <c r="I84" i="45"/>
  <c r="J84" i="45"/>
  <c r="K84" i="45"/>
  <c r="L84" i="45"/>
  <c r="M84" i="45"/>
  <c r="N84" i="45"/>
  <c r="O84" i="45"/>
  <c r="P84" i="45"/>
  <c r="Q84" i="45"/>
  <c r="S84" i="45"/>
  <c r="T84" i="45"/>
  <c r="B85" i="45"/>
  <c r="C85" i="45"/>
  <c r="D85" i="45"/>
  <c r="E85" i="45"/>
  <c r="F85" i="45"/>
  <c r="G85" i="45"/>
  <c r="H85" i="45"/>
  <c r="I85" i="45"/>
  <c r="J85" i="45"/>
  <c r="K85" i="45"/>
  <c r="L85" i="45"/>
  <c r="M85" i="45"/>
  <c r="N85" i="45"/>
  <c r="O85" i="45"/>
  <c r="P85" i="45"/>
  <c r="Q85" i="45"/>
  <c r="S85" i="45"/>
  <c r="T85" i="45"/>
  <c r="B86" i="45"/>
  <c r="C86" i="45"/>
  <c r="D86" i="45"/>
  <c r="E86" i="45"/>
  <c r="F86" i="45"/>
  <c r="G86" i="45"/>
  <c r="H86" i="45"/>
  <c r="I86" i="45"/>
  <c r="J86" i="45"/>
  <c r="K86" i="45"/>
  <c r="L86" i="45"/>
  <c r="M86" i="45"/>
  <c r="N86" i="45"/>
  <c r="O86" i="45"/>
  <c r="P86" i="45"/>
  <c r="Q86" i="45"/>
  <c r="S86" i="45"/>
  <c r="T86" i="45"/>
  <c r="B87" i="45"/>
  <c r="C87" i="45"/>
  <c r="D87" i="45"/>
  <c r="E87" i="45"/>
  <c r="F87" i="45"/>
  <c r="G87" i="45"/>
  <c r="H87" i="45"/>
  <c r="I87" i="45"/>
  <c r="J87" i="45"/>
  <c r="K87" i="45"/>
  <c r="L87" i="45"/>
  <c r="M87" i="45"/>
  <c r="N87" i="45"/>
  <c r="O87" i="45"/>
  <c r="P87" i="45"/>
  <c r="Q87" i="45"/>
  <c r="S87" i="45"/>
  <c r="T87" i="45"/>
  <c r="B88" i="45"/>
  <c r="C88" i="45"/>
  <c r="D88" i="45"/>
  <c r="E88" i="45"/>
  <c r="F88" i="45"/>
  <c r="G88" i="45"/>
  <c r="H88" i="45"/>
  <c r="I88" i="45"/>
  <c r="J88" i="45"/>
  <c r="K88" i="45"/>
  <c r="L88" i="45"/>
  <c r="M88" i="45"/>
  <c r="N88" i="45"/>
  <c r="O88" i="45"/>
  <c r="P88" i="45"/>
  <c r="Q88" i="45"/>
  <c r="S88" i="45"/>
  <c r="T88" i="45"/>
  <c r="B89" i="45"/>
  <c r="C89" i="45"/>
  <c r="D89" i="45"/>
  <c r="E89" i="45"/>
  <c r="F89" i="45"/>
  <c r="G89" i="45"/>
  <c r="H89" i="45"/>
  <c r="I89" i="45"/>
  <c r="J89" i="45"/>
  <c r="K89" i="45"/>
  <c r="L89" i="45"/>
  <c r="M89" i="45"/>
  <c r="N89" i="45"/>
  <c r="O89" i="45"/>
  <c r="P89" i="45"/>
  <c r="Q89" i="45"/>
  <c r="S89" i="45"/>
  <c r="T89" i="45"/>
  <c r="B90" i="45"/>
  <c r="C90" i="45"/>
  <c r="D90" i="45"/>
  <c r="E90" i="45"/>
  <c r="F90" i="45"/>
  <c r="G90" i="45"/>
  <c r="H90" i="45"/>
  <c r="I90" i="45"/>
  <c r="J90" i="45"/>
  <c r="K90" i="45"/>
  <c r="L90" i="45"/>
  <c r="M90" i="45"/>
  <c r="N90" i="45"/>
  <c r="O90" i="45"/>
  <c r="P90" i="45"/>
  <c r="Q90" i="45"/>
  <c r="S90" i="45"/>
  <c r="T90" i="45"/>
  <c r="B91" i="45"/>
  <c r="C91" i="45"/>
  <c r="D91" i="45"/>
  <c r="E91" i="45"/>
  <c r="F91" i="45"/>
  <c r="G91" i="45"/>
  <c r="H91" i="45"/>
  <c r="I91" i="45"/>
  <c r="J91" i="45"/>
  <c r="K91" i="45"/>
  <c r="L91" i="45"/>
  <c r="M91" i="45"/>
  <c r="N91" i="45"/>
  <c r="O91" i="45"/>
  <c r="P91" i="45"/>
  <c r="Q91" i="45"/>
  <c r="S91" i="45"/>
  <c r="T91" i="45"/>
  <c r="B92" i="45"/>
  <c r="C92" i="45"/>
  <c r="D92" i="45"/>
  <c r="E92" i="45"/>
  <c r="F92" i="45"/>
  <c r="G92" i="45"/>
  <c r="H92" i="45"/>
  <c r="I92" i="45"/>
  <c r="J92" i="45"/>
  <c r="K92" i="45"/>
  <c r="L92" i="45"/>
  <c r="M92" i="45"/>
  <c r="N92" i="45"/>
  <c r="O92" i="45"/>
  <c r="P92" i="45"/>
  <c r="Q92" i="45"/>
  <c r="S92" i="45"/>
  <c r="T92" i="45"/>
  <c r="B95" i="45"/>
  <c r="C95" i="45"/>
  <c r="D95" i="45"/>
  <c r="F95" i="45"/>
  <c r="G95" i="45"/>
  <c r="H95" i="45"/>
  <c r="J95" i="45"/>
  <c r="K95" i="45"/>
  <c r="L95" i="45"/>
  <c r="N95" i="45"/>
  <c r="O95" i="45"/>
  <c r="P95" i="45"/>
  <c r="S95" i="45"/>
  <c r="T95" i="45"/>
  <c r="T64" i="44"/>
  <c r="R64" i="44"/>
  <c r="P64" i="44"/>
  <c r="N64" i="44"/>
  <c r="L64" i="44"/>
  <c r="J64" i="44"/>
  <c r="H64" i="44"/>
  <c r="F64" i="44"/>
  <c r="D64" i="44"/>
  <c r="B64" i="44"/>
  <c r="E95" i="44"/>
  <c r="I95" i="44"/>
  <c r="M95" i="44"/>
  <c r="Q95" i="44"/>
  <c r="B37" i="44"/>
  <c r="C37" i="44"/>
  <c r="D37" i="44"/>
  <c r="E37" i="44"/>
  <c r="F37" i="44"/>
  <c r="G37" i="44"/>
  <c r="H37" i="44"/>
  <c r="I37" i="44"/>
  <c r="J37" i="44"/>
  <c r="K37" i="44"/>
  <c r="L37" i="44"/>
  <c r="M37" i="44"/>
  <c r="N37" i="44"/>
  <c r="O37" i="44"/>
  <c r="P37" i="44"/>
  <c r="Q37" i="44"/>
  <c r="R37" i="44"/>
  <c r="S37" i="44"/>
  <c r="T37" i="44"/>
  <c r="B38" i="44"/>
  <c r="C38" i="44"/>
  <c r="D38" i="44"/>
  <c r="E38" i="44"/>
  <c r="F38" i="44"/>
  <c r="G38" i="44"/>
  <c r="H38" i="44"/>
  <c r="I38" i="44"/>
  <c r="J38" i="44"/>
  <c r="K38" i="44"/>
  <c r="L38" i="44"/>
  <c r="M38" i="44"/>
  <c r="N38" i="44"/>
  <c r="O38" i="44"/>
  <c r="P38" i="44"/>
  <c r="Q38" i="44"/>
  <c r="R38" i="44"/>
  <c r="S38" i="44"/>
  <c r="T38" i="44"/>
  <c r="B39" i="44"/>
  <c r="C39" i="44"/>
  <c r="D39" i="44"/>
  <c r="E39" i="44"/>
  <c r="F39" i="44"/>
  <c r="G39" i="44"/>
  <c r="H39" i="44"/>
  <c r="I39" i="44"/>
  <c r="J39" i="44"/>
  <c r="K39" i="44"/>
  <c r="L39" i="44"/>
  <c r="M39" i="44"/>
  <c r="N39" i="44"/>
  <c r="O39" i="44"/>
  <c r="P39" i="44"/>
  <c r="Q39" i="44"/>
  <c r="R39" i="44"/>
  <c r="S39" i="44"/>
  <c r="T39" i="44"/>
  <c r="B40" i="44"/>
  <c r="C40" i="44"/>
  <c r="D40" i="44"/>
  <c r="E40" i="44"/>
  <c r="F40" i="44"/>
  <c r="G40" i="44"/>
  <c r="H40" i="44"/>
  <c r="I40" i="44"/>
  <c r="J40" i="44"/>
  <c r="K40" i="44"/>
  <c r="L40" i="44"/>
  <c r="M40" i="44"/>
  <c r="N40" i="44"/>
  <c r="O40" i="44"/>
  <c r="P40" i="44"/>
  <c r="Q40" i="44"/>
  <c r="R40" i="44"/>
  <c r="S40" i="44"/>
  <c r="T40" i="44"/>
  <c r="B41" i="44"/>
  <c r="C41" i="44"/>
  <c r="D41" i="44"/>
  <c r="E41" i="44"/>
  <c r="F41" i="44"/>
  <c r="G41" i="44"/>
  <c r="H41" i="44"/>
  <c r="I41" i="44"/>
  <c r="J41" i="44"/>
  <c r="K41" i="44"/>
  <c r="L41" i="44"/>
  <c r="M41" i="44"/>
  <c r="N41" i="44"/>
  <c r="O41" i="44"/>
  <c r="P41" i="44"/>
  <c r="Q41" i="44"/>
  <c r="R41" i="44"/>
  <c r="S41" i="44"/>
  <c r="T41" i="44"/>
  <c r="B42" i="44"/>
  <c r="C42" i="44"/>
  <c r="D42" i="44"/>
  <c r="E42" i="44"/>
  <c r="F42" i="44"/>
  <c r="G42" i="44"/>
  <c r="H42" i="44"/>
  <c r="I42" i="44"/>
  <c r="J42" i="44"/>
  <c r="K42" i="44"/>
  <c r="L42" i="44"/>
  <c r="M42" i="44"/>
  <c r="N42" i="44"/>
  <c r="O42" i="44"/>
  <c r="P42" i="44"/>
  <c r="Q42" i="44"/>
  <c r="R42" i="44"/>
  <c r="S42" i="44"/>
  <c r="T42" i="44"/>
  <c r="B43" i="44"/>
  <c r="C43" i="44"/>
  <c r="D43" i="44"/>
  <c r="E43" i="44"/>
  <c r="F43" i="44"/>
  <c r="G43" i="44"/>
  <c r="H43" i="44"/>
  <c r="I43" i="44"/>
  <c r="J43" i="44"/>
  <c r="K43" i="44"/>
  <c r="L43" i="44"/>
  <c r="M43" i="44"/>
  <c r="N43" i="44"/>
  <c r="O43" i="44"/>
  <c r="P43" i="44"/>
  <c r="Q43" i="44"/>
  <c r="R43" i="44"/>
  <c r="S43" i="44"/>
  <c r="T43" i="44"/>
  <c r="B44" i="44"/>
  <c r="C44" i="44"/>
  <c r="D44" i="44"/>
  <c r="E44" i="44"/>
  <c r="F44" i="44"/>
  <c r="G44" i="44"/>
  <c r="H44" i="44"/>
  <c r="I44" i="44"/>
  <c r="J44" i="44"/>
  <c r="K44" i="44"/>
  <c r="L44" i="44"/>
  <c r="M44" i="44"/>
  <c r="N44" i="44"/>
  <c r="O44" i="44"/>
  <c r="P44" i="44"/>
  <c r="Q44" i="44"/>
  <c r="R44" i="44"/>
  <c r="S44" i="44"/>
  <c r="T44" i="44"/>
  <c r="B45" i="44"/>
  <c r="C45" i="44"/>
  <c r="D45" i="44"/>
  <c r="E45" i="44"/>
  <c r="F45" i="44"/>
  <c r="G45" i="44"/>
  <c r="H45" i="44"/>
  <c r="I45" i="44"/>
  <c r="J45" i="44"/>
  <c r="K45" i="44"/>
  <c r="L45" i="44"/>
  <c r="M45" i="44"/>
  <c r="N45" i="44"/>
  <c r="O45" i="44"/>
  <c r="P45" i="44"/>
  <c r="Q45" i="44"/>
  <c r="R45" i="44"/>
  <c r="S45" i="44"/>
  <c r="T45" i="44"/>
  <c r="B46" i="44"/>
  <c r="C46" i="44"/>
  <c r="D46" i="44"/>
  <c r="E46" i="44"/>
  <c r="F46" i="44"/>
  <c r="G46" i="44"/>
  <c r="H46" i="44"/>
  <c r="I46" i="44"/>
  <c r="J46" i="44"/>
  <c r="K46" i="44"/>
  <c r="L46" i="44"/>
  <c r="M46" i="44"/>
  <c r="N46" i="44"/>
  <c r="O46" i="44"/>
  <c r="P46" i="44"/>
  <c r="Q46" i="44"/>
  <c r="R46" i="44"/>
  <c r="S46" i="44"/>
  <c r="T46" i="44"/>
  <c r="B47" i="44"/>
  <c r="C47" i="44"/>
  <c r="D47" i="44"/>
  <c r="E47" i="44"/>
  <c r="F47" i="44"/>
  <c r="G47" i="44"/>
  <c r="H47" i="44"/>
  <c r="I47" i="44"/>
  <c r="J47" i="44"/>
  <c r="K47" i="44"/>
  <c r="L47" i="44"/>
  <c r="M47" i="44"/>
  <c r="N47" i="44"/>
  <c r="O47" i="44"/>
  <c r="P47" i="44"/>
  <c r="Q47" i="44"/>
  <c r="R47" i="44"/>
  <c r="S47" i="44"/>
  <c r="T47" i="44"/>
  <c r="B48" i="44"/>
  <c r="C48" i="44"/>
  <c r="D48" i="44"/>
  <c r="E48" i="44"/>
  <c r="F48" i="44"/>
  <c r="G48" i="44"/>
  <c r="H48" i="44"/>
  <c r="I48" i="44"/>
  <c r="J48" i="44"/>
  <c r="K48" i="44"/>
  <c r="L48" i="44"/>
  <c r="M48" i="44"/>
  <c r="N48" i="44"/>
  <c r="O48" i="44"/>
  <c r="P48" i="44"/>
  <c r="Q48" i="44"/>
  <c r="R48" i="44"/>
  <c r="S48" i="44"/>
  <c r="T48" i="44"/>
  <c r="B49" i="44"/>
  <c r="C49" i="44"/>
  <c r="D49" i="44"/>
  <c r="E49" i="44"/>
  <c r="F49" i="44"/>
  <c r="G49" i="44"/>
  <c r="H49" i="44"/>
  <c r="I49" i="44"/>
  <c r="J49" i="44"/>
  <c r="K49" i="44"/>
  <c r="L49" i="44"/>
  <c r="M49" i="44"/>
  <c r="N49" i="44"/>
  <c r="O49" i="44"/>
  <c r="P49" i="44"/>
  <c r="Q49" i="44"/>
  <c r="R49" i="44"/>
  <c r="S49" i="44"/>
  <c r="T49" i="44"/>
  <c r="B50" i="44"/>
  <c r="C50" i="44"/>
  <c r="D50" i="44"/>
  <c r="E50" i="44"/>
  <c r="F50" i="44"/>
  <c r="G50" i="44"/>
  <c r="H50" i="44"/>
  <c r="I50" i="44"/>
  <c r="J50" i="44"/>
  <c r="K50" i="44"/>
  <c r="L50" i="44"/>
  <c r="M50" i="44"/>
  <c r="N50" i="44"/>
  <c r="O50" i="44"/>
  <c r="P50" i="44"/>
  <c r="Q50" i="44"/>
  <c r="R50" i="44"/>
  <c r="S50" i="44"/>
  <c r="T50" i="44"/>
  <c r="B51" i="44"/>
  <c r="C51" i="44"/>
  <c r="D51" i="44"/>
  <c r="E51" i="44"/>
  <c r="F51" i="44"/>
  <c r="G51" i="44"/>
  <c r="H51" i="44"/>
  <c r="I51" i="44"/>
  <c r="J51" i="44"/>
  <c r="K51" i="44"/>
  <c r="L51" i="44"/>
  <c r="M51" i="44"/>
  <c r="N51" i="44"/>
  <c r="O51" i="44"/>
  <c r="P51" i="44"/>
  <c r="Q51" i="44"/>
  <c r="R51" i="44"/>
  <c r="S51" i="44"/>
  <c r="T51" i="44"/>
  <c r="B52" i="44"/>
  <c r="C52" i="44"/>
  <c r="D52" i="44"/>
  <c r="E52" i="44"/>
  <c r="F52" i="44"/>
  <c r="G52" i="44"/>
  <c r="H52" i="44"/>
  <c r="I52" i="44"/>
  <c r="J52" i="44"/>
  <c r="K52" i="44"/>
  <c r="L52" i="44"/>
  <c r="M52" i="44"/>
  <c r="N52" i="44"/>
  <c r="O52" i="44"/>
  <c r="P52" i="44"/>
  <c r="Q52" i="44"/>
  <c r="R52" i="44"/>
  <c r="S52" i="44"/>
  <c r="T52" i="44"/>
  <c r="B53" i="44"/>
  <c r="C53" i="44"/>
  <c r="D53" i="44"/>
  <c r="E53" i="44"/>
  <c r="F53" i="44"/>
  <c r="G53" i="44"/>
  <c r="H53" i="44"/>
  <c r="I53" i="44"/>
  <c r="J53" i="44"/>
  <c r="K53" i="44"/>
  <c r="L53" i="44"/>
  <c r="M53" i="44"/>
  <c r="N53" i="44"/>
  <c r="O53" i="44"/>
  <c r="P53" i="44"/>
  <c r="Q53" i="44"/>
  <c r="R53" i="44"/>
  <c r="S53" i="44"/>
  <c r="T53" i="44"/>
  <c r="B54" i="44"/>
  <c r="C54" i="44"/>
  <c r="D54" i="44"/>
  <c r="E54" i="44"/>
  <c r="F54" i="44"/>
  <c r="G54" i="44"/>
  <c r="H54" i="44"/>
  <c r="I54" i="44"/>
  <c r="J54" i="44"/>
  <c r="K54" i="44"/>
  <c r="L54" i="44"/>
  <c r="M54" i="44"/>
  <c r="N54" i="44"/>
  <c r="O54" i="44"/>
  <c r="P54" i="44"/>
  <c r="Q54" i="44"/>
  <c r="R54" i="44"/>
  <c r="S54" i="44"/>
  <c r="T54" i="44"/>
  <c r="B55" i="44"/>
  <c r="C55" i="44"/>
  <c r="D55" i="44"/>
  <c r="E55" i="44"/>
  <c r="F55" i="44"/>
  <c r="G55" i="44"/>
  <c r="H55" i="44"/>
  <c r="I55" i="44"/>
  <c r="J55" i="44"/>
  <c r="K55" i="44"/>
  <c r="L55" i="44"/>
  <c r="M55" i="44"/>
  <c r="N55" i="44"/>
  <c r="O55" i="44"/>
  <c r="P55" i="44"/>
  <c r="Q55" i="44"/>
  <c r="R55" i="44"/>
  <c r="S55" i="44"/>
  <c r="T55" i="44"/>
  <c r="B56" i="44"/>
  <c r="C56" i="44"/>
  <c r="D56" i="44"/>
  <c r="E56" i="44"/>
  <c r="F56" i="44"/>
  <c r="G56" i="44"/>
  <c r="H56" i="44"/>
  <c r="I56" i="44"/>
  <c r="J56" i="44"/>
  <c r="K56" i="44"/>
  <c r="L56" i="44"/>
  <c r="M56" i="44"/>
  <c r="N56" i="44"/>
  <c r="O56" i="44"/>
  <c r="P56" i="44"/>
  <c r="Q56" i="44"/>
  <c r="R56" i="44"/>
  <c r="S56" i="44"/>
  <c r="T56" i="44"/>
  <c r="B57" i="44"/>
  <c r="C57" i="44"/>
  <c r="D57" i="44"/>
  <c r="E57" i="44"/>
  <c r="F57" i="44"/>
  <c r="G57" i="44"/>
  <c r="H57" i="44"/>
  <c r="I57" i="44"/>
  <c r="J57" i="44"/>
  <c r="K57" i="44"/>
  <c r="L57" i="44"/>
  <c r="M57" i="44"/>
  <c r="N57" i="44"/>
  <c r="O57" i="44"/>
  <c r="P57" i="44"/>
  <c r="Q57" i="44"/>
  <c r="R57" i="44"/>
  <c r="S57" i="44"/>
  <c r="T57" i="44"/>
  <c r="B58" i="44"/>
  <c r="C58" i="44"/>
  <c r="D58" i="44"/>
  <c r="E58" i="44"/>
  <c r="F58" i="44"/>
  <c r="G58" i="44"/>
  <c r="H58" i="44"/>
  <c r="I58" i="44"/>
  <c r="J58" i="44"/>
  <c r="K58" i="44"/>
  <c r="L58" i="44"/>
  <c r="M58" i="44"/>
  <c r="N58" i="44"/>
  <c r="O58" i="44"/>
  <c r="P58" i="44"/>
  <c r="Q58" i="44"/>
  <c r="R58" i="44"/>
  <c r="S58" i="44"/>
  <c r="T58" i="44"/>
  <c r="B59" i="44"/>
  <c r="C59" i="44"/>
  <c r="D59" i="44"/>
  <c r="E59" i="44"/>
  <c r="F59" i="44"/>
  <c r="G59" i="44"/>
  <c r="H59" i="44"/>
  <c r="I59" i="44"/>
  <c r="J59" i="44"/>
  <c r="K59" i="44"/>
  <c r="L59" i="44"/>
  <c r="M59" i="44"/>
  <c r="N59" i="44"/>
  <c r="O59" i="44"/>
  <c r="P59" i="44"/>
  <c r="Q59" i="44"/>
  <c r="R59" i="44"/>
  <c r="S59" i="44"/>
  <c r="T59" i="44"/>
  <c r="B60" i="44"/>
  <c r="C60" i="44"/>
  <c r="D60" i="44"/>
  <c r="E60" i="44"/>
  <c r="F60" i="44"/>
  <c r="G60" i="44"/>
  <c r="H60" i="44"/>
  <c r="I60" i="44"/>
  <c r="J60" i="44"/>
  <c r="K60" i="44"/>
  <c r="L60" i="44"/>
  <c r="M60" i="44"/>
  <c r="N60" i="44"/>
  <c r="O60" i="44"/>
  <c r="P60" i="44"/>
  <c r="Q60" i="44"/>
  <c r="R60" i="44"/>
  <c r="S60" i="44"/>
  <c r="T60" i="44"/>
  <c r="B61" i="44"/>
  <c r="C61" i="44"/>
  <c r="D61" i="44"/>
  <c r="E61" i="44"/>
  <c r="F61" i="44"/>
  <c r="G61" i="44"/>
  <c r="H61" i="44"/>
  <c r="I61" i="44"/>
  <c r="J61" i="44"/>
  <c r="K61" i="44"/>
  <c r="L61" i="44"/>
  <c r="M61" i="44"/>
  <c r="N61" i="44"/>
  <c r="O61" i="44"/>
  <c r="P61" i="44"/>
  <c r="Q61" i="44"/>
  <c r="R61" i="44"/>
  <c r="S61" i="44"/>
  <c r="T61" i="44"/>
  <c r="C64" i="44"/>
  <c r="G64" i="44"/>
  <c r="K64" i="44"/>
  <c r="O64" i="44"/>
  <c r="S64" i="44"/>
  <c r="B67" i="44"/>
  <c r="C67" i="44"/>
  <c r="D67" i="44"/>
  <c r="E67" i="44"/>
  <c r="F67" i="44"/>
  <c r="G67" i="44"/>
  <c r="H67" i="44"/>
  <c r="I67" i="44"/>
  <c r="J67" i="44"/>
  <c r="K67" i="44"/>
  <c r="L67" i="44"/>
  <c r="M67" i="44"/>
  <c r="N67" i="44"/>
  <c r="O67" i="44"/>
  <c r="P67" i="44"/>
  <c r="Q67" i="44"/>
  <c r="S67" i="44"/>
  <c r="T67" i="44"/>
  <c r="B68" i="44"/>
  <c r="C68" i="44"/>
  <c r="D68" i="44"/>
  <c r="E68" i="44"/>
  <c r="F68" i="44"/>
  <c r="G68" i="44"/>
  <c r="H68" i="44"/>
  <c r="I68" i="44"/>
  <c r="J68" i="44"/>
  <c r="K68" i="44"/>
  <c r="L68" i="44"/>
  <c r="M68" i="44"/>
  <c r="N68" i="44"/>
  <c r="O68" i="44"/>
  <c r="P68" i="44"/>
  <c r="Q68" i="44"/>
  <c r="S68" i="44"/>
  <c r="T68" i="44"/>
  <c r="B69" i="44"/>
  <c r="C69" i="44"/>
  <c r="D69" i="44"/>
  <c r="E69" i="44"/>
  <c r="F69" i="44"/>
  <c r="G69" i="44"/>
  <c r="H69" i="44"/>
  <c r="I69" i="44"/>
  <c r="J69" i="44"/>
  <c r="K69" i="44"/>
  <c r="L69" i="44"/>
  <c r="M69" i="44"/>
  <c r="N69" i="44"/>
  <c r="O69" i="44"/>
  <c r="P69" i="44"/>
  <c r="Q69" i="44"/>
  <c r="S69" i="44"/>
  <c r="T69" i="44"/>
  <c r="B70" i="44"/>
  <c r="C70" i="44"/>
  <c r="D70" i="44"/>
  <c r="E70" i="44"/>
  <c r="F70" i="44"/>
  <c r="G70" i="44"/>
  <c r="H70" i="44"/>
  <c r="I70" i="44"/>
  <c r="J70" i="44"/>
  <c r="K70" i="44"/>
  <c r="L70" i="44"/>
  <c r="M70" i="44"/>
  <c r="N70" i="44"/>
  <c r="O70" i="44"/>
  <c r="P70" i="44"/>
  <c r="Q70" i="44"/>
  <c r="S70" i="44"/>
  <c r="T70" i="44"/>
  <c r="B71" i="44"/>
  <c r="C71" i="44"/>
  <c r="D71" i="44"/>
  <c r="E71" i="44"/>
  <c r="F71" i="44"/>
  <c r="G71" i="44"/>
  <c r="H71" i="44"/>
  <c r="I71" i="44"/>
  <c r="J71" i="44"/>
  <c r="K71" i="44"/>
  <c r="L71" i="44"/>
  <c r="M71" i="44"/>
  <c r="N71" i="44"/>
  <c r="O71" i="44"/>
  <c r="P71" i="44"/>
  <c r="Q71" i="44"/>
  <c r="S71" i="44"/>
  <c r="T71" i="44"/>
  <c r="B72" i="44"/>
  <c r="C72" i="44"/>
  <c r="D72" i="44"/>
  <c r="E72" i="44"/>
  <c r="F72" i="44"/>
  <c r="G72" i="44"/>
  <c r="H72" i="44"/>
  <c r="I72" i="44"/>
  <c r="J72" i="44"/>
  <c r="K72" i="44"/>
  <c r="L72" i="44"/>
  <c r="M72" i="44"/>
  <c r="N72" i="44"/>
  <c r="O72" i="44"/>
  <c r="P72" i="44"/>
  <c r="Q72" i="44"/>
  <c r="S72" i="44"/>
  <c r="T72" i="44"/>
  <c r="B73" i="44"/>
  <c r="C73" i="44"/>
  <c r="D73" i="44"/>
  <c r="E73" i="44"/>
  <c r="F73" i="44"/>
  <c r="G73" i="44"/>
  <c r="H73" i="44"/>
  <c r="I73" i="44"/>
  <c r="J73" i="44"/>
  <c r="K73" i="44"/>
  <c r="L73" i="44"/>
  <c r="M73" i="44"/>
  <c r="N73" i="44"/>
  <c r="O73" i="44"/>
  <c r="P73" i="44"/>
  <c r="Q73" i="44"/>
  <c r="S73" i="44"/>
  <c r="T73" i="44"/>
  <c r="B74" i="44"/>
  <c r="C74" i="44"/>
  <c r="D74" i="44"/>
  <c r="E74" i="44"/>
  <c r="F74" i="44"/>
  <c r="G74" i="44"/>
  <c r="H74" i="44"/>
  <c r="I74" i="44"/>
  <c r="J74" i="44"/>
  <c r="K74" i="44"/>
  <c r="L74" i="44"/>
  <c r="M74" i="44"/>
  <c r="N74" i="44"/>
  <c r="O74" i="44"/>
  <c r="P74" i="44"/>
  <c r="Q74" i="44"/>
  <c r="S74" i="44"/>
  <c r="T74" i="44"/>
  <c r="B75" i="44"/>
  <c r="C75" i="44"/>
  <c r="D75" i="44"/>
  <c r="E75" i="44"/>
  <c r="F75" i="44"/>
  <c r="G75" i="44"/>
  <c r="H75" i="44"/>
  <c r="I75" i="44"/>
  <c r="J75" i="44"/>
  <c r="K75" i="44"/>
  <c r="L75" i="44"/>
  <c r="M75" i="44"/>
  <c r="N75" i="44"/>
  <c r="O75" i="44"/>
  <c r="P75" i="44"/>
  <c r="Q75" i="44"/>
  <c r="S75" i="44"/>
  <c r="T75" i="44"/>
  <c r="B76" i="44"/>
  <c r="C76" i="44"/>
  <c r="D76" i="44"/>
  <c r="E76" i="44"/>
  <c r="F76" i="44"/>
  <c r="G76" i="44"/>
  <c r="H76" i="44"/>
  <c r="I76" i="44"/>
  <c r="J76" i="44"/>
  <c r="K76" i="44"/>
  <c r="L76" i="44"/>
  <c r="M76" i="44"/>
  <c r="N76" i="44"/>
  <c r="O76" i="44"/>
  <c r="P76" i="44"/>
  <c r="Q76" i="44"/>
  <c r="S76" i="44"/>
  <c r="T76" i="44"/>
  <c r="B77" i="44"/>
  <c r="C77" i="44"/>
  <c r="D77" i="44"/>
  <c r="E77" i="44"/>
  <c r="F77" i="44"/>
  <c r="G77" i="44"/>
  <c r="H77" i="44"/>
  <c r="I77" i="44"/>
  <c r="J77" i="44"/>
  <c r="K77" i="44"/>
  <c r="L77" i="44"/>
  <c r="M77" i="44"/>
  <c r="N77" i="44"/>
  <c r="O77" i="44"/>
  <c r="P77" i="44"/>
  <c r="Q77" i="44"/>
  <c r="S77" i="44"/>
  <c r="T77" i="44"/>
  <c r="B78" i="44"/>
  <c r="C78" i="44"/>
  <c r="D78" i="44"/>
  <c r="E78" i="44"/>
  <c r="F78" i="44"/>
  <c r="G78" i="44"/>
  <c r="H78" i="44"/>
  <c r="I78" i="44"/>
  <c r="J78" i="44"/>
  <c r="K78" i="44"/>
  <c r="L78" i="44"/>
  <c r="M78" i="44"/>
  <c r="N78" i="44"/>
  <c r="O78" i="44"/>
  <c r="P78" i="44"/>
  <c r="Q78" i="44"/>
  <c r="S78" i="44"/>
  <c r="T78" i="44"/>
  <c r="B79" i="44"/>
  <c r="C79" i="44"/>
  <c r="D79" i="44"/>
  <c r="E79" i="44"/>
  <c r="F79" i="44"/>
  <c r="G79" i="44"/>
  <c r="H79" i="44"/>
  <c r="I79" i="44"/>
  <c r="J79" i="44"/>
  <c r="K79" i="44"/>
  <c r="L79" i="44"/>
  <c r="M79" i="44"/>
  <c r="N79" i="44"/>
  <c r="O79" i="44"/>
  <c r="P79" i="44"/>
  <c r="Q79" i="44"/>
  <c r="S79" i="44"/>
  <c r="T79" i="44"/>
  <c r="B80" i="44"/>
  <c r="C80" i="44"/>
  <c r="D80" i="44"/>
  <c r="E80" i="44"/>
  <c r="F80" i="44"/>
  <c r="G80" i="44"/>
  <c r="H80" i="44"/>
  <c r="I80" i="44"/>
  <c r="J80" i="44"/>
  <c r="K80" i="44"/>
  <c r="L80" i="44"/>
  <c r="M80" i="44"/>
  <c r="N80" i="44"/>
  <c r="O80" i="44"/>
  <c r="P80" i="44"/>
  <c r="Q80" i="44"/>
  <c r="S80" i="44"/>
  <c r="T80" i="44"/>
  <c r="B81" i="44"/>
  <c r="C81" i="44"/>
  <c r="D81" i="44"/>
  <c r="E81" i="44"/>
  <c r="F81" i="44"/>
  <c r="G81" i="44"/>
  <c r="H81" i="44"/>
  <c r="I81" i="44"/>
  <c r="J81" i="44"/>
  <c r="K81" i="44"/>
  <c r="L81" i="44"/>
  <c r="M81" i="44"/>
  <c r="N81" i="44"/>
  <c r="O81" i="44"/>
  <c r="P81" i="44"/>
  <c r="Q81" i="44"/>
  <c r="S81" i="44"/>
  <c r="T81" i="44"/>
  <c r="B82" i="44"/>
  <c r="C82" i="44"/>
  <c r="D82" i="44"/>
  <c r="E82" i="44"/>
  <c r="F82" i="44"/>
  <c r="G82" i="44"/>
  <c r="H82" i="44"/>
  <c r="I82" i="44"/>
  <c r="J82" i="44"/>
  <c r="K82" i="44"/>
  <c r="L82" i="44"/>
  <c r="M82" i="44"/>
  <c r="N82" i="44"/>
  <c r="O82" i="44"/>
  <c r="P82" i="44"/>
  <c r="Q82" i="44"/>
  <c r="S82" i="44"/>
  <c r="T82" i="44"/>
  <c r="B83" i="44"/>
  <c r="C83" i="44"/>
  <c r="D83" i="44"/>
  <c r="E83" i="44"/>
  <c r="F83" i="44"/>
  <c r="G83" i="44"/>
  <c r="H83" i="44"/>
  <c r="I83" i="44"/>
  <c r="J83" i="44"/>
  <c r="K83" i="44"/>
  <c r="L83" i="44"/>
  <c r="M83" i="44"/>
  <c r="N83" i="44"/>
  <c r="O83" i="44"/>
  <c r="P83" i="44"/>
  <c r="Q83" i="44"/>
  <c r="S83" i="44"/>
  <c r="T83" i="44"/>
  <c r="B84" i="44"/>
  <c r="C84" i="44"/>
  <c r="D84" i="44"/>
  <c r="E84" i="44"/>
  <c r="F84" i="44"/>
  <c r="G84" i="44"/>
  <c r="H84" i="44"/>
  <c r="I84" i="44"/>
  <c r="J84" i="44"/>
  <c r="K84" i="44"/>
  <c r="L84" i="44"/>
  <c r="M84" i="44"/>
  <c r="N84" i="44"/>
  <c r="O84" i="44"/>
  <c r="P84" i="44"/>
  <c r="Q84" i="44"/>
  <c r="S84" i="44"/>
  <c r="T84" i="44"/>
  <c r="B85" i="44"/>
  <c r="C85" i="44"/>
  <c r="D85" i="44"/>
  <c r="E85" i="44"/>
  <c r="F85" i="44"/>
  <c r="G85" i="44"/>
  <c r="H85" i="44"/>
  <c r="I85" i="44"/>
  <c r="J85" i="44"/>
  <c r="K85" i="44"/>
  <c r="L85" i="44"/>
  <c r="M85" i="44"/>
  <c r="N85" i="44"/>
  <c r="O85" i="44"/>
  <c r="P85" i="44"/>
  <c r="Q85" i="44"/>
  <c r="S85" i="44"/>
  <c r="T85" i="44"/>
  <c r="B86" i="44"/>
  <c r="C86" i="44"/>
  <c r="D86" i="44"/>
  <c r="E86" i="44"/>
  <c r="F86" i="44"/>
  <c r="G86" i="44"/>
  <c r="H86" i="44"/>
  <c r="I86" i="44"/>
  <c r="J86" i="44"/>
  <c r="K86" i="44"/>
  <c r="L86" i="44"/>
  <c r="M86" i="44"/>
  <c r="N86" i="44"/>
  <c r="O86" i="44"/>
  <c r="P86" i="44"/>
  <c r="Q86" i="44"/>
  <c r="S86" i="44"/>
  <c r="T86" i="44"/>
  <c r="B87" i="44"/>
  <c r="C87" i="44"/>
  <c r="D87" i="44"/>
  <c r="E87" i="44"/>
  <c r="F87" i="44"/>
  <c r="G87" i="44"/>
  <c r="H87" i="44"/>
  <c r="I87" i="44"/>
  <c r="J87" i="44"/>
  <c r="K87" i="44"/>
  <c r="L87" i="44"/>
  <c r="M87" i="44"/>
  <c r="N87" i="44"/>
  <c r="O87" i="44"/>
  <c r="P87" i="44"/>
  <c r="Q87" i="44"/>
  <c r="S87" i="44"/>
  <c r="T87" i="44"/>
  <c r="B88" i="44"/>
  <c r="C88" i="44"/>
  <c r="D88" i="44"/>
  <c r="E88" i="44"/>
  <c r="F88" i="44"/>
  <c r="G88" i="44"/>
  <c r="H88" i="44"/>
  <c r="I88" i="44"/>
  <c r="J88" i="44"/>
  <c r="K88" i="44"/>
  <c r="L88" i="44"/>
  <c r="M88" i="44"/>
  <c r="N88" i="44"/>
  <c r="O88" i="44"/>
  <c r="P88" i="44"/>
  <c r="Q88" i="44"/>
  <c r="S88" i="44"/>
  <c r="T88" i="44"/>
  <c r="B89" i="44"/>
  <c r="C89" i="44"/>
  <c r="D89" i="44"/>
  <c r="E89" i="44"/>
  <c r="F89" i="44"/>
  <c r="G89" i="44"/>
  <c r="H89" i="44"/>
  <c r="I89" i="44"/>
  <c r="J89" i="44"/>
  <c r="K89" i="44"/>
  <c r="L89" i="44"/>
  <c r="M89" i="44"/>
  <c r="N89" i="44"/>
  <c r="O89" i="44"/>
  <c r="P89" i="44"/>
  <c r="Q89" i="44"/>
  <c r="S89" i="44"/>
  <c r="T89" i="44"/>
  <c r="B90" i="44"/>
  <c r="C90" i="44"/>
  <c r="D90" i="44"/>
  <c r="E90" i="44"/>
  <c r="F90" i="44"/>
  <c r="G90" i="44"/>
  <c r="H90" i="44"/>
  <c r="I90" i="44"/>
  <c r="J90" i="44"/>
  <c r="K90" i="44"/>
  <c r="L90" i="44"/>
  <c r="M90" i="44"/>
  <c r="N90" i="44"/>
  <c r="O90" i="44"/>
  <c r="P90" i="44"/>
  <c r="Q90" i="44"/>
  <c r="S90" i="44"/>
  <c r="T90" i="44"/>
  <c r="B91" i="44"/>
  <c r="C91" i="44"/>
  <c r="D91" i="44"/>
  <c r="E91" i="44"/>
  <c r="F91" i="44"/>
  <c r="G91" i="44"/>
  <c r="H91" i="44"/>
  <c r="I91" i="44"/>
  <c r="J91" i="44"/>
  <c r="K91" i="44"/>
  <c r="L91" i="44"/>
  <c r="M91" i="44"/>
  <c r="N91" i="44"/>
  <c r="O91" i="44"/>
  <c r="P91" i="44"/>
  <c r="Q91" i="44"/>
  <c r="S91" i="44"/>
  <c r="T91" i="44"/>
  <c r="B92" i="44"/>
  <c r="C92" i="44"/>
  <c r="D92" i="44"/>
  <c r="E92" i="44"/>
  <c r="F92" i="44"/>
  <c r="G92" i="44"/>
  <c r="H92" i="44"/>
  <c r="I92" i="44"/>
  <c r="J92" i="44"/>
  <c r="K92" i="44"/>
  <c r="L92" i="44"/>
  <c r="M92" i="44"/>
  <c r="N92" i="44"/>
  <c r="O92" i="44"/>
  <c r="P92" i="44"/>
  <c r="Q92" i="44"/>
  <c r="S92" i="44"/>
  <c r="T92" i="44"/>
  <c r="B95" i="44"/>
  <c r="C95" i="44"/>
  <c r="D95" i="44"/>
  <c r="F95" i="44"/>
  <c r="G95" i="44"/>
  <c r="H95" i="44"/>
  <c r="J95" i="44"/>
  <c r="K95" i="44"/>
  <c r="L95" i="44"/>
  <c r="N95" i="44"/>
  <c r="O95" i="44"/>
  <c r="P95" i="44"/>
  <c r="S95" i="44"/>
  <c r="T95" i="44"/>
  <c r="C47" i="78"/>
  <c r="D47" i="78"/>
  <c r="F47" i="78"/>
  <c r="H47" i="78"/>
  <c r="I47" i="78"/>
  <c r="J47" i="78"/>
  <c r="K47" i="78"/>
  <c r="L47" i="78"/>
  <c r="M47" i="78"/>
  <c r="N47" i="78"/>
  <c r="O47" i="78"/>
  <c r="P47" i="78"/>
  <c r="Q47" i="78"/>
  <c r="R47" i="78"/>
  <c r="S47" i="78"/>
  <c r="T47" i="78"/>
  <c r="V47" i="78"/>
  <c r="W47" i="78"/>
  <c r="X47" i="78"/>
  <c r="Y47" i="78"/>
  <c r="Z47" i="78"/>
  <c r="C48" i="78"/>
  <c r="D48" i="78"/>
  <c r="F48" i="78"/>
  <c r="H48" i="78"/>
  <c r="I48" i="78"/>
  <c r="J48" i="78"/>
  <c r="K48" i="78"/>
  <c r="L48" i="78"/>
  <c r="M48" i="78"/>
  <c r="N48" i="78"/>
  <c r="O48" i="78"/>
  <c r="P48" i="78"/>
  <c r="Q48" i="78"/>
  <c r="R48" i="78"/>
  <c r="S48" i="78"/>
  <c r="T48" i="78"/>
  <c r="V48" i="78"/>
  <c r="W48" i="78"/>
  <c r="X48" i="78"/>
  <c r="Y48" i="78"/>
  <c r="Z48" i="78"/>
  <c r="C49" i="78"/>
  <c r="D49" i="78"/>
  <c r="F49" i="78"/>
  <c r="H49" i="78"/>
  <c r="I49" i="78"/>
  <c r="J49" i="78"/>
  <c r="K49" i="78"/>
  <c r="L49" i="78"/>
  <c r="M49" i="78"/>
  <c r="N49" i="78"/>
  <c r="O49" i="78"/>
  <c r="P49" i="78"/>
  <c r="Q49" i="78"/>
  <c r="R49" i="78"/>
  <c r="S49" i="78"/>
  <c r="T49" i="78"/>
  <c r="V49" i="78"/>
  <c r="W49" i="78"/>
  <c r="X49" i="78"/>
  <c r="Y49" i="78"/>
  <c r="Z49" i="78"/>
  <c r="C50" i="78"/>
  <c r="D50" i="78"/>
  <c r="F50" i="78"/>
  <c r="H50" i="78"/>
  <c r="I50" i="78"/>
  <c r="J50" i="78"/>
  <c r="K50" i="78"/>
  <c r="L50" i="78"/>
  <c r="M50" i="78"/>
  <c r="N50" i="78"/>
  <c r="O50" i="78"/>
  <c r="P50" i="78"/>
  <c r="Q50" i="78"/>
  <c r="R50" i="78"/>
  <c r="S50" i="78"/>
  <c r="T50" i="78"/>
  <c r="V50" i="78"/>
  <c r="W50" i="78"/>
  <c r="X50" i="78"/>
  <c r="Y50" i="78"/>
  <c r="Z50" i="78"/>
  <c r="C51" i="78"/>
  <c r="D51" i="78"/>
  <c r="F51" i="78"/>
  <c r="H51" i="78"/>
  <c r="I51" i="78"/>
  <c r="J51" i="78"/>
  <c r="K51" i="78"/>
  <c r="L51" i="78"/>
  <c r="M51" i="78"/>
  <c r="N51" i="78"/>
  <c r="O51" i="78"/>
  <c r="P51" i="78"/>
  <c r="Q51" i="78"/>
  <c r="R51" i="78"/>
  <c r="S51" i="78"/>
  <c r="T51" i="78"/>
  <c r="V51" i="78"/>
  <c r="W51" i="78"/>
  <c r="X51" i="78"/>
  <c r="Y51" i="78"/>
  <c r="Z51" i="78"/>
  <c r="C52" i="78"/>
  <c r="D52" i="78"/>
  <c r="F52" i="78"/>
  <c r="H52" i="78"/>
  <c r="I52" i="78"/>
  <c r="J52" i="78"/>
  <c r="K52" i="78"/>
  <c r="L52" i="78"/>
  <c r="M52" i="78"/>
  <c r="N52" i="78"/>
  <c r="O52" i="78"/>
  <c r="P52" i="78"/>
  <c r="Q52" i="78"/>
  <c r="R52" i="78"/>
  <c r="S52" i="78"/>
  <c r="T52" i="78"/>
  <c r="V52" i="78"/>
  <c r="W52" i="78"/>
  <c r="X52" i="78"/>
  <c r="Y52" i="78"/>
  <c r="Z52" i="78"/>
  <c r="C53" i="78"/>
  <c r="D53" i="78"/>
  <c r="F53" i="78"/>
  <c r="H53" i="78"/>
  <c r="I53" i="78"/>
  <c r="J53" i="78"/>
  <c r="K53" i="78"/>
  <c r="L53" i="78"/>
  <c r="M53" i="78"/>
  <c r="N53" i="78"/>
  <c r="O53" i="78"/>
  <c r="P53" i="78"/>
  <c r="Q53" i="78"/>
  <c r="R53" i="78"/>
  <c r="S53" i="78"/>
  <c r="T53" i="78"/>
  <c r="V53" i="78"/>
  <c r="W53" i="78"/>
  <c r="X53" i="78"/>
  <c r="Y53" i="78"/>
  <c r="Z53" i="78"/>
  <c r="C54" i="78"/>
  <c r="D54" i="78"/>
  <c r="F54" i="78"/>
  <c r="H54" i="78"/>
  <c r="I54" i="78"/>
  <c r="J54" i="78"/>
  <c r="K54" i="78"/>
  <c r="L54" i="78"/>
  <c r="M54" i="78"/>
  <c r="N54" i="78"/>
  <c r="O54" i="78"/>
  <c r="P54" i="78"/>
  <c r="Q54" i="78"/>
  <c r="R54" i="78"/>
  <c r="S54" i="78"/>
  <c r="T54" i="78"/>
  <c r="V54" i="78"/>
  <c r="W54" i="78"/>
  <c r="X54" i="78"/>
  <c r="Y54" i="78"/>
  <c r="Z54" i="78"/>
  <c r="C55" i="78"/>
  <c r="D55" i="78"/>
  <c r="F55" i="78"/>
  <c r="H55" i="78"/>
  <c r="I55" i="78"/>
  <c r="J55" i="78"/>
  <c r="K55" i="78"/>
  <c r="L55" i="78"/>
  <c r="M55" i="78"/>
  <c r="N55" i="78"/>
  <c r="O55" i="78"/>
  <c r="P55" i="78"/>
  <c r="Q55" i="78"/>
  <c r="R55" i="78"/>
  <c r="S55" i="78"/>
  <c r="T55" i="78"/>
  <c r="V55" i="78"/>
  <c r="W55" i="78"/>
  <c r="X55" i="78"/>
  <c r="Y55" i="78"/>
  <c r="Z55" i="78"/>
  <c r="C58" i="78"/>
  <c r="D58" i="78"/>
  <c r="F58" i="78"/>
  <c r="I58" i="78"/>
  <c r="J58" i="78"/>
  <c r="N58" i="78"/>
  <c r="O58" i="78"/>
  <c r="P58" i="78"/>
  <c r="Q58" i="78"/>
  <c r="T58" i="78"/>
  <c r="X58" i="78"/>
  <c r="B34" i="78"/>
  <c r="C34" i="78"/>
  <c r="D34" i="78"/>
  <c r="F34" i="78"/>
  <c r="H34" i="78"/>
  <c r="I34" i="78"/>
  <c r="J34" i="78"/>
  <c r="K34" i="78"/>
  <c r="L34" i="78"/>
  <c r="M34" i="78"/>
  <c r="N34" i="78"/>
  <c r="O34" i="78"/>
  <c r="P34" i="78"/>
  <c r="Q34" i="78"/>
  <c r="R34" i="78"/>
  <c r="S34" i="78"/>
  <c r="T34" i="78"/>
  <c r="V34" i="78"/>
  <c r="W34" i="78"/>
  <c r="X34" i="78"/>
  <c r="Y34" i="78"/>
  <c r="Z34" i="78"/>
  <c r="B35" i="78"/>
  <c r="C35" i="78"/>
  <c r="D35" i="78"/>
  <c r="F35" i="78"/>
  <c r="H35" i="78"/>
  <c r="I35" i="78"/>
  <c r="J35" i="78"/>
  <c r="K35" i="78"/>
  <c r="L35" i="78"/>
  <c r="M35" i="78"/>
  <c r="N35" i="78"/>
  <c r="O35" i="78"/>
  <c r="P35" i="78"/>
  <c r="Q35" i="78"/>
  <c r="R35" i="78"/>
  <c r="S35" i="78"/>
  <c r="T35" i="78"/>
  <c r="V35" i="78"/>
  <c r="W35" i="78"/>
  <c r="X35" i="78"/>
  <c r="Y35" i="78"/>
  <c r="Z35" i="78"/>
  <c r="B36" i="78"/>
  <c r="C36" i="78"/>
  <c r="D36" i="78"/>
  <c r="F36" i="78"/>
  <c r="H36" i="78"/>
  <c r="I36" i="78"/>
  <c r="J36" i="78"/>
  <c r="K36" i="78"/>
  <c r="L36" i="78"/>
  <c r="M36" i="78"/>
  <c r="N36" i="78"/>
  <c r="O36" i="78"/>
  <c r="P36" i="78"/>
  <c r="Q36" i="78"/>
  <c r="R36" i="78"/>
  <c r="S36" i="78"/>
  <c r="T36" i="78"/>
  <c r="V36" i="78"/>
  <c r="W36" i="78"/>
  <c r="X36" i="78"/>
  <c r="Y36" i="78"/>
  <c r="Z36" i="78"/>
  <c r="B37" i="78"/>
  <c r="C37" i="78"/>
  <c r="D37" i="78"/>
  <c r="F37" i="78"/>
  <c r="H37" i="78"/>
  <c r="I37" i="78"/>
  <c r="J37" i="78"/>
  <c r="K37" i="78"/>
  <c r="L37" i="78"/>
  <c r="M37" i="78"/>
  <c r="N37" i="78"/>
  <c r="O37" i="78"/>
  <c r="P37" i="78"/>
  <c r="Q37" i="78"/>
  <c r="R37" i="78"/>
  <c r="S37" i="78"/>
  <c r="T37" i="78"/>
  <c r="V37" i="78"/>
  <c r="W37" i="78"/>
  <c r="X37" i="78"/>
  <c r="Y37" i="78"/>
  <c r="Z37" i="78"/>
  <c r="B38" i="78"/>
  <c r="C38" i="78"/>
  <c r="D38" i="78"/>
  <c r="F38" i="78"/>
  <c r="H38" i="78"/>
  <c r="I38" i="78"/>
  <c r="J38" i="78"/>
  <c r="K38" i="78"/>
  <c r="L38" i="78"/>
  <c r="M38" i="78"/>
  <c r="N38" i="78"/>
  <c r="O38" i="78"/>
  <c r="P38" i="78"/>
  <c r="Q38" i="78"/>
  <c r="R38" i="78"/>
  <c r="S38" i="78"/>
  <c r="T38" i="78"/>
  <c r="V38" i="78"/>
  <c r="W38" i="78"/>
  <c r="X38" i="78"/>
  <c r="Y38" i="78"/>
  <c r="Z38" i="78"/>
  <c r="B39" i="78"/>
  <c r="C39" i="78"/>
  <c r="D39" i="78"/>
  <c r="F39" i="78"/>
  <c r="H39" i="78"/>
  <c r="I39" i="78"/>
  <c r="J39" i="78"/>
  <c r="K39" i="78"/>
  <c r="L39" i="78"/>
  <c r="M39" i="78"/>
  <c r="N39" i="78"/>
  <c r="O39" i="78"/>
  <c r="P39" i="78"/>
  <c r="Q39" i="78"/>
  <c r="R39" i="78"/>
  <c r="S39" i="78"/>
  <c r="T39" i="78"/>
  <c r="V39" i="78"/>
  <c r="W39" i="78"/>
  <c r="X39" i="78"/>
  <c r="Y39" i="78"/>
  <c r="Z39" i="78"/>
  <c r="B40" i="78"/>
  <c r="C40" i="78"/>
  <c r="D40" i="78"/>
  <c r="F40" i="78"/>
  <c r="H40" i="78"/>
  <c r="I40" i="78"/>
  <c r="J40" i="78"/>
  <c r="K40" i="78"/>
  <c r="L40" i="78"/>
  <c r="M40" i="78"/>
  <c r="N40" i="78"/>
  <c r="O40" i="78"/>
  <c r="P40" i="78"/>
  <c r="Q40" i="78"/>
  <c r="R40" i="78"/>
  <c r="S40" i="78"/>
  <c r="T40" i="78"/>
  <c r="V40" i="78"/>
  <c r="W40" i="78"/>
  <c r="X40" i="78"/>
  <c r="Y40" i="78"/>
  <c r="Z40" i="78"/>
  <c r="B41" i="78"/>
  <c r="C41" i="78"/>
  <c r="D41" i="78"/>
  <c r="F41" i="78"/>
  <c r="H41" i="78"/>
  <c r="I41" i="78"/>
  <c r="J41" i="78"/>
  <c r="K41" i="78"/>
  <c r="L41" i="78"/>
  <c r="M41" i="78"/>
  <c r="N41" i="78"/>
  <c r="O41" i="78"/>
  <c r="P41" i="78"/>
  <c r="Q41" i="78"/>
  <c r="R41" i="78"/>
  <c r="S41" i="78"/>
  <c r="T41" i="78"/>
  <c r="V41" i="78"/>
  <c r="W41" i="78"/>
  <c r="X41" i="78"/>
  <c r="Y41" i="78"/>
  <c r="Z41" i="78"/>
  <c r="B44" i="78"/>
  <c r="C44" i="78"/>
  <c r="D44" i="78"/>
  <c r="F44" i="78"/>
  <c r="I44" i="78"/>
  <c r="J44" i="78"/>
  <c r="N44" i="78"/>
  <c r="O44" i="78"/>
  <c r="P44" i="78"/>
  <c r="Q44" i="78"/>
  <c r="T44" i="78"/>
  <c r="X44" i="78"/>
  <c r="B21" i="78"/>
  <c r="C21" i="78"/>
  <c r="D21" i="78"/>
  <c r="F21" i="78"/>
  <c r="H21" i="78"/>
  <c r="I21" i="78"/>
  <c r="J21" i="78"/>
  <c r="K21" i="78"/>
  <c r="L21" i="78"/>
  <c r="M21" i="78"/>
  <c r="N21" i="78"/>
  <c r="O21" i="78"/>
  <c r="P21" i="78"/>
  <c r="Q21" i="78"/>
  <c r="R21" i="78"/>
  <c r="S21" i="78"/>
  <c r="T21" i="78"/>
  <c r="V21" i="78"/>
  <c r="W21" i="78"/>
  <c r="X21" i="78"/>
  <c r="Y21" i="78"/>
  <c r="Z21" i="78"/>
  <c r="B22" i="78"/>
  <c r="C22" i="78"/>
  <c r="D22" i="78"/>
  <c r="F22" i="78"/>
  <c r="H22" i="78"/>
  <c r="I22" i="78"/>
  <c r="J22" i="78"/>
  <c r="K22" i="78"/>
  <c r="L22" i="78"/>
  <c r="M22" i="78"/>
  <c r="N22" i="78"/>
  <c r="O22" i="78"/>
  <c r="P22" i="78"/>
  <c r="Q22" i="78"/>
  <c r="R22" i="78"/>
  <c r="S22" i="78"/>
  <c r="T22" i="78"/>
  <c r="V22" i="78"/>
  <c r="W22" i="78"/>
  <c r="X22" i="78"/>
  <c r="Y22" i="78"/>
  <c r="Z22" i="78"/>
  <c r="B23" i="78"/>
  <c r="C23" i="78"/>
  <c r="D23" i="78"/>
  <c r="F23" i="78"/>
  <c r="H23" i="78"/>
  <c r="I23" i="78"/>
  <c r="J23" i="78"/>
  <c r="K23" i="78"/>
  <c r="L23" i="78"/>
  <c r="M23" i="78"/>
  <c r="N23" i="78"/>
  <c r="O23" i="78"/>
  <c r="P23" i="78"/>
  <c r="Q23" i="78"/>
  <c r="R23" i="78"/>
  <c r="S23" i="78"/>
  <c r="T23" i="78"/>
  <c r="V23" i="78"/>
  <c r="W23" i="78"/>
  <c r="X23" i="78"/>
  <c r="Y23" i="78"/>
  <c r="Z23" i="78"/>
  <c r="B24" i="78"/>
  <c r="C24" i="78"/>
  <c r="D24" i="78"/>
  <c r="F24" i="78"/>
  <c r="H24" i="78"/>
  <c r="I24" i="78"/>
  <c r="J24" i="78"/>
  <c r="K24" i="78"/>
  <c r="L24" i="78"/>
  <c r="M24" i="78"/>
  <c r="N24" i="78"/>
  <c r="O24" i="78"/>
  <c r="P24" i="78"/>
  <c r="Q24" i="78"/>
  <c r="R24" i="78"/>
  <c r="S24" i="78"/>
  <c r="T24" i="78"/>
  <c r="V24" i="78"/>
  <c r="W24" i="78"/>
  <c r="X24" i="78"/>
  <c r="Y24" i="78"/>
  <c r="Z24" i="78"/>
  <c r="B25" i="78"/>
  <c r="C25" i="78"/>
  <c r="D25" i="78"/>
  <c r="F25" i="78"/>
  <c r="H25" i="78"/>
  <c r="I25" i="78"/>
  <c r="J25" i="78"/>
  <c r="K25" i="78"/>
  <c r="L25" i="78"/>
  <c r="M25" i="78"/>
  <c r="N25" i="78"/>
  <c r="O25" i="78"/>
  <c r="P25" i="78"/>
  <c r="Q25" i="78"/>
  <c r="R25" i="78"/>
  <c r="S25" i="78"/>
  <c r="T25" i="78"/>
  <c r="V25" i="78"/>
  <c r="W25" i="78"/>
  <c r="X25" i="78"/>
  <c r="Y25" i="78"/>
  <c r="Z25" i="78"/>
  <c r="B26" i="78"/>
  <c r="C26" i="78"/>
  <c r="D26" i="78"/>
  <c r="F26" i="78"/>
  <c r="H26" i="78"/>
  <c r="I26" i="78"/>
  <c r="J26" i="78"/>
  <c r="K26" i="78"/>
  <c r="L26" i="78"/>
  <c r="M26" i="78"/>
  <c r="N26" i="78"/>
  <c r="O26" i="78"/>
  <c r="P26" i="78"/>
  <c r="Q26" i="78"/>
  <c r="R26" i="78"/>
  <c r="S26" i="78"/>
  <c r="T26" i="78"/>
  <c r="V26" i="78"/>
  <c r="W26" i="78"/>
  <c r="X26" i="78"/>
  <c r="Y26" i="78"/>
  <c r="Z26" i="78"/>
  <c r="B27" i="78"/>
  <c r="C27" i="78"/>
  <c r="D27" i="78"/>
  <c r="F27" i="78"/>
  <c r="H27" i="78"/>
  <c r="I27" i="78"/>
  <c r="J27" i="78"/>
  <c r="K27" i="78"/>
  <c r="L27" i="78"/>
  <c r="M27" i="78"/>
  <c r="N27" i="78"/>
  <c r="O27" i="78"/>
  <c r="P27" i="78"/>
  <c r="Q27" i="78"/>
  <c r="R27" i="78"/>
  <c r="S27" i="78"/>
  <c r="T27" i="78"/>
  <c r="V27" i="78"/>
  <c r="W27" i="78"/>
  <c r="X27" i="78"/>
  <c r="Y27" i="78"/>
  <c r="Z27" i="78"/>
  <c r="B28" i="78"/>
  <c r="C28" i="78"/>
  <c r="D28" i="78"/>
  <c r="F28" i="78"/>
  <c r="H28" i="78"/>
  <c r="I28" i="78"/>
  <c r="J28" i="78"/>
  <c r="K28" i="78"/>
  <c r="L28" i="78"/>
  <c r="M28" i="78"/>
  <c r="N28" i="78"/>
  <c r="O28" i="78"/>
  <c r="P28" i="78"/>
  <c r="Q28" i="78"/>
  <c r="R28" i="78"/>
  <c r="S28" i="78"/>
  <c r="T28" i="78"/>
  <c r="V28" i="78"/>
  <c r="W28" i="78"/>
  <c r="X28" i="78"/>
  <c r="Y28" i="78"/>
  <c r="Z28" i="78"/>
  <c r="B31" i="78"/>
  <c r="C31" i="78"/>
  <c r="D31" i="78"/>
  <c r="F31" i="78"/>
  <c r="I31" i="78"/>
  <c r="J31" i="78"/>
  <c r="N31" i="78"/>
  <c r="O31" i="78"/>
  <c r="P31" i="78"/>
  <c r="Q31" i="78"/>
  <c r="T31" i="78"/>
  <c r="X31" i="78"/>
  <c r="C47" i="77"/>
  <c r="D47" i="77"/>
  <c r="E47" i="77"/>
  <c r="F47" i="77"/>
  <c r="G47" i="77"/>
  <c r="H47" i="77"/>
  <c r="I47" i="77"/>
  <c r="J47" i="77"/>
  <c r="K47" i="77"/>
  <c r="L47" i="77"/>
  <c r="M47" i="77"/>
  <c r="N47" i="77"/>
  <c r="O47" i="77"/>
  <c r="P47" i="77"/>
  <c r="Q47" i="77"/>
  <c r="R47" i="77"/>
  <c r="S47" i="77"/>
  <c r="T47" i="77"/>
  <c r="U47" i="77"/>
  <c r="V47" i="77"/>
  <c r="W47" i="77"/>
  <c r="X47" i="77"/>
  <c r="Y47" i="77"/>
  <c r="Z47" i="77"/>
  <c r="AA47" i="77"/>
  <c r="C48" i="77"/>
  <c r="D48" i="77"/>
  <c r="E48" i="77"/>
  <c r="F48" i="77"/>
  <c r="G48" i="77"/>
  <c r="H48" i="77"/>
  <c r="I48" i="77"/>
  <c r="J48" i="77"/>
  <c r="K48" i="77"/>
  <c r="L48" i="77"/>
  <c r="M48" i="77"/>
  <c r="N48" i="77"/>
  <c r="O48" i="77"/>
  <c r="P48" i="77"/>
  <c r="Q48" i="77"/>
  <c r="R48" i="77"/>
  <c r="S48" i="77"/>
  <c r="T48" i="77"/>
  <c r="U48" i="77"/>
  <c r="V48" i="77"/>
  <c r="W48" i="77"/>
  <c r="X48" i="77"/>
  <c r="Y48" i="77"/>
  <c r="Z48" i="77"/>
  <c r="AA48" i="77"/>
  <c r="C49" i="77"/>
  <c r="D49" i="77"/>
  <c r="E49" i="77"/>
  <c r="F49" i="77"/>
  <c r="G49" i="77"/>
  <c r="H49" i="77"/>
  <c r="I49" i="77"/>
  <c r="J49" i="77"/>
  <c r="K49" i="77"/>
  <c r="L49" i="77"/>
  <c r="M49" i="77"/>
  <c r="N49" i="77"/>
  <c r="O49" i="77"/>
  <c r="P49" i="77"/>
  <c r="Q49" i="77"/>
  <c r="R49" i="77"/>
  <c r="S49" i="77"/>
  <c r="T49" i="77"/>
  <c r="U49" i="77"/>
  <c r="V49" i="77"/>
  <c r="W49" i="77"/>
  <c r="X49" i="77"/>
  <c r="Y49" i="77"/>
  <c r="Z49" i="77"/>
  <c r="AA49" i="77"/>
  <c r="C50" i="77"/>
  <c r="D50" i="77"/>
  <c r="E50" i="77"/>
  <c r="F50" i="77"/>
  <c r="G50" i="77"/>
  <c r="H50" i="77"/>
  <c r="I50" i="77"/>
  <c r="J50" i="77"/>
  <c r="K50" i="77"/>
  <c r="L50" i="77"/>
  <c r="M50" i="77"/>
  <c r="N50" i="77"/>
  <c r="O50" i="77"/>
  <c r="P50" i="77"/>
  <c r="Q50" i="77"/>
  <c r="R50" i="77"/>
  <c r="S50" i="77"/>
  <c r="T50" i="77"/>
  <c r="U50" i="77"/>
  <c r="V50" i="77"/>
  <c r="W50" i="77"/>
  <c r="X50" i="77"/>
  <c r="Y50" i="77"/>
  <c r="Z50" i="77"/>
  <c r="AA50" i="77"/>
  <c r="C51" i="77"/>
  <c r="D51" i="77"/>
  <c r="E51" i="77"/>
  <c r="F51" i="77"/>
  <c r="G51" i="77"/>
  <c r="H51" i="77"/>
  <c r="I51" i="77"/>
  <c r="J51" i="77"/>
  <c r="K51" i="77"/>
  <c r="L51" i="77"/>
  <c r="M51" i="77"/>
  <c r="N51" i="77"/>
  <c r="O51" i="77"/>
  <c r="P51" i="77"/>
  <c r="Q51" i="77"/>
  <c r="R51" i="77"/>
  <c r="S51" i="77"/>
  <c r="T51" i="77"/>
  <c r="U51" i="77"/>
  <c r="V51" i="77"/>
  <c r="W51" i="77"/>
  <c r="X51" i="77"/>
  <c r="Y51" i="77"/>
  <c r="Z51" i="77"/>
  <c r="AA51" i="77"/>
  <c r="C52" i="77"/>
  <c r="D52" i="77"/>
  <c r="E52" i="77"/>
  <c r="F52" i="77"/>
  <c r="G52" i="77"/>
  <c r="H52" i="77"/>
  <c r="I52" i="77"/>
  <c r="J52" i="77"/>
  <c r="K52" i="77"/>
  <c r="L52" i="77"/>
  <c r="M52" i="77"/>
  <c r="N52" i="77"/>
  <c r="O52" i="77"/>
  <c r="P52" i="77"/>
  <c r="Q52" i="77"/>
  <c r="R52" i="77"/>
  <c r="S52" i="77"/>
  <c r="T52" i="77"/>
  <c r="U52" i="77"/>
  <c r="V52" i="77"/>
  <c r="W52" i="77"/>
  <c r="X52" i="77"/>
  <c r="Y52" i="77"/>
  <c r="Z52" i="77"/>
  <c r="AA52" i="77"/>
  <c r="C53" i="77"/>
  <c r="D53" i="77"/>
  <c r="E53" i="77"/>
  <c r="F53" i="77"/>
  <c r="G53" i="77"/>
  <c r="H53" i="77"/>
  <c r="I53" i="77"/>
  <c r="J53" i="77"/>
  <c r="K53" i="77"/>
  <c r="L53" i="77"/>
  <c r="M53" i="77"/>
  <c r="N53" i="77"/>
  <c r="O53" i="77"/>
  <c r="P53" i="77"/>
  <c r="Q53" i="77"/>
  <c r="R53" i="77"/>
  <c r="S53" i="77"/>
  <c r="T53" i="77"/>
  <c r="U53" i="77"/>
  <c r="V53" i="77"/>
  <c r="W53" i="77"/>
  <c r="X53" i="77"/>
  <c r="Y53" i="77"/>
  <c r="Z53" i="77"/>
  <c r="AA53" i="77"/>
  <c r="C54" i="77"/>
  <c r="D54" i="77"/>
  <c r="E54" i="77"/>
  <c r="F54" i="77"/>
  <c r="G54" i="77"/>
  <c r="H54" i="77"/>
  <c r="I54" i="77"/>
  <c r="J54" i="77"/>
  <c r="K54" i="77"/>
  <c r="L54" i="77"/>
  <c r="M54" i="77"/>
  <c r="N54" i="77"/>
  <c r="O54" i="77"/>
  <c r="P54" i="77"/>
  <c r="Q54" i="77"/>
  <c r="R54" i="77"/>
  <c r="S54" i="77"/>
  <c r="T54" i="77"/>
  <c r="U54" i="77"/>
  <c r="V54" i="77"/>
  <c r="W54" i="77"/>
  <c r="X54" i="77"/>
  <c r="Y54" i="77"/>
  <c r="Z54" i="77"/>
  <c r="AA54" i="77"/>
  <c r="C55" i="77"/>
  <c r="D55" i="77"/>
  <c r="E55" i="77"/>
  <c r="F55" i="77"/>
  <c r="G55" i="77"/>
  <c r="H55" i="77"/>
  <c r="I55" i="77"/>
  <c r="J55" i="77"/>
  <c r="K55" i="77"/>
  <c r="L55" i="77"/>
  <c r="M55" i="77"/>
  <c r="N55" i="77"/>
  <c r="O55" i="77"/>
  <c r="P55" i="77"/>
  <c r="Q55" i="77"/>
  <c r="R55" i="77"/>
  <c r="S55" i="77"/>
  <c r="T55" i="77"/>
  <c r="U55" i="77"/>
  <c r="V55" i="77"/>
  <c r="W55" i="77"/>
  <c r="X55" i="77"/>
  <c r="Y55" i="77"/>
  <c r="Z55" i="77"/>
  <c r="AA55" i="77"/>
  <c r="C58" i="77"/>
  <c r="D58" i="77"/>
  <c r="F58" i="77"/>
  <c r="I58" i="77"/>
  <c r="J58" i="77"/>
  <c r="N58" i="77"/>
  <c r="O58" i="77"/>
  <c r="P58" i="77"/>
  <c r="Q58" i="77"/>
  <c r="T58" i="77"/>
  <c r="X58" i="77"/>
  <c r="B34" i="77"/>
  <c r="C34" i="77"/>
  <c r="D34" i="77"/>
  <c r="E34" i="77"/>
  <c r="F34" i="77"/>
  <c r="G34" i="77"/>
  <c r="H34" i="77"/>
  <c r="I34" i="77"/>
  <c r="J34" i="77"/>
  <c r="K34" i="77"/>
  <c r="L34" i="77"/>
  <c r="M34" i="77"/>
  <c r="N34" i="77"/>
  <c r="O34" i="77"/>
  <c r="P34" i="77"/>
  <c r="Q34" i="77"/>
  <c r="R34" i="77"/>
  <c r="S34" i="77"/>
  <c r="T34" i="77"/>
  <c r="U34" i="77"/>
  <c r="V34" i="77"/>
  <c r="W34" i="77"/>
  <c r="X34" i="77"/>
  <c r="Y34" i="77"/>
  <c r="Z34" i="77"/>
  <c r="AA34" i="77"/>
  <c r="B35" i="77"/>
  <c r="C35" i="77"/>
  <c r="D35" i="77"/>
  <c r="E35" i="77"/>
  <c r="F35" i="77"/>
  <c r="G35" i="77"/>
  <c r="H35" i="77"/>
  <c r="I35" i="77"/>
  <c r="J35" i="77"/>
  <c r="K35" i="77"/>
  <c r="L35" i="77"/>
  <c r="M35" i="77"/>
  <c r="N35" i="77"/>
  <c r="O35" i="77"/>
  <c r="P35" i="77"/>
  <c r="Q35" i="77"/>
  <c r="R35" i="77"/>
  <c r="S35" i="77"/>
  <c r="T35" i="77"/>
  <c r="U35" i="77"/>
  <c r="V35" i="77"/>
  <c r="W35" i="77"/>
  <c r="X35" i="77"/>
  <c r="Y35" i="77"/>
  <c r="Z35" i="77"/>
  <c r="AA35" i="77"/>
  <c r="B36" i="77"/>
  <c r="C36" i="77"/>
  <c r="D36" i="77"/>
  <c r="E36" i="77"/>
  <c r="F36" i="77"/>
  <c r="G36" i="77"/>
  <c r="H36" i="77"/>
  <c r="I36" i="77"/>
  <c r="J36" i="77"/>
  <c r="K36" i="77"/>
  <c r="L36" i="77"/>
  <c r="M36" i="77"/>
  <c r="N36" i="77"/>
  <c r="O36" i="77"/>
  <c r="P36" i="77"/>
  <c r="Q36" i="77"/>
  <c r="R36" i="77"/>
  <c r="S36" i="77"/>
  <c r="T36" i="77"/>
  <c r="U36" i="77"/>
  <c r="V36" i="77"/>
  <c r="W36" i="77"/>
  <c r="X36" i="77"/>
  <c r="Y36" i="77"/>
  <c r="Z36" i="77"/>
  <c r="AA36" i="77"/>
  <c r="B37" i="77"/>
  <c r="C37" i="77"/>
  <c r="D37" i="77"/>
  <c r="E37" i="77"/>
  <c r="F37" i="77"/>
  <c r="G37" i="77"/>
  <c r="H37" i="77"/>
  <c r="I37" i="77"/>
  <c r="J37" i="77"/>
  <c r="K37" i="77"/>
  <c r="L37" i="77"/>
  <c r="M37" i="77"/>
  <c r="N37" i="77"/>
  <c r="O37" i="77"/>
  <c r="P37" i="77"/>
  <c r="Q37" i="77"/>
  <c r="R37" i="77"/>
  <c r="S37" i="77"/>
  <c r="T37" i="77"/>
  <c r="U37" i="77"/>
  <c r="V37" i="77"/>
  <c r="W37" i="77"/>
  <c r="X37" i="77"/>
  <c r="Y37" i="77"/>
  <c r="Z37" i="77"/>
  <c r="AA37" i="77"/>
  <c r="B38" i="77"/>
  <c r="C38" i="77"/>
  <c r="D38" i="77"/>
  <c r="E38" i="77"/>
  <c r="F38" i="77"/>
  <c r="G38" i="77"/>
  <c r="H38" i="77"/>
  <c r="I38" i="77"/>
  <c r="J38" i="77"/>
  <c r="K38" i="77"/>
  <c r="L38" i="77"/>
  <c r="M38" i="77"/>
  <c r="N38" i="77"/>
  <c r="O38" i="77"/>
  <c r="P38" i="77"/>
  <c r="Q38" i="77"/>
  <c r="R38" i="77"/>
  <c r="S38" i="77"/>
  <c r="T38" i="77"/>
  <c r="U38" i="77"/>
  <c r="V38" i="77"/>
  <c r="W38" i="77"/>
  <c r="X38" i="77"/>
  <c r="Y38" i="77"/>
  <c r="Z38" i="77"/>
  <c r="AA38" i="77"/>
  <c r="B39" i="77"/>
  <c r="C39" i="77"/>
  <c r="D39" i="77"/>
  <c r="E39" i="77"/>
  <c r="F39" i="77"/>
  <c r="G39" i="77"/>
  <c r="H39" i="77"/>
  <c r="I39" i="77"/>
  <c r="J39" i="77"/>
  <c r="K39" i="77"/>
  <c r="L39" i="77"/>
  <c r="M39" i="77"/>
  <c r="N39" i="77"/>
  <c r="O39" i="77"/>
  <c r="P39" i="77"/>
  <c r="Q39" i="77"/>
  <c r="R39" i="77"/>
  <c r="S39" i="77"/>
  <c r="T39" i="77"/>
  <c r="U39" i="77"/>
  <c r="V39" i="77"/>
  <c r="W39" i="77"/>
  <c r="X39" i="77"/>
  <c r="Y39" i="77"/>
  <c r="Z39" i="77"/>
  <c r="AA39" i="77"/>
  <c r="B40" i="77"/>
  <c r="C40" i="77"/>
  <c r="D40" i="77"/>
  <c r="E40" i="77"/>
  <c r="F40" i="77"/>
  <c r="G40" i="77"/>
  <c r="H40" i="77"/>
  <c r="I40" i="77"/>
  <c r="J40" i="77"/>
  <c r="K40" i="77"/>
  <c r="L40" i="77"/>
  <c r="M40" i="77"/>
  <c r="N40" i="77"/>
  <c r="O40" i="77"/>
  <c r="P40" i="77"/>
  <c r="Q40" i="77"/>
  <c r="R40" i="77"/>
  <c r="S40" i="77"/>
  <c r="T40" i="77"/>
  <c r="U40" i="77"/>
  <c r="V40" i="77"/>
  <c r="W40" i="77"/>
  <c r="X40" i="77"/>
  <c r="Y40" i="77"/>
  <c r="Z40" i="77"/>
  <c r="AA40" i="77"/>
  <c r="B41" i="77"/>
  <c r="C41" i="77"/>
  <c r="D41" i="77"/>
  <c r="E41" i="77"/>
  <c r="F41" i="77"/>
  <c r="G41" i="77"/>
  <c r="H41" i="77"/>
  <c r="I41" i="77"/>
  <c r="J41" i="77"/>
  <c r="K41" i="77"/>
  <c r="L41" i="77"/>
  <c r="M41" i="77"/>
  <c r="N41" i="77"/>
  <c r="O41" i="77"/>
  <c r="P41" i="77"/>
  <c r="Q41" i="77"/>
  <c r="R41" i="77"/>
  <c r="S41" i="77"/>
  <c r="T41" i="77"/>
  <c r="U41" i="77"/>
  <c r="V41" i="77"/>
  <c r="W41" i="77"/>
  <c r="X41" i="77"/>
  <c r="Y41" i="77"/>
  <c r="Z41" i="77"/>
  <c r="AA41" i="77"/>
  <c r="B44" i="77"/>
  <c r="C44" i="77"/>
  <c r="D44" i="77"/>
  <c r="F44" i="77"/>
  <c r="I44" i="77"/>
  <c r="J44" i="77"/>
  <c r="N44" i="77"/>
  <c r="O44" i="77"/>
  <c r="P44" i="77"/>
  <c r="Q44" i="77"/>
  <c r="T44" i="77"/>
  <c r="X44" i="77"/>
  <c r="AA28" i="77"/>
  <c r="Z28" i="77"/>
  <c r="Y28" i="77"/>
  <c r="X28" i="77"/>
  <c r="W28" i="77"/>
  <c r="V28" i="77"/>
  <c r="U28" i="77"/>
  <c r="T28" i="77"/>
  <c r="S28" i="77"/>
  <c r="R28" i="77"/>
  <c r="Q28" i="77"/>
  <c r="P28" i="77"/>
  <c r="O28" i="77"/>
  <c r="N28" i="77"/>
  <c r="M28" i="77"/>
  <c r="L28" i="77"/>
  <c r="K28" i="77"/>
  <c r="J28" i="77"/>
  <c r="I28" i="77"/>
  <c r="H28" i="77"/>
  <c r="G28" i="77"/>
  <c r="F28" i="77"/>
  <c r="E28" i="77"/>
  <c r="D28" i="77"/>
  <c r="C28" i="77"/>
  <c r="B28" i="77"/>
  <c r="AA27" i="77"/>
  <c r="Z27" i="77"/>
  <c r="Y27" i="77"/>
  <c r="X27" i="77"/>
  <c r="W27" i="77"/>
  <c r="V27" i="77"/>
  <c r="U27" i="77"/>
  <c r="T27" i="77"/>
  <c r="S27" i="77"/>
  <c r="R27" i="77"/>
  <c r="Q27" i="77"/>
  <c r="P27" i="77"/>
  <c r="O27" i="77"/>
  <c r="N27" i="77"/>
  <c r="M27" i="77"/>
  <c r="L27" i="77"/>
  <c r="K27" i="77"/>
  <c r="J27" i="77"/>
  <c r="I27" i="77"/>
  <c r="H27" i="77"/>
  <c r="G27" i="77"/>
  <c r="F27" i="77"/>
  <c r="E27" i="77"/>
  <c r="D27" i="77"/>
  <c r="C27" i="77"/>
  <c r="B27" i="77"/>
  <c r="AA26" i="77"/>
  <c r="Z26" i="77"/>
  <c r="Y26" i="77"/>
  <c r="X26" i="77"/>
  <c r="W26" i="77"/>
  <c r="V26" i="77"/>
  <c r="U26" i="77"/>
  <c r="T26" i="77"/>
  <c r="S26" i="77"/>
  <c r="R26" i="77"/>
  <c r="Q26" i="77"/>
  <c r="P26" i="77"/>
  <c r="O26" i="77"/>
  <c r="N26" i="77"/>
  <c r="M26" i="77"/>
  <c r="L26" i="77"/>
  <c r="K26" i="77"/>
  <c r="J26" i="77"/>
  <c r="I26" i="77"/>
  <c r="H26" i="77"/>
  <c r="G26" i="77"/>
  <c r="F26" i="77"/>
  <c r="E26" i="77"/>
  <c r="D26" i="77"/>
  <c r="C26" i="77"/>
  <c r="B26" i="77"/>
  <c r="AA25" i="77"/>
  <c r="Z25" i="77"/>
  <c r="Y25" i="77"/>
  <c r="X25" i="77"/>
  <c r="W25" i="77"/>
  <c r="V25" i="77"/>
  <c r="U25" i="77"/>
  <c r="T25" i="77"/>
  <c r="S25" i="77"/>
  <c r="R25" i="77"/>
  <c r="Q25" i="77"/>
  <c r="P25" i="77"/>
  <c r="O25" i="77"/>
  <c r="N25" i="77"/>
  <c r="M25" i="77"/>
  <c r="L25" i="77"/>
  <c r="K25" i="77"/>
  <c r="J25" i="77"/>
  <c r="I25" i="77"/>
  <c r="H25" i="77"/>
  <c r="G25" i="77"/>
  <c r="F25" i="77"/>
  <c r="E25" i="77"/>
  <c r="D25" i="77"/>
  <c r="C25" i="77"/>
  <c r="B25" i="77"/>
  <c r="AA24" i="77"/>
  <c r="Z24" i="77"/>
  <c r="Y24" i="77"/>
  <c r="X24" i="77"/>
  <c r="W24" i="77"/>
  <c r="V24" i="77"/>
  <c r="U24" i="77"/>
  <c r="T24" i="77"/>
  <c r="S24" i="77"/>
  <c r="R24" i="77"/>
  <c r="Q24" i="77"/>
  <c r="P24" i="77"/>
  <c r="O24" i="77"/>
  <c r="N24" i="77"/>
  <c r="M24" i="77"/>
  <c r="L24" i="77"/>
  <c r="K24" i="77"/>
  <c r="J24" i="77"/>
  <c r="I24" i="77"/>
  <c r="H24" i="77"/>
  <c r="G24" i="77"/>
  <c r="F24" i="77"/>
  <c r="E24" i="77"/>
  <c r="D24" i="77"/>
  <c r="C24" i="77"/>
  <c r="B24" i="77"/>
  <c r="AA23" i="77"/>
  <c r="Z23" i="77"/>
  <c r="Y23" i="77"/>
  <c r="X23" i="77"/>
  <c r="W23" i="77"/>
  <c r="V23" i="77"/>
  <c r="U23" i="77"/>
  <c r="T23" i="77"/>
  <c r="S23" i="77"/>
  <c r="R23" i="77"/>
  <c r="Q23" i="77"/>
  <c r="P23" i="77"/>
  <c r="O23" i="77"/>
  <c r="N23" i="77"/>
  <c r="M23" i="77"/>
  <c r="L23" i="77"/>
  <c r="K23" i="77"/>
  <c r="J23" i="77"/>
  <c r="I23" i="77"/>
  <c r="H23" i="77"/>
  <c r="G23" i="77"/>
  <c r="F23" i="77"/>
  <c r="E23" i="77"/>
  <c r="D23" i="77"/>
  <c r="C23" i="77"/>
  <c r="B23" i="77"/>
  <c r="AA22" i="77"/>
  <c r="Z22" i="77"/>
  <c r="Y22" i="77"/>
  <c r="X22" i="77"/>
  <c r="W22" i="77"/>
  <c r="V22" i="77"/>
  <c r="U22" i="77"/>
  <c r="T22" i="77"/>
  <c r="S22" i="77"/>
  <c r="R22" i="77"/>
  <c r="Q22" i="77"/>
  <c r="P22" i="77"/>
  <c r="O22" i="77"/>
  <c r="N22" i="77"/>
  <c r="M22" i="77"/>
  <c r="L22" i="77"/>
  <c r="K22" i="77"/>
  <c r="J22" i="77"/>
  <c r="I22" i="77"/>
  <c r="H22" i="77"/>
  <c r="G22" i="77"/>
  <c r="F22" i="77"/>
  <c r="E22" i="77"/>
  <c r="D22" i="77"/>
  <c r="C22" i="77"/>
  <c r="B22" i="77"/>
  <c r="AA21" i="77"/>
  <c r="Z21" i="77"/>
  <c r="Y21" i="77"/>
  <c r="X21" i="77"/>
  <c r="W21" i="77"/>
  <c r="V21" i="77"/>
  <c r="U21" i="77"/>
  <c r="T21" i="77"/>
  <c r="S21" i="77"/>
  <c r="R21" i="77"/>
  <c r="Q21" i="77"/>
  <c r="P21" i="77"/>
  <c r="O21" i="77"/>
  <c r="N21" i="77"/>
  <c r="M21" i="77"/>
  <c r="L21" i="77"/>
  <c r="K21" i="77"/>
  <c r="J21" i="77"/>
  <c r="I21" i="77"/>
  <c r="H21" i="77"/>
  <c r="G21" i="77"/>
  <c r="F21" i="77"/>
  <c r="E21" i="77"/>
  <c r="D21" i="77"/>
  <c r="C21" i="77"/>
  <c r="B21" i="77"/>
  <c r="B31" i="77"/>
  <c r="C31" i="77"/>
  <c r="D31" i="77"/>
  <c r="F31" i="77"/>
  <c r="I31" i="77"/>
  <c r="J31" i="77"/>
  <c r="N31" i="77"/>
  <c r="O31" i="77"/>
  <c r="P31" i="77"/>
  <c r="Q31" i="77"/>
  <c r="T31" i="77"/>
  <c r="X31" i="77"/>
  <c r="C47" i="41"/>
  <c r="D47" i="41"/>
  <c r="E47" i="41"/>
  <c r="F47" i="41"/>
  <c r="G47" i="41"/>
  <c r="H47" i="41"/>
  <c r="I47" i="41"/>
  <c r="J47" i="41"/>
  <c r="K47" i="41"/>
  <c r="L47" i="41"/>
  <c r="M47" i="41"/>
  <c r="N47" i="41"/>
  <c r="O47" i="41"/>
  <c r="P47" i="41"/>
  <c r="Q47" i="41"/>
  <c r="R47" i="41"/>
  <c r="S47" i="41"/>
  <c r="T47" i="41"/>
  <c r="U47" i="41"/>
  <c r="V47" i="41"/>
  <c r="W47" i="41"/>
  <c r="X47" i="41"/>
  <c r="Y47" i="41"/>
  <c r="Z47" i="41"/>
  <c r="AA47" i="41"/>
  <c r="C48" i="41"/>
  <c r="D48" i="41"/>
  <c r="E48" i="41"/>
  <c r="F48" i="41"/>
  <c r="G48" i="41"/>
  <c r="H48" i="41"/>
  <c r="I48" i="41"/>
  <c r="J48" i="41"/>
  <c r="K48" i="41"/>
  <c r="L48" i="41"/>
  <c r="M48" i="41"/>
  <c r="N48" i="41"/>
  <c r="O48" i="41"/>
  <c r="P48" i="41"/>
  <c r="Q48" i="41"/>
  <c r="R48" i="41"/>
  <c r="S48" i="41"/>
  <c r="T48" i="41"/>
  <c r="U48" i="41"/>
  <c r="V48" i="41"/>
  <c r="W48" i="41"/>
  <c r="X48" i="41"/>
  <c r="Y48" i="41"/>
  <c r="Z48" i="41"/>
  <c r="AA48" i="41"/>
  <c r="C49" i="41"/>
  <c r="D49" i="41"/>
  <c r="E49" i="41"/>
  <c r="F49" i="41"/>
  <c r="G49" i="41"/>
  <c r="H49" i="41"/>
  <c r="I49" i="41"/>
  <c r="J49" i="41"/>
  <c r="K49" i="41"/>
  <c r="L49" i="41"/>
  <c r="M49" i="41"/>
  <c r="N49" i="41"/>
  <c r="O49" i="41"/>
  <c r="P49" i="41"/>
  <c r="Q49" i="41"/>
  <c r="R49" i="41"/>
  <c r="S49" i="41"/>
  <c r="T49" i="41"/>
  <c r="U49" i="41"/>
  <c r="V49" i="41"/>
  <c r="W49" i="41"/>
  <c r="X49" i="41"/>
  <c r="Y49" i="41"/>
  <c r="Z49" i="41"/>
  <c r="AA49" i="41"/>
  <c r="C50" i="41"/>
  <c r="D50" i="41"/>
  <c r="E50" i="41"/>
  <c r="F50" i="41"/>
  <c r="G50" i="41"/>
  <c r="H50" i="41"/>
  <c r="I50" i="41"/>
  <c r="J50" i="41"/>
  <c r="K50" i="41"/>
  <c r="L50" i="41"/>
  <c r="M50" i="41"/>
  <c r="N50" i="41"/>
  <c r="O50" i="41"/>
  <c r="P50" i="41"/>
  <c r="Q50" i="41"/>
  <c r="R50" i="41"/>
  <c r="S50" i="41"/>
  <c r="T50" i="41"/>
  <c r="U50" i="41"/>
  <c r="V50" i="41"/>
  <c r="W50" i="41"/>
  <c r="X50" i="41"/>
  <c r="Y50" i="41"/>
  <c r="Z50" i="41"/>
  <c r="AA50" i="41"/>
  <c r="C51" i="41"/>
  <c r="D51" i="41"/>
  <c r="E51" i="41"/>
  <c r="F51" i="41"/>
  <c r="G51" i="41"/>
  <c r="H51" i="41"/>
  <c r="I51" i="41"/>
  <c r="J51" i="41"/>
  <c r="K51" i="41"/>
  <c r="L51" i="41"/>
  <c r="M51" i="41"/>
  <c r="N51" i="41"/>
  <c r="O51" i="41"/>
  <c r="P51" i="41"/>
  <c r="Q51" i="41"/>
  <c r="R51" i="41"/>
  <c r="S51" i="41"/>
  <c r="T51" i="41"/>
  <c r="U51" i="41"/>
  <c r="V51" i="41"/>
  <c r="W51" i="41"/>
  <c r="X51" i="41"/>
  <c r="Y51" i="41"/>
  <c r="Z51" i="41"/>
  <c r="AA51" i="41"/>
  <c r="C52" i="41"/>
  <c r="D52" i="41"/>
  <c r="E52" i="41"/>
  <c r="F52" i="41"/>
  <c r="G52" i="41"/>
  <c r="H52" i="41"/>
  <c r="I52" i="41"/>
  <c r="J52" i="41"/>
  <c r="K52" i="41"/>
  <c r="L52" i="41"/>
  <c r="M52" i="41"/>
  <c r="N52" i="41"/>
  <c r="O52" i="41"/>
  <c r="P52" i="41"/>
  <c r="Q52" i="41"/>
  <c r="R52" i="41"/>
  <c r="S52" i="41"/>
  <c r="T52" i="41"/>
  <c r="U52" i="41"/>
  <c r="V52" i="41"/>
  <c r="W52" i="41"/>
  <c r="X52" i="41"/>
  <c r="Y52" i="41"/>
  <c r="Z52" i="41"/>
  <c r="AA52" i="41"/>
  <c r="C58" i="41"/>
  <c r="D58" i="41"/>
  <c r="F58" i="41"/>
  <c r="I58" i="41"/>
  <c r="J58" i="41"/>
  <c r="N58" i="41"/>
  <c r="O58" i="41"/>
  <c r="P58" i="41"/>
  <c r="Q58" i="41"/>
  <c r="T58" i="41"/>
  <c r="X58" i="41"/>
  <c r="F44" i="41"/>
  <c r="J44" i="41"/>
  <c r="X44" i="41"/>
  <c r="J31" i="41"/>
  <c r="E21" i="41"/>
  <c r="M21" i="41"/>
  <c r="U21" i="41"/>
  <c r="C22" i="41"/>
  <c r="K22" i="41"/>
  <c r="S22" i="41"/>
  <c r="AA22" i="41"/>
  <c r="I23" i="41"/>
  <c r="Q23" i="41"/>
  <c r="Y23" i="41"/>
  <c r="G24" i="41"/>
  <c r="O24" i="41"/>
  <c r="W24" i="41"/>
  <c r="E25" i="41"/>
  <c r="M25" i="41"/>
  <c r="U25" i="41"/>
  <c r="C26" i="41"/>
  <c r="K26" i="41"/>
  <c r="S26" i="41"/>
  <c r="AA26" i="41"/>
  <c r="X31" i="41"/>
  <c r="T31" i="41"/>
  <c r="P31" i="41"/>
  <c r="N31" i="41"/>
  <c r="F31" i="41"/>
  <c r="Q31" i="41"/>
  <c r="O31" i="41"/>
  <c r="C31" i="41"/>
  <c r="W26" i="41"/>
  <c r="O26" i="41"/>
  <c r="G26" i="41"/>
  <c r="Y25" i="41"/>
  <c r="Q25" i="41"/>
  <c r="I25" i="41"/>
  <c r="AA24" i="41"/>
  <c r="Y24" i="41"/>
  <c r="U24" i="41"/>
  <c r="S24" i="41"/>
  <c r="Q24" i="41"/>
  <c r="M24" i="41"/>
  <c r="K24" i="41"/>
  <c r="I24" i="41"/>
  <c r="E24" i="41"/>
  <c r="C24" i="41"/>
  <c r="AA23" i="41"/>
  <c r="W23" i="41"/>
  <c r="U23" i="41"/>
  <c r="S23" i="41"/>
  <c r="O23" i="41"/>
  <c r="M23" i="41"/>
  <c r="K23" i="41"/>
  <c r="G23" i="41"/>
  <c r="E23" i="41"/>
  <c r="C23" i="41"/>
  <c r="Y22" i="41"/>
  <c r="W22" i="41"/>
  <c r="U22" i="41"/>
  <c r="Q22" i="41"/>
  <c r="O22" i="41"/>
  <c r="M22" i="41"/>
  <c r="I22" i="41"/>
  <c r="G22" i="41"/>
  <c r="E22" i="41"/>
  <c r="AA21" i="41"/>
  <c r="Y21" i="41"/>
  <c r="W21" i="41"/>
  <c r="S21" i="41"/>
  <c r="Q21" i="41"/>
  <c r="O21" i="41"/>
  <c r="K21" i="41"/>
  <c r="I21" i="41"/>
  <c r="G21" i="41"/>
  <c r="C21" i="41"/>
  <c r="P97" i="87"/>
  <c r="O66" i="87"/>
  <c r="L97" i="87"/>
  <c r="H97" i="87"/>
  <c r="G66" i="87"/>
  <c r="D97" i="87"/>
  <c r="D69" i="87"/>
  <c r="E69" i="87"/>
  <c r="F69" i="87"/>
  <c r="G69" i="87"/>
  <c r="H69" i="87"/>
  <c r="I69" i="87"/>
  <c r="J69" i="87"/>
  <c r="K69" i="87"/>
  <c r="L69" i="87"/>
  <c r="M69" i="87"/>
  <c r="N69" i="87"/>
  <c r="O69" i="87"/>
  <c r="P69" i="87"/>
  <c r="Q69" i="87"/>
  <c r="R69" i="87"/>
  <c r="S69" i="87"/>
  <c r="D70" i="87"/>
  <c r="E70" i="87"/>
  <c r="F70" i="87"/>
  <c r="G70" i="87"/>
  <c r="H70" i="87"/>
  <c r="I70" i="87"/>
  <c r="J70" i="87"/>
  <c r="K70" i="87"/>
  <c r="L70" i="87"/>
  <c r="M70" i="87"/>
  <c r="N70" i="87"/>
  <c r="O70" i="87"/>
  <c r="P70" i="87"/>
  <c r="Q70" i="87"/>
  <c r="R70" i="87"/>
  <c r="S70" i="87"/>
  <c r="D71" i="87"/>
  <c r="E71" i="87"/>
  <c r="F71" i="87"/>
  <c r="G71" i="87"/>
  <c r="H71" i="87"/>
  <c r="I71" i="87"/>
  <c r="J71" i="87"/>
  <c r="K71" i="87"/>
  <c r="L71" i="87"/>
  <c r="M71" i="87"/>
  <c r="N71" i="87"/>
  <c r="O71" i="87"/>
  <c r="P71" i="87"/>
  <c r="Q71" i="87"/>
  <c r="R71" i="87"/>
  <c r="S71" i="87"/>
  <c r="D72" i="87"/>
  <c r="E72" i="87"/>
  <c r="F72" i="87"/>
  <c r="G72" i="87"/>
  <c r="H72" i="87"/>
  <c r="I72" i="87"/>
  <c r="J72" i="87"/>
  <c r="K72" i="87"/>
  <c r="L72" i="87"/>
  <c r="M72" i="87"/>
  <c r="N72" i="87"/>
  <c r="O72" i="87"/>
  <c r="P72" i="87"/>
  <c r="Q72" i="87"/>
  <c r="R72" i="87"/>
  <c r="S72" i="87"/>
  <c r="D73" i="87"/>
  <c r="E73" i="87"/>
  <c r="F73" i="87"/>
  <c r="G73" i="87"/>
  <c r="H73" i="87"/>
  <c r="I73" i="87"/>
  <c r="J73" i="87"/>
  <c r="K73" i="87"/>
  <c r="L73" i="87"/>
  <c r="M73" i="87"/>
  <c r="N73" i="87"/>
  <c r="O73" i="87"/>
  <c r="P73" i="87"/>
  <c r="Q73" i="87"/>
  <c r="R73" i="87"/>
  <c r="S73" i="87"/>
  <c r="D74" i="87"/>
  <c r="E74" i="87"/>
  <c r="F74" i="87"/>
  <c r="G74" i="87"/>
  <c r="H74" i="87"/>
  <c r="I74" i="87"/>
  <c r="J74" i="87"/>
  <c r="K74" i="87"/>
  <c r="L74" i="87"/>
  <c r="M74" i="87"/>
  <c r="N74" i="87"/>
  <c r="O74" i="87"/>
  <c r="P74" i="87"/>
  <c r="Q74" i="87"/>
  <c r="R74" i="87"/>
  <c r="S74" i="87"/>
  <c r="D75" i="87"/>
  <c r="E75" i="87"/>
  <c r="F75" i="87"/>
  <c r="G75" i="87"/>
  <c r="H75" i="87"/>
  <c r="I75" i="87"/>
  <c r="J75" i="87"/>
  <c r="K75" i="87"/>
  <c r="L75" i="87"/>
  <c r="M75" i="87"/>
  <c r="N75" i="87"/>
  <c r="O75" i="87"/>
  <c r="P75" i="87"/>
  <c r="Q75" i="87"/>
  <c r="R75" i="87"/>
  <c r="S75" i="87"/>
  <c r="D76" i="87"/>
  <c r="E76" i="87"/>
  <c r="F76" i="87"/>
  <c r="G76" i="87"/>
  <c r="H76" i="87"/>
  <c r="I76" i="87"/>
  <c r="J76" i="87"/>
  <c r="K76" i="87"/>
  <c r="L76" i="87"/>
  <c r="M76" i="87"/>
  <c r="N76" i="87"/>
  <c r="O76" i="87"/>
  <c r="P76" i="87"/>
  <c r="Q76" i="87"/>
  <c r="R76" i="87"/>
  <c r="S76" i="87"/>
  <c r="D77" i="87"/>
  <c r="E77" i="87"/>
  <c r="F77" i="87"/>
  <c r="G77" i="87"/>
  <c r="H77" i="87"/>
  <c r="I77" i="87"/>
  <c r="J77" i="87"/>
  <c r="K77" i="87"/>
  <c r="L77" i="87"/>
  <c r="M77" i="87"/>
  <c r="N77" i="87"/>
  <c r="O77" i="87"/>
  <c r="P77" i="87"/>
  <c r="Q77" i="87"/>
  <c r="R77" i="87"/>
  <c r="S77" i="87"/>
  <c r="D78" i="87"/>
  <c r="E78" i="87"/>
  <c r="F78" i="87"/>
  <c r="G78" i="87"/>
  <c r="H78" i="87"/>
  <c r="I78" i="87"/>
  <c r="J78" i="87"/>
  <c r="K78" i="87"/>
  <c r="L78" i="87"/>
  <c r="M78" i="87"/>
  <c r="N78" i="87"/>
  <c r="O78" i="87"/>
  <c r="P78" i="87"/>
  <c r="Q78" i="87"/>
  <c r="R78" i="87"/>
  <c r="S78" i="87"/>
  <c r="D79" i="87"/>
  <c r="E79" i="87"/>
  <c r="F79" i="87"/>
  <c r="G79" i="87"/>
  <c r="H79" i="87"/>
  <c r="I79" i="87"/>
  <c r="J79" i="87"/>
  <c r="K79" i="87"/>
  <c r="L79" i="87"/>
  <c r="M79" i="87"/>
  <c r="N79" i="87"/>
  <c r="O79" i="87"/>
  <c r="P79" i="87"/>
  <c r="Q79" i="87"/>
  <c r="R79" i="87"/>
  <c r="S79" i="87"/>
  <c r="D80" i="87"/>
  <c r="E80" i="87"/>
  <c r="F80" i="87"/>
  <c r="G80" i="87"/>
  <c r="H80" i="87"/>
  <c r="I80" i="87"/>
  <c r="J80" i="87"/>
  <c r="K80" i="87"/>
  <c r="L80" i="87"/>
  <c r="M80" i="87"/>
  <c r="N80" i="87"/>
  <c r="O80" i="87"/>
  <c r="P80" i="87"/>
  <c r="Q80" i="87"/>
  <c r="R80" i="87"/>
  <c r="S80" i="87"/>
  <c r="D81" i="87"/>
  <c r="E81" i="87"/>
  <c r="F81" i="87"/>
  <c r="G81" i="87"/>
  <c r="H81" i="87"/>
  <c r="I81" i="87"/>
  <c r="J81" i="87"/>
  <c r="K81" i="87"/>
  <c r="L81" i="87"/>
  <c r="M81" i="87"/>
  <c r="N81" i="87"/>
  <c r="O81" i="87"/>
  <c r="P81" i="87"/>
  <c r="Q81" i="87"/>
  <c r="R81" i="87"/>
  <c r="S81" i="87"/>
  <c r="D82" i="87"/>
  <c r="E82" i="87"/>
  <c r="F82" i="87"/>
  <c r="G82" i="87"/>
  <c r="H82" i="87"/>
  <c r="I82" i="87"/>
  <c r="J82" i="87"/>
  <c r="K82" i="87"/>
  <c r="L82" i="87"/>
  <c r="M82" i="87"/>
  <c r="N82" i="87"/>
  <c r="O82" i="87"/>
  <c r="P82" i="87"/>
  <c r="Q82" i="87"/>
  <c r="R82" i="87"/>
  <c r="S82" i="87"/>
  <c r="D83" i="87"/>
  <c r="E83" i="87"/>
  <c r="F83" i="87"/>
  <c r="G83" i="87"/>
  <c r="H83" i="87"/>
  <c r="I83" i="87"/>
  <c r="J83" i="87"/>
  <c r="K83" i="87"/>
  <c r="L83" i="87"/>
  <c r="M83" i="87"/>
  <c r="N83" i="87"/>
  <c r="O83" i="87"/>
  <c r="P83" i="87"/>
  <c r="Q83" i="87"/>
  <c r="R83" i="87"/>
  <c r="S83" i="87"/>
  <c r="D84" i="87"/>
  <c r="E84" i="87"/>
  <c r="F84" i="87"/>
  <c r="G84" i="87"/>
  <c r="H84" i="87"/>
  <c r="I84" i="87"/>
  <c r="J84" i="87"/>
  <c r="K84" i="87"/>
  <c r="L84" i="87"/>
  <c r="M84" i="87"/>
  <c r="N84" i="87"/>
  <c r="O84" i="87"/>
  <c r="P84" i="87"/>
  <c r="Q84" i="87"/>
  <c r="R84" i="87"/>
  <c r="S84" i="87"/>
  <c r="D85" i="87"/>
  <c r="E85" i="87"/>
  <c r="F85" i="87"/>
  <c r="G85" i="87"/>
  <c r="H85" i="87"/>
  <c r="I85" i="87"/>
  <c r="J85" i="87"/>
  <c r="K85" i="87"/>
  <c r="L85" i="87"/>
  <c r="M85" i="87"/>
  <c r="N85" i="87"/>
  <c r="O85" i="87"/>
  <c r="P85" i="87"/>
  <c r="Q85" i="87"/>
  <c r="R85" i="87"/>
  <c r="S85" i="87"/>
  <c r="D86" i="87"/>
  <c r="E86" i="87"/>
  <c r="F86" i="87"/>
  <c r="G86" i="87"/>
  <c r="H86" i="87"/>
  <c r="I86" i="87"/>
  <c r="J86" i="87"/>
  <c r="K86" i="87"/>
  <c r="L86" i="87"/>
  <c r="M86" i="87"/>
  <c r="N86" i="87"/>
  <c r="O86" i="87"/>
  <c r="P86" i="87"/>
  <c r="Q86" i="87"/>
  <c r="R86" i="87"/>
  <c r="S86" i="87"/>
  <c r="D87" i="87"/>
  <c r="E87" i="87"/>
  <c r="F87" i="87"/>
  <c r="G87" i="87"/>
  <c r="H87" i="87"/>
  <c r="I87" i="87"/>
  <c r="J87" i="87"/>
  <c r="K87" i="87"/>
  <c r="L87" i="87"/>
  <c r="M87" i="87"/>
  <c r="N87" i="87"/>
  <c r="O87" i="87"/>
  <c r="P87" i="87"/>
  <c r="Q87" i="87"/>
  <c r="R87" i="87"/>
  <c r="S87" i="87"/>
  <c r="D88" i="87"/>
  <c r="E88" i="87"/>
  <c r="F88" i="87"/>
  <c r="G88" i="87"/>
  <c r="H88" i="87"/>
  <c r="I88" i="87"/>
  <c r="J88" i="87"/>
  <c r="K88" i="87"/>
  <c r="L88" i="87"/>
  <c r="M88" i="87"/>
  <c r="N88" i="87"/>
  <c r="O88" i="87"/>
  <c r="P88" i="87"/>
  <c r="Q88" i="87"/>
  <c r="R88" i="87"/>
  <c r="S88" i="87"/>
  <c r="D89" i="87"/>
  <c r="E89" i="87"/>
  <c r="F89" i="87"/>
  <c r="G89" i="87"/>
  <c r="H89" i="87"/>
  <c r="I89" i="87"/>
  <c r="J89" i="87"/>
  <c r="K89" i="87"/>
  <c r="L89" i="87"/>
  <c r="M89" i="87"/>
  <c r="N89" i="87"/>
  <c r="O89" i="87"/>
  <c r="P89" i="87"/>
  <c r="Q89" i="87"/>
  <c r="R89" i="87"/>
  <c r="S89" i="87"/>
  <c r="D90" i="87"/>
  <c r="E90" i="87"/>
  <c r="F90" i="87"/>
  <c r="G90" i="87"/>
  <c r="H90" i="87"/>
  <c r="I90" i="87"/>
  <c r="J90" i="87"/>
  <c r="K90" i="87"/>
  <c r="L90" i="87"/>
  <c r="M90" i="87"/>
  <c r="N90" i="87"/>
  <c r="O90" i="87"/>
  <c r="P90" i="87"/>
  <c r="Q90" i="87"/>
  <c r="R90" i="87"/>
  <c r="S90" i="87"/>
  <c r="D91" i="87"/>
  <c r="E91" i="87"/>
  <c r="F91" i="87"/>
  <c r="G91" i="87"/>
  <c r="H91" i="87"/>
  <c r="I91" i="87"/>
  <c r="J91" i="87"/>
  <c r="K91" i="87"/>
  <c r="L91" i="87"/>
  <c r="M91" i="87"/>
  <c r="N91" i="87"/>
  <c r="O91" i="87"/>
  <c r="P91" i="87"/>
  <c r="Q91" i="87"/>
  <c r="R91" i="87"/>
  <c r="S91" i="87"/>
  <c r="F97" i="87"/>
  <c r="G97" i="87"/>
  <c r="J97" i="87"/>
  <c r="K97" i="87"/>
  <c r="N97" i="87"/>
  <c r="O97" i="87"/>
  <c r="R97" i="87"/>
  <c r="S97" i="87"/>
  <c r="L39" i="87"/>
  <c r="K40" i="87"/>
  <c r="J41" i="87"/>
  <c r="I42" i="87"/>
  <c r="H43" i="87"/>
  <c r="G44" i="87"/>
  <c r="F45" i="87"/>
  <c r="E46" i="87"/>
  <c r="D47" i="87"/>
  <c r="C48" i="87"/>
  <c r="S48" i="87"/>
  <c r="R49" i="87"/>
  <c r="Q50" i="87"/>
  <c r="P51" i="87"/>
  <c r="O52" i="87"/>
  <c r="N53" i="87"/>
  <c r="M54" i="87"/>
  <c r="L55" i="87"/>
  <c r="K56" i="87"/>
  <c r="J57" i="87"/>
  <c r="I58" i="87"/>
  <c r="F60" i="87"/>
  <c r="D66" i="87"/>
  <c r="C66" i="87"/>
  <c r="F66" i="87"/>
  <c r="J66" i="87"/>
  <c r="K66" i="87"/>
  <c r="N66" i="87"/>
  <c r="R66" i="87"/>
  <c r="S66" i="87"/>
  <c r="Q66" i="87"/>
  <c r="M66" i="87"/>
  <c r="I66" i="87"/>
  <c r="E66" i="87"/>
  <c r="S61" i="87"/>
  <c r="P61" i="87"/>
  <c r="O61" i="87"/>
  <c r="L61" i="87"/>
  <c r="K61" i="87"/>
  <c r="H61" i="87"/>
  <c r="G61" i="87"/>
  <c r="D61" i="87"/>
  <c r="C61" i="87"/>
  <c r="R61" i="87"/>
  <c r="P60" i="87"/>
  <c r="N61" i="87"/>
  <c r="M60" i="87"/>
  <c r="L60" i="87"/>
  <c r="J61" i="87"/>
  <c r="H60" i="87"/>
  <c r="F61" i="87"/>
  <c r="E60" i="87"/>
  <c r="D60" i="87"/>
  <c r="S60" i="87"/>
  <c r="Q59" i="87"/>
  <c r="O60" i="87"/>
  <c r="N59" i="87"/>
  <c r="M59" i="87"/>
  <c r="K60" i="87"/>
  <c r="I59" i="87"/>
  <c r="G60" i="87"/>
  <c r="F59" i="87"/>
  <c r="E59" i="87"/>
  <c r="C60" i="87"/>
  <c r="R58" i="87"/>
  <c r="Q58" i="87"/>
  <c r="O59" i="87"/>
  <c r="N58" i="87"/>
  <c r="J58" i="87"/>
  <c r="H59" i="87"/>
  <c r="G58" i="87"/>
  <c r="F58" i="87"/>
  <c r="D59" i="87"/>
  <c r="S57" i="87"/>
  <c r="R57" i="87"/>
  <c r="P57" i="87"/>
  <c r="O57" i="87"/>
  <c r="L57" i="87"/>
  <c r="K57" i="87"/>
  <c r="H57" i="87"/>
  <c r="G57" i="87"/>
  <c r="E58" i="87"/>
  <c r="D57" i="87"/>
  <c r="C57" i="87"/>
  <c r="S56" i="87"/>
  <c r="Q56" i="87"/>
  <c r="P56" i="87"/>
  <c r="N57" i="87"/>
  <c r="M56" i="87"/>
  <c r="L56" i="87"/>
  <c r="I56" i="87"/>
  <c r="H56" i="87"/>
  <c r="F57" i="87"/>
  <c r="D56" i="87"/>
  <c r="C56" i="87"/>
  <c r="R55" i="87"/>
  <c r="Q55" i="87"/>
  <c r="N55" i="87"/>
  <c r="M55" i="87"/>
  <c r="J55" i="87"/>
  <c r="I55" i="87"/>
  <c r="H55" i="87"/>
  <c r="G56" i="87"/>
  <c r="F55" i="87"/>
  <c r="E55" i="87"/>
  <c r="D55" i="87"/>
  <c r="S54" i="87"/>
  <c r="R54" i="87"/>
  <c r="P55" i="87"/>
  <c r="O54" i="87"/>
  <c r="N54" i="87"/>
  <c r="K54" i="87"/>
  <c r="J54" i="87"/>
  <c r="I54" i="87"/>
  <c r="F54" i="87"/>
  <c r="E54" i="87"/>
  <c r="C54" i="87"/>
  <c r="S53" i="87"/>
  <c r="P53" i="87"/>
  <c r="O53" i="87"/>
  <c r="L53" i="87"/>
  <c r="K53" i="87"/>
  <c r="J53" i="87"/>
  <c r="H53" i="87"/>
  <c r="G53" i="87"/>
  <c r="F53" i="87"/>
  <c r="D53" i="87"/>
  <c r="C53" i="87"/>
  <c r="R53" i="87"/>
  <c r="Q52" i="87"/>
  <c r="P52" i="87"/>
  <c r="M52" i="87"/>
  <c r="L52" i="87"/>
  <c r="K52" i="87"/>
  <c r="H52" i="87"/>
  <c r="G52" i="87"/>
  <c r="E52" i="87"/>
  <c r="D52" i="87"/>
  <c r="R51" i="87"/>
  <c r="Q51" i="87"/>
  <c r="N51" i="87"/>
  <c r="M51" i="87"/>
  <c r="L51" i="87"/>
  <c r="J51" i="87"/>
  <c r="I51" i="87"/>
  <c r="H51" i="87"/>
  <c r="F51" i="87"/>
  <c r="E51" i="87"/>
  <c r="C52" i="87"/>
  <c r="S50" i="87"/>
  <c r="R50" i="87"/>
  <c r="O50" i="87"/>
  <c r="N50" i="87"/>
  <c r="M50" i="87"/>
  <c r="J50" i="87"/>
  <c r="I50" i="87"/>
  <c r="G50" i="87"/>
  <c r="F50" i="87"/>
  <c r="C50" i="87"/>
  <c r="S49" i="87"/>
  <c r="P49" i="87"/>
  <c r="O49" i="87"/>
  <c r="N49" i="87"/>
  <c r="L49" i="87"/>
  <c r="K49" i="87"/>
  <c r="J49" i="87"/>
  <c r="H49" i="87"/>
  <c r="G49" i="87"/>
  <c r="E50" i="87"/>
  <c r="D49" i="87"/>
  <c r="C49" i="87"/>
  <c r="Q48" i="87"/>
  <c r="P48" i="87"/>
  <c r="O48" i="87"/>
  <c r="L48" i="87"/>
  <c r="K48" i="87"/>
  <c r="I48" i="87"/>
  <c r="H48" i="87"/>
  <c r="E48" i="87"/>
  <c r="D48" i="87"/>
  <c r="R47" i="87"/>
  <c r="Q47" i="87"/>
  <c r="P47" i="87"/>
  <c r="N47" i="87"/>
  <c r="M47" i="87"/>
  <c r="L47" i="87"/>
  <c r="J47" i="87"/>
  <c r="I47" i="87"/>
  <c r="G48" i="87"/>
  <c r="F47" i="87"/>
  <c r="E47" i="87"/>
  <c r="S46" i="87"/>
  <c r="R46" i="87"/>
  <c r="Q46" i="87"/>
  <c r="N46" i="87"/>
  <c r="M46" i="87"/>
  <c r="K46" i="87"/>
  <c r="J46" i="87"/>
  <c r="G46" i="87"/>
  <c r="F46" i="87"/>
  <c r="C46" i="87"/>
  <c r="S45" i="87"/>
  <c r="R45" i="87"/>
  <c r="P45" i="87"/>
  <c r="O45" i="87"/>
  <c r="N45" i="87"/>
  <c r="L45" i="87"/>
  <c r="K45" i="87"/>
  <c r="I46" i="87"/>
  <c r="H45" i="87"/>
  <c r="G45" i="87"/>
  <c r="D45" i="87"/>
  <c r="C45" i="87"/>
  <c r="S44" i="87"/>
  <c r="P44" i="87"/>
  <c r="O44" i="87"/>
  <c r="M44" i="87"/>
  <c r="L44" i="87"/>
  <c r="I44" i="87"/>
  <c r="H44" i="87"/>
  <c r="E44" i="87"/>
  <c r="D44" i="87"/>
  <c r="C44" i="87"/>
  <c r="R43" i="87"/>
  <c r="Q43" i="87"/>
  <c r="P43" i="87"/>
  <c r="N43" i="87"/>
  <c r="M43" i="87"/>
  <c r="K44" i="87"/>
  <c r="J43" i="87"/>
  <c r="I43" i="87"/>
  <c r="F43" i="87"/>
  <c r="E43" i="87"/>
  <c r="D43" i="87"/>
  <c r="R42" i="87"/>
  <c r="Q42" i="87"/>
  <c r="O42" i="87"/>
  <c r="N42" i="87"/>
  <c r="K42" i="87"/>
  <c r="J42" i="87"/>
  <c r="G42" i="87"/>
  <c r="F42" i="87"/>
  <c r="E42" i="87"/>
  <c r="C42" i="87"/>
  <c r="S41" i="87"/>
  <c r="R41" i="87"/>
  <c r="P41" i="87"/>
  <c r="O41" i="87"/>
  <c r="M42" i="87"/>
  <c r="L41" i="87"/>
  <c r="K41" i="87"/>
  <c r="H41" i="87"/>
  <c r="G41" i="87"/>
  <c r="F41" i="87"/>
  <c r="C41" i="87"/>
  <c r="S40" i="87"/>
  <c r="Q40" i="87"/>
  <c r="P40" i="87"/>
  <c r="M40" i="87"/>
  <c r="L40" i="87"/>
  <c r="I40" i="87"/>
  <c r="H40" i="87"/>
  <c r="G40" i="87"/>
  <c r="D40" i="87"/>
  <c r="C40" i="87"/>
  <c r="R39" i="87"/>
  <c r="Q39" i="87"/>
  <c r="O40" i="87"/>
  <c r="N39" i="87"/>
  <c r="M39" i="87"/>
  <c r="J39" i="87"/>
  <c r="I39" i="87"/>
  <c r="H39" i="87"/>
  <c r="E39" i="87"/>
  <c r="D39" i="87"/>
  <c r="P39" i="87"/>
  <c r="D97" i="86"/>
  <c r="E97" i="86"/>
  <c r="F97" i="86"/>
  <c r="H97" i="86"/>
  <c r="J97" i="86"/>
  <c r="K97" i="86"/>
  <c r="L97" i="86"/>
  <c r="M97" i="86"/>
  <c r="N97" i="86"/>
  <c r="O97" i="86"/>
  <c r="P97" i="86"/>
  <c r="R97" i="86"/>
  <c r="S97" i="86"/>
  <c r="H70" i="86"/>
  <c r="N71" i="86"/>
  <c r="S72" i="86"/>
  <c r="D74" i="86"/>
  <c r="S74" i="86"/>
  <c r="O75" i="86"/>
  <c r="R75" i="86"/>
  <c r="O76" i="86"/>
  <c r="L78" i="86"/>
  <c r="J79" i="86"/>
  <c r="D82" i="86"/>
  <c r="S82" i="86"/>
  <c r="O83" i="86"/>
  <c r="R83" i="86"/>
  <c r="O84" i="86"/>
  <c r="L86" i="86"/>
  <c r="J87" i="86"/>
  <c r="O87" i="86"/>
  <c r="D90" i="86"/>
  <c r="P90" i="86"/>
  <c r="G91" i="86"/>
  <c r="K91" i="86"/>
  <c r="O91" i="86"/>
  <c r="J66" i="86"/>
  <c r="N66" i="86"/>
  <c r="L40" i="86"/>
  <c r="J42" i="86"/>
  <c r="H44" i="86"/>
  <c r="F46" i="86"/>
  <c r="D48" i="86"/>
  <c r="O49" i="86"/>
  <c r="I51" i="86"/>
  <c r="Q51" i="86"/>
  <c r="K53" i="86"/>
  <c r="E55" i="86"/>
  <c r="M55" i="86"/>
  <c r="G57" i="86"/>
  <c r="R58" i="86"/>
  <c r="I59" i="86"/>
  <c r="D60" i="86"/>
  <c r="C61" i="86"/>
  <c r="O61" i="86"/>
  <c r="S61" i="86"/>
  <c r="S66" i="86"/>
  <c r="R66" i="86"/>
  <c r="O66" i="86"/>
  <c r="K66" i="86"/>
  <c r="H66" i="86"/>
  <c r="G66" i="86"/>
  <c r="F66" i="86"/>
  <c r="D66" i="86"/>
  <c r="C66" i="86"/>
  <c r="Q61" i="86"/>
  <c r="P61" i="86"/>
  <c r="M61" i="86"/>
  <c r="L61" i="86"/>
  <c r="K61" i="86"/>
  <c r="H61" i="86"/>
  <c r="G61" i="86"/>
  <c r="D61" i="86"/>
  <c r="R91" i="86"/>
  <c r="P60" i="86"/>
  <c r="N91" i="86"/>
  <c r="M91" i="86"/>
  <c r="J91" i="86"/>
  <c r="I61" i="86"/>
  <c r="H91" i="86"/>
  <c r="E91" i="86"/>
  <c r="D91" i="86"/>
  <c r="O90" i="86"/>
  <c r="N90" i="86"/>
  <c r="K90" i="86"/>
  <c r="J90" i="86"/>
  <c r="I90" i="86"/>
  <c r="F90" i="86"/>
  <c r="E59" i="86"/>
  <c r="L90" i="86"/>
  <c r="S58" i="86"/>
  <c r="O58" i="86"/>
  <c r="N58" i="86"/>
  <c r="L89" i="86"/>
  <c r="J58" i="86"/>
  <c r="G58" i="86"/>
  <c r="D89" i="86"/>
  <c r="C58" i="86"/>
  <c r="S57" i="86"/>
  <c r="Q88" i="86"/>
  <c r="P88" i="86"/>
  <c r="O57" i="86"/>
  <c r="M88" i="86"/>
  <c r="L88" i="86"/>
  <c r="K57" i="86"/>
  <c r="H57" i="86"/>
  <c r="G88" i="86"/>
  <c r="E88" i="86"/>
  <c r="N88" i="86"/>
  <c r="R56" i="86"/>
  <c r="Q87" i="86"/>
  <c r="N87" i="86"/>
  <c r="M87" i="86"/>
  <c r="L87" i="86"/>
  <c r="I87" i="86"/>
  <c r="H87" i="86"/>
  <c r="F87" i="86"/>
  <c r="D87" i="86"/>
  <c r="S86" i="86"/>
  <c r="R86" i="86"/>
  <c r="N86" i="86"/>
  <c r="J86" i="86"/>
  <c r="I55" i="86"/>
  <c r="D86" i="86"/>
  <c r="S85" i="86"/>
  <c r="O54" i="86"/>
  <c r="N54" i="86"/>
  <c r="G54" i="86"/>
  <c r="F54" i="86"/>
  <c r="D85" i="86"/>
  <c r="C54" i="86"/>
  <c r="Q84" i="86"/>
  <c r="P84" i="86"/>
  <c r="O53" i="86"/>
  <c r="L84" i="86"/>
  <c r="I84" i="86"/>
  <c r="H53" i="86"/>
  <c r="G84" i="86"/>
  <c r="E84" i="86"/>
  <c r="D84" i="86"/>
  <c r="C53" i="86"/>
  <c r="R52" i="86"/>
  <c r="Q83" i="86"/>
  <c r="P83" i="86"/>
  <c r="M83" i="86"/>
  <c r="L83" i="86"/>
  <c r="J83" i="86"/>
  <c r="H83" i="86"/>
  <c r="F83" i="86"/>
  <c r="E83" i="86"/>
  <c r="S51" i="86"/>
  <c r="R51" i="86"/>
  <c r="N82" i="86"/>
  <c r="M51" i="86"/>
  <c r="J51" i="86"/>
  <c r="F82" i="86"/>
  <c r="C51" i="86"/>
  <c r="S50" i="86"/>
  <c r="R50" i="86"/>
  <c r="N50" i="86"/>
  <c r="L81" i="86"/>
  <c r="J50" i="86"/>
  <c r="G50" i="86"/>
  <c r="D81" i="86"/>
  <c r="C50" i="86"/>
  <c r="S49" i="86"/>
  <c r="P80" i="86"/>
  <c r="O80" i="86"/>
  <c r="M80" i="86"/>
  <c r="L50" i="86"/>
  <c r="K49" i="86"/>
  <c r="I80" i="86"/>
  <c r="H49" i="86"/>
  <c r="G49" i="86"/>
  <c r="D80" i="86"/>
  <c r="N80" i="86"/>
  <c r="P79" i="86"/>
  <c r="N79" i="86"/>
  <c r="J48" i="86"/>
  <c r="I79" i="86"/>
  <c r="H48" i="86"/>
  <c r="E79" i="86"/>
  <c r="D79" i="86"/>
  <c r="R47" i="86"/>
  <c r="Q47" i="86"/>
  <c r="J47" i="86"/>
  <c r="F78" i="86"/>
  <c r="E47" i="86"/>
  <c r="S46" i="86"/>
  <c r="N46" i="86"/>
  <c r="L77" i="86"/>
  <c r="G46" i="86"/>
  <c r="C46" i="86"/>
  <c r="S45" i="86"/>
  <c r="Q76" i="86"/>
  <c r="O45" i="86"/>
  <c r="M76" i="86"/>
  <c r="L76" i="86"/>
  <c r="H76" i="86"/>
  <c r="G76" i="86"/>
  <c r="C45" i="86"/>
  <c r="N75" i="86"/>
  <c r="M75" i="86"/>
  <c r="I75" i="86"/>
  <c r="H75" i="86"/>
  <c r="D75" i="86"/>
  <c r="S43" i="86"/>
  <c r="R43" i="86"/>
  <c r="N74" i="86"/>
  <c r="J74" i="86"/>
  <c r="I43" i="86"/>
  <c r="S42" i="86"/>
  <c r="P42" i="86"/>
  <c r="O42" i="86"/>
  <c r="N42" i="86"/>
  <c r="F42" i="86"/>
  <c r="C42" i="86"/>
  <c r="S41" i="86"/>
  <c r="Q72" i="86"/>
  <c r="P72" i="86"/>
  <c r="L72" i="86"/>
  <c r="K41" i="86"/>
  <c r="H41" i="86"/>
  <c r="G72" i="86"/>
  <c r="E72" i="86"/>
  <c r="C41" i="86"/>
  <c r="R71" i="86"/>
  <c r="Q71" i="86"/>
  <c r="M71" i="86"/>
  <c r="L71" i="86"/>
  <c r="H71" i="86"/>
  <c r="F71" i="86"/>
  <c r="E41" i="86"/>
  <c r="S39" i="86"/>
  <c r="R70" i="86"/>
  <c r="N70" i="86"/>
  <c r="M39" i="86"/>
  <c r="G70" i="86"/>
  <c r="C39" i="86"/>
  <c r="N69" i="86"/>
  <c r="L69" i="86"/>
  <c r="H78" i="53" l="1"/>
  <c r="B78" i="53"/>
  <c r="R59" i="53"/>
  <c r="B40" i="53"/>
  <c r="F40" i="53"/>
  <c r="J40" i="53"/>
  <c r="N40" i="53"/>
  <c r="R40" i="53"/>
  <c r="G78" i="53"/>
  <c r="L78" i="53"/>
  <c r="Q78" i="53"/>
  <c r="I78" i="53"/>
  <c r="M59" i="53"/>
  <c r="E59" i="53"/>
  <c r="T78" i="53"/>
  <c r="T59" i="53"/>
  <c r="P59" i="53"/>
  <c r="L59" i="53"/>
  <c r="H59" i="53"/>
  <c r="D59" i="53"/>
  <c r="Q40" i="53"/>
  <c r="I40" i="53"/>
  <c r="N95" i="46"/>
  <c r="F95" i="46"/>
  <c r="M95" i="46"/>
  <c r="E95" i="46"/>
  <c r="T95" i="46"/>
  <c r="P95" i="46"/>
  <c r="L95" i="46"/>
  <c r="H95" i="46"/>
  <c r="D95" i="46"/>
  <c r="Q64" i="46"/>
  <c r="I64" i="46"/>
  <c r="Q64" i="45"/>
  <c r="M64" i="45"/>
  <c r="I64" i="45"/>
  <c r="E64" i="45"/>
  <c r="Q64" i="44"/>
  <c r="M64" i="44"/>
  <c r="I64" i="44"/>
  <c r="E64" i="44"/>
  <c r="O44" i="41"/>
  <c r="D31" i="41"/>
  <c r="T44" i="41"/>
  <c r="N44" i="41"/>
  <c r="D44" i="41"/>
  <c r="I31" i="41"/>
  <c r="Q44" i="41"/>
  <c r="C44" i="41"/>
  <c r="C25" i="41"/>
  <c r="G25" i="41"/>
  <c r="K25" i="41"/>
  <c r="O25" i="41"/>
  <c r="S25" i="41"/>
  <c r="W25" i="41"/>
  <c r="AA25" i="41"/>
  <c r="E26" i="41"/>
  <c r="I26" i="41"/>
  <c r="M26" i="41"/>
  <c r="Q26" i="41"/>
  <c r="U26" i="41"/>
  <c r="Y26" i="41"/>
  <c r="B31" i="41"/>
  <c r="P44" i="41"/>
  <c r="I44" i="41"/>
  <c r="B44" i="41"/>
  <c r="D21" i="41"/>
  <c r="H21" i="41"/>
  <c r="L21" i="41"/>
  <c r="P21" i="41"/>
  <c r="T21" i="41"/>
  <c r="X21" i="41"/>
  <c r="B22" i="41"/>
  <c r="F22" i="41"/>
  <c r="J22" i="41"/>
  <c r="N22" i="41"/>
  <c r="R22" i="41"/>
  <c r="V22" i="41"/>
  <c r="Z22" i="41"/>
  <c r="D23" i="41"/>
  <c r="H23" i="41"/>
  <c r="L23" i="41"/>
  <c r="P23" i="41"/>
  <c r="T23" i="41"/>
  <c r="X23" i="41"/>
  <c r="B24" i="41"/>
  <c r="F24" i="41"/>
  <c r="J24" i="41"/>
  <c r="N24" i="41"/>
  <c r="R24" i="41"/>
  <c r="V24" i="41"/>
  <c r="Z24" i="41"/>
  <c r="D25" i="41"/>
  <c r="H25" i="41"/>
  <c r="L25" i="41"/>
  <c r="P25" i="41"/>
  <c r="T25" i="41"/>
  <c r="X25" i="41"/>
  <c r="B26" i="41"/>
  <c r="F26" i="41"/>
  <c r="J26" i="41"/>
  <c r="N26" i="41"/>
  <c r="R26" i="41"/>
  <c r="V26" i="41"/>
  <c r="Z26" i="41"/>
  <c r="B21" i="41"/>
  <c r="F21" i="41"/>
  <c r="J21" i="41"/>
  <c r="N21" i="41"/>
  <c r="R21" i="41"/>
  <c r="V21" i="41"/>
  <c r="Z21" i="41"/>
  <c r="D22" i="41"/>
  <c r="H22" i="41"/>
  <c r="L22" i="41"/>
  <c r="P22" i="41"/>
  <c r="T22" i="41"/>
  <c r="X22" i="41"/>
  <c r="B23" i="41"/>
  <c r="F23" i="41"/>
  <c r="J23" i="41"/>
  <c r="N23" i="41"/>
  <c r="R23" i="41"/>
  <c r="V23" i="41"/>
  <c r="Z23" i="41"/>
  <c r="D24" i="41"/>
  <c r="H24" i="41"/>
  <c r="L24" i="41"/>
  <c r="P24" i="41"/>
  <c r="T24" i="41"/>
  <c r="X24" i="41"/>
  <c r="B25" i="41"/>
  <c r="F25" i="41"/>
  <c r="J25" i="41"/>
  <c r="N25" i="41"/>
  <c r="R25" i="41"/>
  <c r="V25" i="41"/>
  <c r="Z25" i="41"/>
  <c r="D26" i="41"/>
  <c r="H26" i="41"/>
  <c r="L26" i="41"/>
  <c r="P26" i="41"/>
  <c r="T26" i="41"/>
  <c r="X26" i="41"/>
  <c r="Q97" i="87"/>
  <c r="M97" i="87"/>
  <c r="H66" i="87"/>
  <c r="L66" i="87"/>
  <c r="P66" i="87"/>
  <c r="E40" i="87"/>
  <c r="E41" i="87"/>
  <c r="S42" i="87"/>
  <c r="S43" i="87"/>
  <c r="Q44" i="87"/>
  <c r="Q45" i="87"/>
  <c r="O46" i="87"/>
  <c r="O47" i="87"/>
  <c r="M48" i="87"/>
  <c r="M49" i="87"/>
  <c r="K50" i="87"/>
  <c r="K51" i="87"/>
  <c r="I52" i="87"/>
  <c r="I53" i="87"/>
  <c r="G54" i="87"/>
  <c r="G55" i="87"/>
  <c r="E56" i="87"/>
  <c r="E57" i="87"/>
  <c r="C58" i="87"/>
  <c r="C59" i="87"/>
  <c r="K58" i="87"/>
  <c r="K59" i="87"/>
  <c r="S58" i="87"/>
  <c r="S59" i="87"/>
  <c r="J59" i="87"/>
  <c r="J60" i="87"/>
  <c r="R59" i="87"/>
  <c r="R60" i="87"/>
  <c r="I60" i="87"/>
  <c r="I61" i="87"/>
  <c r="Q60" i="87"/>
  <c r="Q61" i="87"/>
  <c r="E61" i="87"/>
  <c r="G59" i="87"/>
  <c r="G39" i="87"/>
  <c r="J40" i="87"/>
  <c r="I41" i="87"/>
  <c r="H42" i="87"/>
  <c r="G43" i="87"/>
  <c r="F44" i="87"/>
  <c r="E45" i="87"/>
  <c r="D46" i="87"/>
  <c r="C47" i="87"/>
  <c r="S47" i="87"/>
  <c r="R48" i="87"/>
  <c r="Q49" i="87"/>
  <c r="P50" i="87"/>
  <c r="O51" i="87"/>
  <c r="N52" i="87"/>
  <c r="M53" i="87"/>
  <c r="L54" i="87"/>
  <c r="K55" i="87"/>
  <c r="J56" i="87"/>
  <c r="I57" i="87"/>
  <c r="N60" i="87"/>
  <c r="O58" i="87"/>
  <c r="F39" i="87"/>
  <c r="F40" i="87"/>
  <c r="D41" i="87"/>
  <c r="D42" i="87"/>
  <c r="M61" i="87"/>
  <c r="D58" i="87"/>
  <c r="F56" i="87"/>
  <c r="H54" i="87"/>
  <c r="J52" i="87"/>
  <c r="L50" i="87"/>
  <c r="N48" i="87"/>
  <c r="P46" i="87"/>
  <c r="R44" i="87"/>
  <c r="C43" i="87"/>
  <c r="H58" i="87"/>
  <c r="C39" i="87"/>
  <c r="K39" i="87"/>
  <c r="O39" i="87"/>
  <c r="S39" i="87"/>
  <c r="N40" i="87"/>
  <c r="R40" i="87"/>
  <c r="M41" i="87"/>
  <c r="Q41" i="87"/>
  <c r="L42" i="87"/>
  <c r="P42" i="87"/>
  <c r="K43" i="87"/>
  <c r="O43" i="87"/>
  <c r="J44" i="87"/>
  <c r="N44" i="87"/>
  <c r="I45" i="87"/>
  <c r="M45" i="87"/>
  <c r="H46" i="87"/>
  <c r="L46" i="87"/>
  <c r="G47" i="87"/>
  <c r="K47" i="87"/>
  <c r="F48" i="87"/>
  <c r="J48" i="87"/>
  <c r="E49" i="87"/>
  <c r="I49" i="87"/>
  <c r="D50" i="87"/>
  <c r="H50" i="87"/>
  <c r="C51" i="87"/>
  <c r="G51" i="87"/>
  <c r="S51" i="87"/>
  <c r="F52" i="87"/>
  <c r="R52" i="87"/>
  <c r="E53" i="87"/>
  <c r="Q53" i="87"/>
  <c r="D54" i="87"/>
  <c r="P54" i="87"/>
  <c r="C55" i="87"/>
  <c r="O55" i="87"/>
  <c r="S55" i="87"/>
  <c r="N56" i="87"/>
  <c r="R56" i="87"/>
  <c r="M57" i="87"/>
  <c r="Q57" i="87"/>
  <c r="L59" i="87"/>
  <c r="L58" i="87"/>
  <c r="P58" i="87"/>
  <c r="P59" i="87"/>
  <c r="M58" i="87"/>
  <c r="O56" i="87"/>
  <c r="Q54" i="87"/>
  <c r="S52" i="87"/>
  <c r="D51" i="87"/>
  <c r="F49" i="87"/>
  <c r="H47" i="87"/>
  <c r="J45" i="87"/>
  <c r="L43" i="87"/>
  <c r="N41" i="87"/>
  <c r="G69" i="86"/>
  <c r="O69" i="86"/>
  <c r="I71" i="86"/>
  <c r="I40" i="86"/>
  <c r="G73" i="86"/>
  <c r="G42" i="86"/>
  <c r="F74" i="86"/>
  <c r="F43" i="86"/>
  <c r="E75" i="86"/>
  <c r="E44" i="86"/>
  <c r="D45" i="86"/>
  <c r="D76" i="86"/>
  <c r="P76" i="86"/>
  <c r="P45" i="86"/>
  <c r="K77" i="86"/>
  <c r="M79" i="86"/>
  <c r="M48" i="86"/>
  <c r="Q79" i="86"/>
  <c r="Q48" i="86"/>
  <c r="O81" i="86"/>
  <c r="I83" i="86"/>
  <c r="I52" i="86"/>
  <c r="K85" i="86"/>
  <c r="F86" i="86"/>
  <c r="F55" i="86"/>
  <c r="D88" i="86"/>
  <c r="D57" i="86"/>
  <c r="K89" i="86"/>
  <c r="R90" i="86"/>
  <c r="R59" i="86"/>
  <c r="Q91" i="86"/>
  <c r="Q60" i="86"/>
  <c r="E60" i="86"/>
  <c r="I56" i="86"/>
  <c r="S55" i="86"/>
  <c r="H54" i="86"/>
  <c r="Q53" i="86"/>
  <c r="D53" i="86"/>
  <c r="F52" i="86"/>
  <c r="D50" i="86"/>
  <c r="L45" i="86"/>
  <c r="R44" i="86"/>
  <c r="P41" i="86"/>
  <c r="I91" i="86"/>
  <c r="G89" i="86"/>
  <c r="N85" i="86"/>
  <c r="G81" i="86"/>
  <c r="H80" i="86"/>
  <c r="N77" i="86"/>
  <c r="H69" i="86"/>
  <c r="K70" i="86"/>
  <c r="K39" i="86"/>
  <c r="O70" i="86"/>
  <c r="O39" i="86"/>
  <c r="N40" i="86"/>
  <c r="I72" i="86"/>
  <c r="I41" i="86"/>
  <c r="M72" i="86"/>
  <c r="M41" i="86"/>
  <c r="D73" i="86"/>
  <c r="L42" i="86"/>
  <c r="K74" i="86"/>
  <c r="K43" i="86"/>
  <c r="O74" i="86"/>
  <c r="F75" i="86"/>
  <c r="F44" i="86"/>
  <c r="J44" i="86"/>
  <c r="E76" i="86"/>
  <c r="E45" i="86"/>
  <c r="I76" i="86"/>
  <c r="I45" i="86"/>
  <c r="D46" i="86"/>
  <c r="H77" i="86"/>
  <c r="H46" i="86"/>
  <c r="P77" i="86"/>
  <c r="C47" i="86"/>
  <c r="G78" i="86"/>
  <c r="G47" i="86"/>
  <c r="K78" i="86"/>
  <c r="O78" i="86"/>
  <c r="S47" i="86"/>
  <c r="F79" i="86"/>
  <c r="F48" i="86"/>
  <c r="R48" i="86"/>
  <c r="E80" i="86"/>
  <c r="E49" i="86"/>
  <c r="Q80" i="86"/>
  <c r="Q49" i="86"/>
  <c r="H81" i="86"/>
  <c r="P81" i="86"/>
  <c r="P50" i="86"/>
  <c r="G82" i="86"/>
  <c r="K82" i="86"/>
  <c r="O82" i="86"/>
  <c r="O51" i="86"/>
  <c r="N83" i="86"/>
  <c r="N52" i="86"/>
  <c r="M84" i="86"/>
  <c r="M53" i="86"/>
  <c r="H85" i="86"/>
  <c r="L54" i="86"/>
  <c r="P85" i="86"/>
  <c r="G86" i="86"/>
  <c r="K86" i="86"/>
  <c r="K55" i="86"/>
  <c r="O86" i="86"/>
  <c r="J56" i="86"/>
  <c r="I88" i="86"/>
  <c r="I57" i="86"/>
  <c r="H89" i="86"/>
  <c r="H58" i="86"/>
  <c r="P89" i="86"/>
  <c r="G90" i="86"/>
  <c r="G59" i="86"/>
  <c r="S90" i="86"/>
  <c r="F91" i="86"/>
  <c r="F60" i="86"/>
  <c r="E61" i="86"/>
  <c r="L66" i="86"/>
  <c r="P66" i="86"/>
  <c r="R60" i="86"/>
  <c r="J60" i="86"/>
  <c r="N59" i="86"/>
  <c r="F59" i="86"/>
  <c r="P58" i="86"/>
  <c r="L57" i="86"/>
  <c r="E57" i="86"/>
  <c r="N56" i="86"/>
  <c r="H56" i="86"/>
  <c r="R55" i="86"/>
  <c r="J55" i="86"/>
  <c r="C55" i="86"/>
  <c r="P53" i="86"/>
  <c r="I53" i="86"/>
  <c r="L52" i="86"/>
  <c r="E52" i="86"/>
  <c r="N51" i="86"/>
  <c r="G51" i="86"/>
  <c r="M49" i="86"/>
  <c r="D49" i="86"/>
  <c r="F47" i="86"/>
  <c r="L46" i="86"/>
  <c r="H45" i="86"/>
  <c r="N44" i="86"/>
  <c r="D44" i="86"/>
  <c r="J43" i="86"/>
  <c r="L41" i="86"/>
  <c r="R40" i="86"/>
  <c r="H40" i="86"/>
  <c r="N39" i="86"/>
  <c r="P91" i="86"/>
  <c r="S89" i="86"/>
  <c r="L85" i="86"/>
  <c r="N84" i="86"/>
  <c r="R82" i="86"/>
  <c r="S81" i="86"/>
  <c r="G80" i="86"/>
  <c r="H79" i="86"/>
  <c r="J78" i="86"/>
  <c r="N76" i="86"/>
  <c r="R74" i="86"/>
  <c r="S73" i="86"/>
  <c r="R72" i="86"/>
  <c r="I69" i="86"/>
  <c r="M69" i="86"/>
  <c r="Q69" i="86"/>
  <c r="D70" i="86"/>
  <c r="D39" i="86"/>
  <c r="H39" i="86"/>
  <c r="L39" i="86"/>
  <c r="L70" i="86"/>
  <c r="P70" i="86"/>
  <c r="P39" i="86"/>
  <c r="C40" i="86"/>
  <c r="G40" i="86"/>
  <c r="G71" i="86"/>
  <c r="K71" i="86"/>
  <c r="K40" i="86"/>
  <c r="O71" i="86"/>
  <c r="O40" i="86"/>
  <c r="S40" i="86"/>
  <c r="S71" i="86"/>
  <c r="F72" i="86"/>
  <c r="F41" i="86"/>
  <c r="J72" i="86"/>
  <c r="J41" i="86"/>
  <c r="N41" i="86"/>
  <c r="N72" i="86"/>
  <c r="R41" i="86"/>
  <c r="E73" i="86"/>
  <c r="E42" i="86"/>
  <c r="I73" i="86"/>
  <c r="I42" i="86"/>
  <c r="M73" i="86"/>
  <c r="M42" i="86"/>
  <c r="Q73" i="86"/>
  <c r="Q42" i="86"/>
  <c r="D43" i="86"/>
  <c r="H43" i="86"/>
  <c r="H74" i="86"/>
  <c r="L43" i="86"/>
  <c r="P74" i="86"/>
  <c r="P43" i="86"/>
  <c r="C44" i="86"/>
  <c r="G44" i="86"/>
  <c r="G75" i="86"/>
  <c r="K75" i="86"/>
  <c r="K44" i="86"/>
  <c r="O44" i="86"/>
  <c r="S44" i="86"/>
  <c r="S75" i="86"/>
  <c r="F76" i="86"/>
  <c r="F45" i="86"/>
  <c r="J45" i="86"/>
  <c r="J76" i="86"/>
  <c r="N45" i="86"/>
  <c r="R45" i="86"/>
  <c r="R76" i="86"/>
  <c r="E77" i="86"/>
  <c r="E46" i="86"/>
  <c r="I77" i="86"/>
  <c r="I46" i="86"/>
  <c r="M77" i="86"/>
  <c r="M46" i="86"/>
  <c r="Q77" i="86"/>
  <c r="Q46" i="86"/>
  <c r="D47" i="86"/>
  <c r="H47" i="86"/>
  <c r="H78" i="86"/>
  <c r="L47" i="86"/>
  <c r="P78" i="86"/>
  <c r="P47" i="86"/>
  <c r="C48" i="86"/>
  <c r="G48" i="86"/>
  <c r="G79" i="86"/>
  <c r="K79" i="86"/>
  <c r="K48" i="86"/>
  <c r="O48" i="86"/>
  <c r="S48" i="86"/>
  <c r="S79" i="86"/>
  <c r="F80" i="86"/>
  <c r="F49" i="86"/>
  <c r="J49" i="86"/>
  <c r="J80" i="86"/>
  <c r="N49" i="86"/>
  <c r="R49" i="86"/>
  <c r="R80" i="86"/>
  <c r="E81" i="86"/>
  <c r="E50" i="86"/>
  <c r="I81" i="86"/>
  <c r="I50" i="86"/>
  <c r="M81" i="86"/>
  <c r="M50" i="86"/>
  <c r="Q81" i="86"/>
  <c r="Q50" i="86"/>
  <c r="D51" i="86"/>
  <c r="H51" i="86"/>
  <c r="H82" i="86"/>
  <c r="L51" i="86"/>
  <c r="J61" i="86"/>
  <c r="N61" i="86"/>
  <c r="R61" i="86"/>
  <c r="I60" i="86"/>
  <c r="S59" i="86"/>
  <c r="K59" i="86"/>
  <c r="Q57" i="86"/>
  <c r="C57" i="86"/>
  <c r="M56" i="86"/>
  <c r="F56" i="86"/>
  <c r="O55" i="86"/>
  <c r="S54" i="86"/>
  <c r="K54" i="86"/>
  <c r="D54" i="86"/>
  <c r="G53" i="86"/>
  <c r="Q52" i="86"/>
  <c r="J52" i="86"/>
  <c r="F51" i="86"/>
  <c r="O50" i="86"/>
  <c r="H50" i="86"/>
  <c r="C49" i="86"/>
  <c r="I48" i="86"/>
  <c r="O47" i="86"/>
  <c r="K46" i="86"/>
  <c r="Q45" i="86"/>
  <c r="G45" i="86"/>
  <c r="M44" i="86"/>
  <c r="D42" i="86"/>
  <c r="Q40" i="86"/>
  <c r="F40" i="86"/>
  <c r="N89" i="86"/>
  <c r="O88" i="86"/>
  <c r="R87" i="86"/>
  <c r="G85" i="86"/>
  <c r="H84" i="86"/>
  <c r="L82" i="86"/>
  <c r="N81" i="86"/>
  <c r="R79" i="86"/>
  <c r="S78" i="86"/>
  <c r="D78" i="86"/>
  <c r="G77" i="86"/>
  <c r="J75" i="86"/>
  <c r="L74" i="86"/>
  <c r="N73" i="86"/>
  <c r="H72" i="86"/>
  <c r="S70" i="86"/>
  <c r="K69" i="86"/>
  <c r="S69" i="86"/>
  <c r="F70" i="86"/>
  <c r="F39" i="86"/>
  <c r="J70" i="86"/>
  <c r="J39" i="86"/>
  <c r="E71" i="86"/>
  <c r="E40" i="86"/>
  <c r="D72" i="86"/>
  <c r="D41" i="86"/>
  <c r="K73" i="86"/>
  <c r="O73" i="86"/>
  <c r="Q75" i="86"/>
  <c r="Q44" i="86"/>
  <c r="O77" i="86"/>
  <c r="O46" i="86"/>
  <c r="N78" i="86"/>
  <c r="N47" i="86"/>
  <c r="L80" i="86"/>
  <c r="L49" i="86"/>
  <c r="K81" i="86"/>
  <c r="K50" i="86"/>
  <c r="O85" i="86"/>
  <c r="E87" i="86"/>
  <c r="E56" i="86"/>
  <c r="O89" i="86"/>
  <c r="M60" i="86"/>
  <c r="O59" i="86"/>
  <c r="K58" i="86"/>
  <c r="D58" i="86"/>
  <c r="M57" i="86"/>
  <c r="Q56" i="86"/>
  <c r="M52" i="86"/>
  <c r="N48" i="86"/>
  <c r="P46" i="86"/>
  <c r="N43" i="86"/>
  <c r="C43" i="86"/>
  <c r="R39" i="86"/>
  <c r="G39" i="86"/>
  <c r="H88" i="86"/>
  <c r="P69" i="86"/>
  <c r="J71" i="86"/>
  <c r="J40" i="86"/>
  <c r="H73" i="86"/>
  <c r="H42" i="86"/>
  <c r="P73" i="86"/>
  <c r="G74" i="86"/>
  <c r="G43" i="86"/>
  <c r="F69" i="86"/>
  <c r="J69" i="86"/>
  <c r="R69" i="86"/>
  <c r="E70" i="86"/>
  <c r="E39" i="86"/>
  <c r="I70" i="86"/>
  <c r="M70" i="86"/>
  <c r="Q70" i="86"/>
  <c r="Q39" i="86"/>
  <c r="D71" i="86"/>
  <c r="D40" i="86"/>
  <c r="P71" i="86"/>
  <c r="P40" i="86"/>
  <c r="K72" i="86"/>
  <c r="O72" i="86"/>
  <c r="O41" i="86"/>
  <c r="F73" i="86"/>
  <c r="J73" i="86"/>
  <c r="R42" i="86"/>
  <c r="R73" i="86"/>
  <c r="E74" i="86"/>
  <c r="I74" i="86"/>
  <c r="M74" i="86"/>
  <c r="M43" i="86"/>
  <c r="Q74" i="86"/>
  <c r="Q43" i="86"/>
  <c r="L75" i="86"/>
  <c r="L44" i="86"/>
  <c r="P75" i="86"/>
  <c r="P44" i="86"/>
  <c r="K76" i="86"/>
  <c r="K45" i="86"/>
  <c r="S76" i="86"/>
  <c r="F77" i="86"/>
  <c r="J77" i="86"/>
  <c r="J46" i="86"/>
  <c r="R77" i="86"/>
  <c r="E78" i="86"/>
  <c r="I78" i="86"/>
  <c r="I47" i="86"/>
  <c r="M78" i="86"/>
  <c r="M47" i="86"/>
  <c r="Q78" i="86"/>
  <c r="L79" i="86"/>
  <c r="L48" i="86"/>
  <c r="K80" i="86"/>
  <c r="S80" i="86"/>
  <c r="F81" i="86"/>
  <c r="F50" i="86"/>
  <c r="J81" i="86"/>
  <c r="R81" i="86"/>
  <c r="E82" i="86"/>
  <c r="E51" i="86"/>
  <c r="I82" i="86"/>
  <c r="M82" i="86"/>
  <c r="Q82" i="86"/>
  <c r="D83" i="86"/>
  <c r="D52" i="86"/>
  <c r="K84" i="86"/>
  <c r="S84" i="86"/>
  <c r="S53" i="86"/>
  <c r="F85" i="86"/>
  <c r="J85" i="86"/>
  <c r="R85" i="86"/>
  <c r="R54" i="86"/>
  <c r="E86" i="86"/>
  <c r="I86" i="86"/>
  <c r="M86" i="86"/>
  <c r="Q86" i="86"/>
  <c r="Q55" i="86"/>
  <c r="P87" i="86"/>
  <c r="P56" i="86"/>
  <c r="K88" i="86"/>
  <c r="S88" i="86"/>
  <c r="F89" i="86"/>
  <c r="J89" i="86"/>
  <c r="R89" i="86"/>
  <c r="E90" i="86"/>
  <c r="M90" i="86"/>
  <c r="M59" i="86"/>
  <c r="Q90" i="86"/>
  <c r="L91" i="86"/>
  <c r="L60" i="86"/>
  <c r="N60" i="86"/>
  <c r="H60" i="86"/>
  <c r="Q59" i="86"/>
  <c r="J59" i="86"/>
  <c r="C59" i="86"/>
  <c r="L58" i="86"/>
  <c r="F58" i="86"/>
  <c r="P57" i="86"/>
  <c r="L56" i="86"/>
  <c r="D56" i="86"/>
  <c r="N55" i="86"/>
  <c r="G55" i="86"/>
  <c r="P54" i="86"/>
  <c r="J54" i="86"/>
  <c r="L53" i="86"/>
  <c r="E53" i="86"/>
  <c r="P52" i="86"/>
  <c r="H52" i="86"/>
  <c r="K51" i="86"/>
  <c r="P49" i="86"/>
  <c r="I49" i="86"/>
  <c r="P48" i="86"/>
  <c r="E48" i="86"/>
  <c r="K47" i="86"/>
  <c r="R46" i="86"/>
  <c r="M45" i="86"/>
  <c r="I44" i="86"/>
  <c r="O43" i="86"/>
  <c r="E43" i="86"/>
  <c r="K42" i="86"/>
  <c r="Q41" i="86"/>
  <c r="G41" i="86"/>
  <c r="M40" i="86"/>
  <c r="I39" i="86"/>
  <c r="J82" i="86"/>
  <c r="O79" i="86"/>
  <c r="R78" i="86"/>
  <c r="S77" i="86"/>
  <c r="D77" i="86"/>
  <c r="L73" i="86"/>
  <c r="P82" i="86"/>
  <c r="P51" i="86"/>
  <c r="C52" i="86"/>
  <c r="G52" i="86"/>
  <c r="K83" i="86"/>
  <c r="K52" i="86"/>
  <c r="O52" i="86"/>
  <c r="S52" i="86"/>
  <c r="F84" i="86"/>
  <c r="F53" i="86"/>
  <c r="J53" i="86"/>
  <c r="N53" i="86"/>
  <c r="R53" i="86"/>
  <c r="E85" i="86"/>
  <c r="E54" i="86"/>
  <c r="I85" i="86"/>
  <c r="I54" i="86"/>
  <c r="M85" i="86"/>
  <c r="M54" i="86"/>
  <c r="Q85" i="86"/>
  <c r="Q54" i="86"/>
  <c r="D55" i="86"/>
  <c r="H55" i="86"/>
  <c r="L55" i="86"/>
  <c r="P86" i="86"/>
  <c r="P55" i="86"/>
  <c r="C56" i="86"/>
  <c r="G56" i="86"/>
  <c r="K87" i="86"/>
  <c r="K56" i="86"/>
  <c r="O56" i="86"/>
  <c r="S56" i="86"/>
  <c r="F88" i="86"/>
  <c r="F57" i="86"/>
  <c r="J57" i="86"/>
  <c r="N57" i="86"/>
  <c r="R57" i="86"/>
  <c r="E89" i="86"/>
  <c r="E58" i="86"/>
  <c r="I89" i="86"/>
  <c r="I58" i="86"/>
  <c r="M89" i="86"/>
  <c r="M58" i="86"/>
  <c r="Q89" i="86"/>
  <c r="Q58" i="86"/>
  <c r="D59" i="86"/>
  <c r="H59" i="86"/>
  <c r="L59" i="86"/>
  <c r="P59" i="86"/>
  <c r="C60" i="86"/>
  <c r="G60" i="86"/>
  <c r="K60" i="86"/>
  <c r="O60" i="86"/>
  <c r="S60" i="86"/>
  <c r="F61" i="86"/>
  <c r="E66" i="86"/>
  <c r="I66" i="86"/>
  <c r="M66" i="86"/>
  <c r="Q66" i="86"/>
  <c r="S91" i="86"/>
  <c r="H90" i="86"/>
  <c r="G87" i="86"/>
  <c r="H86" i="86"/>
  <c r="G83" i="86"/>
  <c r="R88" i="86"/>
  <c r="J88" i="86"/>
  <c r="S87" i="86"/>
  <c r="R84" i="86"/>
  <c r="J84" i="86"/>
  <c r="S83" i="86"/>
  <c r="D69" i="73" l="1"/>
  <c r="E69" i="73"/>
  <c r="F69" i="73"/>
  <c r="G69" i="73"/>
  <c r="H69" i="73"/>
  <c r="I69" i="73"/>
  <c r="J69" i="73"/>
  <c r="K69" i="73"/>
  <c r="L69" i="73"/>
  <c r="M69" i="73"/>
  <c r="N69" i="73"/>
  <c r="O69" i="73"/>
  <c r="P69" i="73"/>
  <c r="Q69" i="73"/>
  <c r="R69" i="73"/>
  <c r="S69" i="73"/>
  <c r="D70" i="73"/>
  <c r="E70" i="73"/>
  <c r="F70" i="73"/>
  <c r="G70" i="73"/>
  <c r="H70" i="73"/>
  <c r="I70" i="73"/>
  <c r="J70" i="73"/>
  <c r="K70" i="73"/>
  <c r="L70" i="73"/>
  <c r="M70" i="73"/>
  <c r="N70" i="73"/>
  <c r="O70" i="73"/>
  <c r="P70" i="73"/>
  <c r="Q70" i="73"/>
  <c r="R70" i="73"/>
  <c r="S70" i="73"/>
  <c r="D71" i="73"/>
  <c r="E71" i="73"/>
  <c r="F71" i="73"/>
  <c r="G71" i="73"/>
  <c r="H71" i="73"/>
  <c r="I71" i="73"/>
  <c r="J71" i="73"/>
  <c r="K71" i="73"/>
  <c r="L71" i="73"/>
  <c r="M71" i="73"/>
  <c r="N71" i="73"/>
  <c r="O71" i="73"/>
  <c r="P71" i="73"/>
  <c r="Q71" i="73"/>
  <c r="R71" i="73"/>
  <c r="S71" i="73"/>
  <c r="D72" i="73"/>
  <c r="E72" i="73"/>
  <c r="F72" i="73"/>
  <c r="G72" i="73"/>
  <c r="H72" i="73"/>
  <c r="I72" i="73"/>
  <c r="J72" i="73"/>
  <c r="K72" i="73"/>
  <c r="L72" i="73"/>
  <c r="M72" i="73"/>
  <c r="N72" i="73"/>
  <c r="O72" i="73"/>
  <c r="P72" i="73"/>
  <c r="Q72" i="73"/>
  <c r="R72" i="73"/>
  <c r="S72" i="73"/>
  <c r="D73" i="73"/>
  <c r="E73" i="73"/>
  <c r="F73" i="73"/>
  <c r="G73" i="73"/>
  <c r="H73" i="73"/>
  <c r="I73" i="73"/>
  <c r="J73" i="73"/>
  <c r="K73" i="73"/>
  <c r="L73" i="73"/>
  <c r="M73" i="73"/>
  <c r="N73" i="73"/>
  <c r="O73" i="73"/>
  <c r="P73" i="73"/>
  <c r="Q73" i="73"/>
  <c r="R73" i="73"/>
  <c r="S73" i="73"/>
  <c r="D74" i="73"/>
  <c r="E74" i="73"/>
  <c r="F74" i="73"/>
  <c r="G74" i="73"/>
  <c r="H74" i="73"/>
  <c r="I74" i="73"/>
  <c r="J74" i="73"/>
  <c r="K74" i="73"/>
  <c r="L74" i="73"/>
  <c r="M74" i="73"/>
  <c r="N74" i="73"/>
  <c r="O74" i="73"/>
  <c r="P74" i="73"/>
  <c r="Q74" i="73"/>
  <c r="R74" i="73"/>
  <c r="S74" i="73"/>
  <c r="D75" i="73"/>
  <c r="E75" i="73"/>
  <c r="F75" i="73"/>
  <c r="G75" i="73"/>
  <c r="H75" i="73"/>
  <c r="I75" i="73"/>
  <c r="J75" i="73"/>
  <c r="K75" i="73"/>
  <c r="L75" i="73"/>
  <c r="M75" i="73"/>
  <c r="N75" i="73"/>
  <c r="O75" i="73"/>
  <c r="P75" i="73"/>
  <c r="Q75" i="73"/>
  <c r="R75" i="73"/>
  <c r="S75" i="73"/>
  <c r="D76" i="73"/>
  <c r="E76" i="73"/>
  <c r="F76" i="73"/>
  <c r="G76" i="73"/>
  <c r="H76" i="73"/>
  <c r="I76" i="73"/>
  <c r="J76" i="73"/>
  <c r="K76" i="73"/>
  <c r="L76" i="73"/>
  <c r="M76" i="73"/>
  <c r="N76" i="73"/>
  <c r="O76" i="73"/>
  <c r="P76" i="73"/>
  <c r="Q76" i="73"/>
  <c r="R76" i="73"/>
  <c r="S76" i="73"/>
  <c r="D77" i="73"/>
  <c r="E77" i="73"/>
  <c r="F77" i="73"/>
  <c r="G77" i="73"/>
  <c r="H77" i="73"/>
  <c r="I77" i="73"/>
  <c r="J77" i="73"/>
  <c r="K77" i="73"/>
  <c r="L77" i="73"/>
  <c r="M77" i="73"/>
  <c r="N77" i="73"/>
  <c r="O77" i="73"/>
  <c r="P77" i="73"/>
  <c r="Q77" i="73"/>
  <c r="R77" i="73"/>
  <c r="S77" i="73"/>
  <c r="D78" i="73"/>
  <c r="E78" i="73"/>
  <c r="F78" i="73"/>
  <c r="G78" i="73"/>
  <c r="H78" i="73"/>
  <c r="I78" i="73"/>
  <c r="J78" i="73"/>
  <c r="K78" i="73"/>
  <c r="L78" i="73"/>
  <c r="M78" i="73"/>
  <c r="N78" i="73"/>
  <c r="O78" i="73"/>
  <c r="P78" i="73"/>
  <c r="Q78" i="73"/>
  <c r="R78" i="73"/>
  <c r="S78" i="73"/>
  <c r="D79" i="73"/>
  <c r="E79" i="73"/>
  <c r="F79" i="73"/>
  <c r="G79" i="73"/>
  <c r="H79" i="73"/>
  <c r="I79" i="73"/>
  <c r="J79" i="73"/>
  <c r="K79" i="73"/>
  <c r="L79" i="73"/>
  <c r="M79" i="73"/>
  <c r="N79" i="73"/>
  <c r="O79" i="73"/>
  <c r="P79" i="73"/>
  <c r="Q79" i="73"/>
  <c r="R79" i="73"/>
  <c r="S79" i="73"/>
  <c r="D80" i="73"/>
  <c r="E80" i="73"/>
  <c r="F80" i="73"/>
  <c r="G80" i="73"/>
  <c r="H80" i="73"/>
  <c r="I80" i="73"/>
  <c r="J80" i="73"/>
  <c r="K80" i="73"/>
  <c r="L80" i="73"/>
  <c r="M80" i="73"/>
  <c r="N80" i="73"/>
  <c r="O80" i="73"/>
  <c r="P80" i="73"/>
  <c r="Q80" i="73"/>
  <c r="R80" i="73"/>
  <c r="S80" i="73"/>
  <c r="D81" i="73"/>
  <c r="E81" i="73"/>
  <c r="F81" i="73"/>
  <c r="G81" i="73"/>
  <c r="H81" i="73"/>
  <c r="I81" i="73"/>
  <c r="J81" i="73"/>
  <c r="K81" i="73"/>
  <c r="L81" i="73"/>
  <c r="M81" i="73"/>
  <c r="N81" i="73"/>
  <c r="O81" i="73"/>
  <c r="P81" i="73"/>
  <c r="Q81" i="73"/>
  <c r="R81" i="73"/>
  <c r="S81" i="73"/>
  <c r="D82" i="73"/>
  <c r="E82" i="73"/>
  <c r="F82" i="73"/>
  <c r="G82" i="73"/>
  <c r="H82" i="73"/>
  <c r="I82" i="73"/>
  <c r="J82" i="73"/>
  <c r="K82" i="73"/>
  <c r="L82" i="73"/>
  <c r="M82" i="73"/>
  <c r="N82" i="73"/>
  <c r="O82" i="73"/>
  <c r="P82" i="73"/>
  <c r="Q82" i="73"/>
  <c r="R82" i="73"/>
  <c r="S82" i="73"/>
  <c r="D83" i="73"/>
  <c r="E83" i="73"/>
  <c r="F83" i="73"/>
  <c r="G83" i="73"/>
  <c r="H83" i="73"/>
  <c r="I83" i="73"/>
  <c r="J83" i="73"/>
  <c r="K83" i="73"/>
  <c r="L83" i="73"/>
  <c r="M83" i="73"/>
  <c r="N83" i="73"/>
  <c r="O83" i="73"/>
  <c r="P83" i="73"/>
  <c r="Q83" i="73"/>
  <c r="R83" i="73"/>
  <c r="S83" i="73"/>
  <c r="D84" i="73"/>
  <c r="E84" i="73"/>
  <c r="F84" i="73"/>
  <c r="G84" i="73"/>
  <c r="H84" i="73"/>
  <c r="I84" i="73"/>
  <c r="J84" i="73"/>
  <c r="K84" i="73"/>
  <c r="L84" i="73"/>
  <c r="M84" i="73"/>
  <c r="N84" i="73"/>
  <c r="O84" i="73"/>
  <c r="P84" i="73"/>
  <c r="Q84" i="73"/>
  <c r="R84" i="73"/>
  <c r="S84" i="73"/>
  <c r="D85" i="73"/>
  <c r="E85" i="73"/>
  <c r="F85" i="73"/>
  <c r="G85" i="73"/>
  <c r="H85" i="73"/>
  <c r="I85" i="73"/>
  <c r="J85" i="73"/>
  <c r="K85" i="73"/>
  <c r="L85" i="73"/>
  <c r="M85" i="73"/>
  <c r="N85" i="73"/>
  <c r="O85" i="73"/>
  <c r="P85" i="73"/>
  <c r="Q85" i="73"/>
  <c r="R85" i="73"/>
  <c r="S85" i="73"/>
  <c r="D86" i="73"/>
  <c r="E86" i="73"/>
  <c r="F86" i="73"/>
  <c r="G86" i="73"/>
  <c r="H86" i="73"/>
  <c r="I86" i="73"/>
  <c r="J86" i="73"/>
  <c r="K86" i="73"/>
  <c r="L86" i="73"/>
  <c r="M86" i="73"/>
  <c r="N86" i="73"/>
  <c r="O86" i="73"/>
  <c r="P86" i="73"/>
  <c r="Q86" i="73"/>
  <c r="R86" i="73"/>
  <c r="S86" i="73"/>
  <c r="D87" i="73"/>
  <c r="E87" i="73"/>
  <c r="F87" i="73"/>
  <c r="G87" i="73"/>
  <c r="H87" i="73"/>
  <c r="I87" i="73"/>
  <c r="J87" i="73"/>
  <c r="K87" i="73"/>
  <c r="L87" i="73"/>
  <c r="M87" i="73"/>
  <c r="N87" i="73"/>
  <c r="O87" i="73"/>
  <c r="P87" i="73"/>
  <c r="Q87" i="73"/>
  <c r="R87" i="73"/>
  <c r="S87" i="73"/>
  <c r="D88" i="73"/>
  <c r="E88" i="73"/>
  <c r="F88" i="73"/>
  <c r="G88" i="73"/>
  <c r="H88" i="73"/>
  <c r="I88" i="73"/>
  <c r="J88" i="73"/>
  <c r="K88" i="73"/>
  <c r="L88" i="73"/>
  <c r="M88" i="73"/>
  <c r="N88" i="73"/>
  <c r="O88" i="73"/>
  <c r="P88" i="73"/>
  <c r="Q88" i="73"/>
  <c r="R88" i="73"/>
  <c r="S88" i="73"/>
  <c r="D89" i="73"/>
  <c r="E89" i="73"/>
  <c r="F89" i="73"/>
  <c r="G89" i="73"/>
  <c r="H89" i="73"/>
  <c r="I89" i="73"/>
  <c r="J89" i="73"/>
  <c r="K89" i="73"/>
  <c r="L89" i="73"/>
  <c r="M89" i="73"/>
  <c r="N89" i="73"/>
  <c r="O89" i="73"/>
  <c r="P89" i="73"/>
  <c r="Q89" i="73"/>
  <c r="R89" i="73"/>
  <c r="S89" i="73"/>
  <c r="D90" i="73"/>
  <c r="E90" i="73"/>
  <c r="F90" i="73"/>
  <c r="G90" i="73"/>
  <c r="H90" i="73"/>
  <c r="I90" i="73"/>
  <c r="J90" i="73"/>
  <c r="K90" i="73"/>
  <c r="L90" i="73"/>
  <c r="M90" i="73"/>
  <c r="N90" i="73"/>
  <c r="O90" i="73"/>
  <c r="P90" i="73"/>
  <c r="Q90" i="73"/>
  <c r="R90" i="73"/>
  <c r="S90" i="73"/>
  <c r="D91" i="73"/>
  <c r="E91" i="73"/>
  <c r="F91" i="73"/>
  <c r="G91" i="73"/>
  <c r="H91" i="73"/>
  <c r="I91" i="73"/>
  <c r="J91" i="73"/>
  <c r="K91" i="73"/>
  <c r="L91" i="73"/>
  <c r="M91" i="73"/>
  <c r="N91" i="73"/>
  <c r="O91" i="73"/>
  <c r="P91" i="73"/>
  <c r="Q91" i="73"/>
  <c r="R91" i="73"/>
  <c r="S91" i="73"/>
  <c r="C39" i="73"/>
  <c r="D39" i="73"/>
  <c r="E39" i="73"/>
  <c r="F39" i="73"/>
  <c r="G39" i="73"/>
  <c r="H39" i="73"/>
  <c r="I39" i="73"/>
  <c r="J39" i="73"/>
  <c r="K39" i="73"/>
  <c r="L39" i="73"/>
  <c r="M39" i="73"/>
  <c r="N39" i="73"/>
  <c r="O39" i="73"/>
  <c r="P39" i="73"/>
  <c r="Q39" i="73"/>
  <c r="R39" i="73"/>
  <c r="S39" i="73"/>
  <c r="C40" i="73"/>
  <c r="D40" i="73"/>
  <c r="E40" i="73"/>
  <c r="F40" i="73"/>
  <c r="G40" i="73"/>
  <c r="H40" i="73"/>
  <c r="I40" i="73"/>
  <c r="J40" i="73"/>
  <c r="K40" i="73"/>
  <c r="L40" i="73"/>
  <c r="M40" i="73"/>
  <c r="N40" i="73"/>
  <c r="O40" i="73"/>
  <c r="P40" i="73"/>
  <c r="Q40" i="73"/>
  <c r="R40" i="73"/>
  <c r="S40" i="73"/>
  <c r="C41" i="73"/>
  <c r="D41" i="73"/>
  <c r="E41" i="73"/>
  <c r="F41" i="73"/>
  <c r="G41" i="73"/>
  <c r="H41" i="73"/>
  <c r="I41" i="73"/>
  <c r="J41" i="73"/>
  <c r="K41" i="73"/>
  <c r="L41" i="73"/>
  <c r="M41" i="73"/>
  <c r="N41" i="73"/>
  <c r="O41" i="73"/>
  <c r="P41" i="73"/>
  <c r="Q41" i="73"/>
  <c r="R41" i="73"/>
  <c r="S41" i="73"/>
  <c r="C42" i="73"/>
  <c r="D42" i="73"/>
  <c r="E42" i="73"/>
  <c r="F42" i="73"/>
  <c r="G42" i="73"/>
  <c r="H42" i="73"/>
  <c r="I42" i="73"/>
  <c r="J42" i="73"/>
  <c r="K42" i="73"/>
  <c r="L42" i="73"/>
  <c r="M42" i="73"/>
  <c r="N42" i="73"/>
  <c r="O42" i="73"/>
  <c r="P42" i="73"/>
  <c r="Q42" i="73"/>
  <c r="R42" i="73"/>
  <c r="S42" i="73"/>
  <c r="C43" i="73"/>
  <c r="D43" i="73"/>
  <c r="E43" i="73"/>
  <c r="F43" i="73"/>
  <c r="G43" i="73"/>
  <c r="H43" i="73"/>
  <c r="I43" i="73"/>
  <c r="J43" i="73"/>
  <c r="K43" i="73"/>
  <c r="L43" i="73"/>
  <c r="M43" i="73"/>
  <c r="N43" i="73"/>
  <c r="O43" i="73"/>
  <c r="P43" i="73"/>
  <c r="Q43" i="73"/>
  <c r="R43" i="73"/>
  <c r="S43" i="73"/>
  <c r="C44" i="73"/>
  <c r="D44" i="73"/>
  <c r="E44" i="73"/>
  <c r="F44" i="73"/>
  <c r="G44" i="73"/>
  <c r="H44" i="73"/>
  <c r="I44" i="73"/>
  <c r="J44" i="73"/>
  <c r="K44" i="73"/>
  <c r="L44" i="73"/>
  <c r="M44" i="73"/>
  <c r="N44" i="73"/>
  <c r="O44" i="73"/>
  <c r="P44" i="73"/>
  <c r="Q44" i="73"/>
  <c r="R44" i="73"/>
  <c r="S44" i="73"/>
  <c r="C45" i="73"/>
  <c r="D45" i="73"/>
  <c r="E45" i="73"/>
  <c r="F45" i="73"/>
  <c r="G45" i="73"/>
  <c r="H45" i="73"/>
  <c r="I45" i="73"/>
  <c r="J45" i="73"/>
  <c r="K45" i="73"/>
  <c r="L45" i="73"/>
  <c r="M45" i="73"/>
  <c r="N45" i="73"/>
  <c r="O45" i="73"/>
  <c r="P45" i="73"/>
  <c r="Q45" i="73"/>
  <c r="R45" i="73"/>
  <c r="S45" i="73"/>
  <c r="C46" i="73"/>
  <c r="D46" i="73"/>
  <c r="E46" i="73"/>
  <c r="F46" i="73"/>
  <c r="G46" i="73"/>
  <c r="H46" i="73"/>
  <c r="I46" i="73"/>
  <c r="J46" i="73"/>
  <c r="K46" i="73"/>
  <c r="L46" i="73"/>
  <c r="M46" i="73"/>
  <c r="N46" i="73"/>
  <c r="O46" i="73"/>
  <c r="P46" i="73"/>
  <c r="Q46" i="73"/>
  <c r="R46" i="73"/>
  <c r="S46" i="73"/>
  <c r="C47" i="73"/>
  <c r="D47" i="73"/>
  <c r="E47" i="73"/>
  <c r="F47" i="73"/>
  <c r="G47" i="73"/>
  <c r="H47" i="73"/>
  <c r="I47" i="73"/>
  <c r="J47" i="73"/>
  <c r="K47" i="73"/>
  <c r="L47" i="73"/>
  <c r="M47" i="73"/>
  <c r="N47" i="73"/>
  <c r="O47" i="73"/>
  <c r="P47" i="73"/>
  <c r="Q47" i="73"/>
  <c r="R47" i="73"/>
  <c r="S47" i="73"/>
  <c r="C48" i="73"/>
  <c r="D48" i="73"/>
  <c r="E48" i="73"/>
  <c r="F48" i="73"/>
  <c r="G48" i="73"/>
  <c r="H48" i="73"/>
  <c r="I48" i="73"/>
  <c r="J48" i="73"/>
  <c r="K48" i="73"/>
  <c r="L48" i="73"/>
  <c r="M48" i="73"/>
  <c r="N48" i="73"/>
  <c r="O48" i="73"/>
  <c r="P48" i="73"/>
  <c r="Q48" i="73"/>
  <c r="R48" i="73"/>
  <c r="S48" i="73"/>
  <c r="C49" i="73"/>
  <c r="D49" i="73"/>
  <c r="E49" i="73"/>
  <c r="F49" i="73"/>
  <c r="G49" i="73"/>
  <c r="H49" i="73"/>
  <c r="I49" i="73"/>
  <c r="J49" i="73"/>
  <c r="K49" i="73"/>
  <c r="L49" i="73"/>
  <c r="M49" i="73"/>
  <c r="N49" i="73"/>
  <c r="O49" i="73"/>
  <c r="P49" i="73"/>
  <c r="Q49" i="73"/>
  <c r="R49" i="73"/>
  <c r="S49" i="73"/>
  <c r="C50" i="73"/>
  <c r="D50" i="73"/>
  <c r="E50" i="73"/>
  <c r="F50" i="73"/>
  <c r="G50" i="73"/>
  <c r="H50" i="73"/>
  <c r="I50" i="73"/>
  <c r="J50" i="73"/>
  <c r="K50" i="73"/>
  <c r="L50" i="73"/>
  <c r="M50" i="73"/>
  <c r="N50" i="73"/>
  <c r="O50" i="73"/>
  <c r="P50" i="73"/>
  <c r="Q50" i="73"/>
  <c r="R50" i="73"/>
  <c r="S50" i="73"/>
  <c r="C51" i="73"/>
  <c r="D51" i="73"/>
  <c r="E51" i="73"/>
  <c r="F51" i="73"/>
  <c r="G51" i="73"/>
  <c r="H51" i="73"/>
  <c r="I51" i="73"/>
  <c r="J51" i="73"/>
  <c r="K51" i="73"/>
  <c r="L51" i="73"/>
  <c r="M51" i="73"/>
  <c r="N51" i="73"/>
  <c r="O51" i="73"/>
  <c r="P51" i="73"/>
  <c r="Q51" i="73"/>
  <c r="R51" i="73"/>
  <c r="S51" i="73"/>
  <c r="C52" i="73"/>
  <c r="D52" i="73"/>
  <c r="E52" i="73"/>
  <c r="F52" i="73"/>
  <c r="G52" i="73"/>
  <c r="H52" i="73"/>
  <c r="I52" i="73"/>
  <c r="J52" i="73"/>
  <c r="K52" i="73"/>
  <c r="L52" i="73"/>
  <c r="M52" i="73"/>
  <c r="N52" i="73"/>
  <c r="O52" i="73"/>
  <c r="P52" i="73"/>
  <c r="Q52" i="73"/>
  <c r="R52" i="73"/>
  <c r="S52" i="73"/>
  <c r="C53" i="73"/>
  <c r="D53" i="73"/>
  <c r="E53" i="73"/>
  <c r="F53" i="73"/>
  <c r="G53" i="73"/>
  <c r="H53" i="73"/>
  <c r="I53" i="73"/>
  <c r="J53" i="73"/>
  <c r="K53" i="73"/>
  <c r="L53" i="73"/>
  <c r="M53" i="73"/>
  <c r="N53" i="73"/>
  <c r="O53" i="73"/>
  <c r="P53" i="73"/>
  <c r="Q53" i="73"/>
  <c r="R53" i="73"/>
  <c r="S53" i="73"/>
  <c r="C54" i="73"/>
  <c r="D54" i="73"/>
  <c r="E54" i="73"/>
  <c r="F54" i="73"/>
  <c r="G54" i="73"/>
  <c r="H54" i="73"/>
  <c r="I54" i="73"/>
  <c r="J54" i="73"/>
  <c r="K54" i="73"/>
  <c r="L54" i="73"/>
  <c r="M54" i="73"/>
  <c r="N54" i="73"/>
  <c r="O54" i="73"/>
  <c r="P54" i="73"/>
  <c r="Q54" i="73"/>
  <c r="R54" i="73"/>
  <c r="S54" i="73"/>
  <c r="C55" i="73"/>
  <c r="D55" i="73"/>
  <c r="E55" i="73"/>
  <c r="F55" i="73"/>
  <c r="G55" i="73"/>
  <c r="H55" i="73"/>
  <c r="I55" i="73"/>
  <c r="J55" i="73"/>
  <c r="K55" i="73"/>
  <c r="L55" i="73"/>
  <c r="M55" i="73"/>
  <c r="N55" i="73"/>
  <c r="O55" i="73"/>
  <c r="P55" i="73"/>
  <c r="Q55" i="73"/>
  <c r="R55" i="73"/>
  <c r="S55" i="73"/>
  <c r="C56" i="73"/>
  <c r="D56" i="73"/>
  <c r="E56" i="73"/>
  <c r="F56" i="73"/>
  <c r="G56" i="73"/>
  <c r="H56" i="73"/>
  <c r="I56" i="73"/>
  <c r="J56" i="73"/>
  <c r="K56" i="73"/>
  <c r="L56" i="73"/>
  <c r="M56" i="73"/>
  <c r="N56" i="73"/>
  <c r="O56" i="73"/>
  <c r="P56" i="73"/>
  <c r="Q56" i="73"/>
  <c r="R56" i="73"/>
  <c r="S56" i="73"/>
  <c r="C57" i="73"/>
  <c r="D57" i="73"/>
  <c r="E57" i="73"/>
  <c r="F57" i="73"/>
  <c r="G57" i="73"/>
  <c r="H57" i="73"/>
  <c r="I57" i="73"/>
  <c r="J57" i="73"/>
  <c r="K57" i="73"/>
  <c r="L57" i="73"/>
  <c r="M57" i="73"/>
  <c r="N57" i="73"/>
  <c r="O57" i="73"/>
  <c r="P57" i="73"/>
  <c r="Q57" i="73"/>
  <c r="R57" i="73"/>
  <c r="S57" i="73"/>
  <c r="C58" i="73"/>
  <c r="D58" i="73"/>
  <c r="E58" i="73"/>
  <c r="F58" i="73"/>
  <c r="G58" i="73"/>
  <c r="H58" i="73"/>
  <c r="I58" i="73"/>
  <c r="J58" i="73"/>
  <c r="K58" i="73"/>
  <c r="L58" i="73"/>
  <c r="M58" i="73"/>
  <c r="N58" i="73"/>
  <c r="O58" i="73"/>
  <c r="P58" i="73"/>
  <c r="Q58" i="73"/>
  <c r="R58" i="73"/>
  <c r="S58" i="73"/>
  <c r="C59" i="73"/>
  <c r="D59" i="73"/>
  <c r="E59" i="73"/>
  <c r="F59" i="73"/>
  <c r="G59" i="73"/>
  <c r="H59" i="73"/>
  <c r="I59" i="73"/>
  <c r="J59" i="73"/>
  <c r="K59" i="73"/>
  <c r="L59" i="73"/>
  <c r="M59" i="73"/>
  <c r="N59" i="73"/>
  <c r="O59" i="73"/>
  <c r="P59" i="73"/>
  <c r="Q59" i="73"/>
  <c r="R59" i="73"/>
  <c r="S59" i="73"/>
  <c r="C60" i="73"/>
  <c r="D60" i="73"/>
  <c r="E60" i="73"/>
  <c r="F60" i="73"/>
  <c r="G60" i="73"/>
  <c r="H60" i="73"/>
  <c r="I60" i="73"/>
  <c r="J60" i="73"/>
  <c r="K60" i="73"/>
  <c r="L60" i="73"/>
  <c r="M60" i="73"/>
  <c r="N60" i="73"/>
  <c r="O60" i="73"/>
  <c r="P60" i="73"/>
  <c r="Q60" i="73"/>
  <c r="R60" i="73"/>
  <c r="S60" i="73"/>
  <c r="C61" i="73"/>
  <c r="D61" i="73"/>
  <c r="E61" i="73"/>
  <c r="F61" i="73"/>
  <c r="G61" i="73"/>
  <c r="H61" i="73"/>
  <c r="I61" i="73"/>
  <c r="J61" i="73"/>
  <c r="K61" i="73"/>
  <c r="L61" i="73"/>
  <c r="M61" i="73"/>
  <c r="N61" i="73"/>
  <c r="O61" i="73"/>
  <c r="P61" i="73"/>
  <c r="Q61" i="73"/>
  <c r="R61" i="73"/>
  <c r="S61" i="73"/>
  <c r="D97" i="73"/>
  <c r="E97" i="73"/>
  <c r="F97" i="73"/>
  <c r="G97" i="73"/>
  <c r="H97" i="73"/>
  <c r="I97" i="73"/>
  <c r="J97" i="73"/>
  <c r="K97" i="73"/>
  <c r="L97" i="73"/>
  <c r="M97" i="73"/>
  <c r="N97" i="73"/>
  <c r="O97" i="73"/>
  <c r="P97" i="73"/>
  <c r="Q97" i="73"/>
  <c r="R97" i="73"/>
  <c r="S97" i="73"/>
  <c r="E66" i="73"/>
  <c r="I66" i="73"/>
  <c r="M66" i="73"/>
  <c r="Q66" i="73"/>
  <c r="S66" i="73"/>
  <c r="R66" i="73"/>
  <c r="O66" i="73"/>
  <c r="N66" i="73"/>
  <c r="K66" i="73"/>
  <c r="J66" i="73"/>
  <c r="G66" i="73"/>
  <c r="F66" i="73"/>
  <c r="C66" i="73"/>
  <c r="P66" i="73"/>
  <c r="L66" i="73"/>
  <c r="H66" i="73"/>
  <c r="D66" i="73"/>
  <c r="B65" i="64"/>
  <c r="C65" i="64"/>
  <c r="D65" i="64"/>
  <c r="F65" i="64"/>
  <c r="F50" i="64" l="1"/>
  <c r="F51" i="64"/>
  <c r="F52" i="64"/>
  <c r="F53" i="64"/>
  <c r="F54" i="64"/>
  <c r="F55" i="64"/>
  <c r="B38" i="64"/>
  <c r="C38" i="64"/>
  <c r="D38" i="64"/>
  <c r="B39" i="64"/>
  <c r="C39" i="64"/>
  <c r="D39" i="64"/>
  <c r="B40" i="64"/>
  <c r="C40" i="64"/>
  <c r="D40" i="64"/>
  <c r="B41" i="64"/>
  <c r="C41" i="64"/>
  <c r="D41" i="64"/>
  <c r="B42" i="64"/>
  <c r="C42" i="64"/>
  <c r="D42" i="64"/>
  <c r="B43" i="64"/>
  <c r="C43" i="64"/>
  <c r="D43" i="64"/>
  <c r="B44" i="64"/>
  <c r="C44" i="64"/>
  <c r="D44" i="64"/>
  <c r="B45" i="64"/>
  <c r="C45" i="64"/>
  <c r="D45" i="64"/>
  <c r="B46" i="64"/>
  <c r="C46" i="64"/>
  <c r="D46" i="64"/>
  <c r="B47" i="64"/>
  <c r="C47" i="64"/>
  <c r="D47" i="64"/>
  <c r="B48" i="64"/>
  <c r="C48" i="64"/>
  <c r="D48" i="64"/>
  <c r="B49" i="64"/>
  <c r="C49" i="64"/>
  <c r="D49" i="64"/>
  <c r="B50" i="64"/>
  <c r="C50" i="64"/>
  <c r="D50" i="64"/>
  <c r="B51" i="64"/>
  <c r="C51" i="64"/>
  <c r="D51" i="64"/>
  <c r="B52" i="64"/>
  <c r="C52" i="64"/>
  <c r="D52" i="64"/>
  <c r="B53" i="64"/>
  <c r="C53" i="64"/>
  <c r="D53" i="64"/>
  <c r="B54" i="64"/>
  <c r="C54" i="64"/>
  <c r="D54" i="64"/>
  <c r="B55" i="64"/>
  <c r="C55" i="64"/>
  <c r="D55" i="64"/>
  <c r="D95" i="64" l="1"/>
  <c r="E34" i="64"/>
  <c r="E95" i="64" s="1"/>
  <c r="E35" i="64"/>
  <c r="E96" i="64" s="1"/>
  <c r="D60" i="64"/>
  <c r="E33" i="64"/>
  <c r="D93" i="64"/>
  <c r="D92" i="64"/>
  <c r="D89" i="64"/>
  <c r="D56" i="64"/>
  <c r="C82" i="64"/>
  <c r="C81" i="64"/>
  <c r="C80" i="64"/>
  <c r="C77" i="64"/>
  <c r="C76" i="64"/>
  <c r="C72" i="64"/>
  <c r="C68" i="64"/>
  <c r="E65" i="64" l="1"/>
  <c r="F95" i="64"/>
  <c r="C95" i="64"/>
  <c r="C69" i="64"/>
  <c r="D71" i="64"/>
  <c r="C73" i="64"/>
  <c r="D75" i="64"/>
  <c r="D79" i="64"/>
  <c r="F80" i="64"/>
  <c r="F81" i="64"/>
  <c r="F82" i="64"/>
  <c r="F83" i="64"/>
  <c r="F84" i="64"/>
  <c r="F85" i="64"/>
  <c r="F86" i="64"/>
  <c r="F87" i="64"/>
  <c r="F88" i="64"/>
  <c r="F58" i="64"/>
  <c r="F92" i="64"/>
  <c r="F56" i="64"/>
  <c r="B58" i="64"/>
  <c r="C83" i="64"/>
  <c r="C84" i="64"/>
  <c r="C85" i="64"/>
  <c r="C86" i="64"/>
  <c r="C87" i="64"/>
  <c r="C88" i="64"/>
  <c r="C58" i="64"/>
  <c r="C90" i="64"/>
  <c r="C91" i="64"/>
  <c r="C92" i="64"/>
  <c r="C93" i="64"/>
  <c r="F57" i="64"/>
  <c r="D68" i="64"/>
  <c r="D70" i="64"/>
  <c r="C71" i="64"/>
  <c r="D72" i="64"/>
  <c r="D74" i="64"/>
  <c r="C75" i="64"/>
  <c r="D76" i="64"/>
  <c r="C79" i="64"/>
  <c r="E22" i="64"/>
  <c r="E23" i="64"/>
  <c r="E24" i="64"/>
  <c r="E25" i="64"/>
  <c r="E26" i="64"/>
  <c r="E87" i="64" s="1"/>
  <c r="E27" i="64"/>
  <c r="D58" i="64"/>
  <c r="E29" i="64"/>
  <c r="E90" i="64" s="1"/>
  <c r="D59" i="64"/>
  <c r="C57" i="64"/>
  <c r="E19" i="64"/>
  <c r="E80" i="64" s="1"/>
  <c r="D80" i="64"/>
  <c r="E20" i="64"/>
  <c r="D81" i="64"/>
  <c r="C78" i="64"/>
  <c r="F90" i="64"/>
  <c r="F59" i="64"/>
  <c r="F91" i="64"/>
  <c r="F60" i="64"/>
  <c r="E32" i="64"/>
  <c r="E93" i="64" s="1"/>
  <c r="F93" i="64"/>
  <c r="B56" i="64"/>
  <c r="D87" i="64"/>
  <c r="D88" i="64"/>
  <c r="B57" i="64"/>
  <c r="B59" i="64"/>
  <c r="D90" i="64"/>
  <c r="B60" i="64"/>
  <c r="D78" i="64"/>
  <c r="D82" i="64"/>
  <c r="E21" i="64"/>
  <c r="C70" i="64"/>
  <c r="C74" i="64"/>
  <c r="D69" i="64"/>
  <c r="D73" i="64"/>
  <c r="D77" i="64"/>
  <c r="C60" i="64"/>
  <c r="C56" i="64"/>
  <c r="D91" i="64"/>
  <c r="D86" i="64"/>
  <c r="D85" i="64"/>
  <c r="D84" i="64"/>
  <c r="D83" i="64"/>
  <c r="C59" i="64"/>
  <c r="C89" i="64"/>
  <c r="E28" i="64"/>
  <c r="E30" i="64"/>
  <c r="E31" i="64"/>
  <c r="E92" i="64" s="1"/>
  <c r="D57" i="64"/>
  <c r="F89" i="64"/>
  <c r="E86" i="64" l="1"/>
  <c r="E55" i="64"/>
  <c r="E85" i="64"/>
  <c r="E54" i="64"/>
  <c r="E82" i="64"/>
  <c r="E51" i="64"/>
  <c r="E84" i="64"/>
  <c r="E53" i="64"/>
  <c r="E81" i="64"/>
  <c r="E50" i="64"/>
  <c r="E83" i="64"/>
  <c r="E52" i="64"/>
  <c r="E56" i="64"/>
  <c r="E59" i="64"/>
  <c r="E57" i="64"/>
  <c r="E88" i="64"/>
  <c r="E60" i="64"/>
  <c r="E91" i="64"/>
  <c r="E58" i="64"/>
  <c r="E89" i="64"/>
  <c r="K57" i="41"/>
  <c r="AA30" i="41"/>
  <c r="Z30" i="41"/>
  <c r="Y30" i="41"/>
  <c r="W43" i="41"/>
  <c r="V43" i="41"/>
  <c r="U30" i="41"/>
  <c r="S30" i="41"/>
  <c r="R43" i="41"/>
  <c r="M43" i="41"/>
  <c r="L30" i="41"/>
  <c r="K30" i="41"/>
  <c r="H30" i="41"/>
  <c r="G43" i="41"/>
  <c r="E43" i="41"/>
  <c r="R30" i="41" l="1"/>
  <c r="U43" i="41"/>
  <c r="W30" i="41"/>
  <c r="E30" i="41"/>
  <c r="G30" i="41"/>
  <c r="AA43" i="41"/>
  <c r="Z43" i="41"/>
  <c r="V30" i="41"/>
  <c r="K43" i="41"/>
  <c r="H43" i="77"/>
  <c r="H30" i="77"/>
  <c r="L43" i="77"/>
  <c r="L30" i="77"/>
  <c r="R57" i="77"/>
  <c r="S57" i="77"/>
  <c r="G57" i="77"/>
  <c r="L57" i="77"/>
  <c r="V57" i="77"/>
  <c r="H57" i="77"/>
  <c r="Y57" i="77"/>
  <c r="M57" i="77"/>
  <c r="U57" i="77"/>
  <c r="AA57" i="77"/>
  <c r="Z57" i="77"/>
  <c r="W57" i="77"/>
  <c r="K57" i="77"/>
  <c r="E57" i="77"/>
  <c r="L43" i="78"/>
  <c r="L30" i="78"/>
  <c r="H43" i="41"/>
  <c r="Y57" i="41"/>
  <c r="S57" i="41"/>
  <c r="Y43" i="77"/>
  <c r="Y30" i="77"/>
  <c r="Z30" i="78"/>
  <c r="Z43" i="78"/>
  <c r="M30" i="41"/>
  <c r="G57" i="41"/>
  <c r="V57" i="41"/>
  <c r="L43" i="41"/>
  <c r="E57" i="41"/>
  <c r="R30" i="77"/>
  <c r="R43" i="77"/>
  <c r="V30" i="77"/>
  <c r="V43" i="77"/>
  <c r="Z43" i="77"/>
  <c r="Z30" i="77"/>
  <c r="R43" i="78"/>
  <c r="R30" i="78"/>
  <c r="W43" i="78"/>
  <c r="W30" i="78"/>
  <c r="K57" i="78"/>
  <c r="L57" i="78"/>
  <c r="V57" i="78"/>
  <c r="W57" i="78"/>
  <c r="M57" i="78"/>
  <c r="Y57" i="78"/>
  <c r="H57" i="78"/>
  <c r="R57" i="78"/>
  <c r="S57" i="78"/>
  <c r="Z57" i="78"/>
  <c r="R57" i="41"/>
  <c r="H57" i="41"/>
  <c r="Y43" i="41"/>
  <c r="M57" i="41"/>
  <c r="S43" i="41"/>
  <c r="H30" i="78"/>
  <c r="H43" i="78"/>
  <c r="Y30" i="78"/>
  <c r="Y43" i="78"/>
  <c r="AA57" i="41"/>
  <c r="E43" i="77"/>
  <c r="E30" i="77"/>
  <c r="M30" i="77"/>
  <c r="M43" i="77"/>
  <c r="U43" i="77"/>
  <c r="U30" i="77"/>
  <c r="M30" i="78"/>
  <c r="M43" i="78"/>
  <c r="V43" i="78"/>
  <c r="V30" i="78"/>
  <c r="W57" i="41"/>
  <c r="G30" i="77"/>
  <c r="G43" i="77"/>
  <c r="K43" i="77"/>
  <c r="K30" i="77"/>
  <c r="S30" i="77"/>
  <c r="S43" i="77"/>
  <c r="W43" i="77"/>
  <c r="W30" i="77"/>
  <c r="AA43" i="77"/>
  <c r="AA30" i="77"/>
  <c r="K30" i="78"/>
  <c r="K43" i="78"/>
  <c r="S30" i="78"/>
  <c r="S43" i="78"/>
  <c r="Z57" i="41"/>
  <c r="U57" i="41"/>
  <c r="L57" i="41"/>
  <c r="S94" i="45"/>
  <c r="Q94" i="45"/>
  <c r="P94" i="45"/>
  <c r="O94" i="45"/>
  <c r="N94" i="45"/>
  <c r="M94" i="45"/>
  <c r="L94" i="45"/>
  <c r="K94" i="45"/>
  <c r="J94" i="45"/>
  <c r="I94" i="45"/>
  <c r="H94" i="45"/>
  <c r="G94" i="45"/>
  <c r="F94" i="45"/>
  <c r="E94" i="45"/>
  <c r="D94" i="45"/>
  <c r="C94" i="45"/>
  <c r="B94" i="45"/>
  <c r="T94" i="45" l="1"/>
  <c r="E77" i="53"/>
  <c r="S77" i="53"/>
  <c r="Q77" i="53"/>
  <c r="M77" i="53"/>
  <c r="I77" i="53"/>
  <c r="P77" i="53"/>
  <c r="L77" i="53"/>
  <c r="H77" i="53"/>
  <c r="D77" i="53"/>
  <c r="T77" i="53"/>
  <c r="O77" i="53"/>
  <c r="K77" i="53"/>
  <c r="G77" i="53"/>
  <c r="C77" i="53"/>
  <c r="N77" i="53"/>
  <c r="J77" i="53"/>
  <c r="F77" i="53"/>
  <c r="B77" i="53"/>
  <c r="T94" i="46"/>
  <c r="S94" i="46"/>
  <c r="R94" i="46"/>
  <c r="P94" i="46"/>
  <c r="O94" i="46"/>
  <c r="N94" i="46"/>
  <c r="L58" i="53"/>
  <c r="K94" i="46"/>
  <c r="J58" i="53"/>
  <c r="H94" i="46"/>
  <c r="G94" i="46"/>
  <c r="F58" i="53"/>
  <c r="D94" i="46"/>
  <c r="C94" i="46"/>
  <c r="B94" i="46"/>
  <c r="P57" i="78"/>
  <c r="I57" i="78"/>
  <c r="J57" i="78" l="1"/>
  <c r="D57" i="78"/>
  <c r="N57" i="78"/>
  <c r="T57" i="78"/>
  <c r="C57" i="78"/>
  <c r="Q57" i="78"/>
  <c r="F57" i="78"/>
  <c r="O57" i="78"/>
  <c r="X57" i="78"/>
  <c r="O58" i="53"/>
  <c r="G58" i="53"/>
  <c r="P58" i="53"/>
  <c r="P94" i="44"/>
  <c r="L94" i="44"/>
  <c r="H94" i="44"/>
  <c r="D94" i="44"/>
  <c r="R58" i="53"/>
  <c r="B58" i="53"/>
  <c r="H58" i="53"/>
  <c r="J94" i="46"/>
  <c r="E94" i="46"/>
  <c r="E58" i="53"/>
  <c r="I58" i="53"/>
  <c r="I94" i="46"/>
  <c r="M94" i="46"/>
  <c r="M58" i="53"/>
  <c r="Q58" i="53"/>
  <c r="Q94" i="46"/>
  <c r="T94" i="44"/>
  <c r="O94" i="44"/>
  <c r="K94" i="44"/>
  <c r="G94" i="44"/>
  <c r="C94" i="44"/>
  <c r="N58" i="53"/>
  <c r="S58" i="53"/>
  <c r="T58" i="53"/>
  <c r="D58" i="53"/>
  <c r="C58" i="53"/>
  <c r="F94" i="46"/>
  <c r="L94" i="46"/>
  <c r="S94" i="44"/>
  <c r="N94" i="44"/>
  <c r="J94" i="44"/>
  <c r="F94" i="44"/>
  <c r="B94" i="44"/>
  <c r="Q94" i="44"/>
  <c r="M94" i="44"/>
  <c r="I94" i="44"/>
  <c r="E94" i="44"/>
  <c r="K58" i="53"/>
  <c r="I57" i="41"/>
  <c r="J96" i="87"/>
  <c r="F96" i="87"/>
  <c r="P57" i="41" l="1"/>
  <c r="D96" i="87"/>
  <c r="F57" i="41"/>
  <c r="O57" i="41"/>
  <c r="X57" i="41"/>
  <c r="N96" i="87"/>
  <c r="R96" i="87"/>
  <c r="D57" i="41"/>
  <c r="N57" i="41"/>
  <c r="T57" i="41"/>
  <c r="O96" i="87"/>
  <c r="G96" i="87"/>
  <c r="K96" i="87"/>
  <c r="S96" i="87"/>
  <c r="E96" i="87"/>
  <c r="I96" i="87"/>
  <c r="M96" i="87"/>
  <c r="Q96" i="87"/>
  <c r="C57" i="41"/>
  <c r="J57" i="41"/>
  <c r="Q57" i="41"/>
  <c r="D57" i="77"/>
  <c r="N57" i="77"/>
  <c r="T57" i="77"/>
  <c r="F57" i="77"/>
  <c r="O57" i="77"/>
  <c r="X57" i="77"/>
  <c r="P96" i="87"/>
  <c r="L96" i="87"/>
  <c r="H96" i="87"/>
  <c r="I57" i="77"/>
  <c r="P57" i="77"/>
  <c r="C57" i="77"/>
  <c r="J57" i="77"/>
  <c r="Q57" i="77"/>
  <c r="I96" i="86"/>
  <c r="N96" i="86"/>
  <c r="M96" i="86"/>
  <c r="J96" i="86"/>
  <c r="F96" i="86"/>
  <c r="R96" i="86" l="1"/>
  <c r="D96" i="86"/>
  <c r="G96" i="86"/>
  <c r="K96" i="86"/>
  <c r="O96" i="86"/>
  <c r="S96" i="86"/>
  <c r="E96" i="86"/>
  <c r="Q96" i="86"/>
  <c r="L96" i="86"/>
  <c r="P96" i="86"/>
  <c r="H96" i="86"/>
  <c r="D96" i="73"/>
  <c r="E96" i="73" l="1"/>
  <c r="M96" i="73"/>
  <c r="Q96" i="73"/>
  <c r="G96" i="73"/>
  <c r="I96" i="73"/>
  <c r="F96" i="73"/>
  <c r="J96" i="73"/>
  <c r="N96" i="73"/>
  <c r="K96" i="73"/>
  <c r="O96" i="73"/>
  <c r="S96" i="73"/>
  <c r="H96" i="73"/>
  <c r="R96" i="73"/>
  <c r="P96" i="73"/>
  <c r="L96" i="73"/>
  <c r="T63" i="46"/>
  <c r="S63" i="46"/>
  <c r="R63" i="46"/>
  <c r="Q63" i="46"/>
  <c r="P63" i="46"/>
  <c r="O63" i="46"/>
  <c r="N63" i="46"/>
  <c r="M63" i="46"/>
  <c r="L63" i="46"/>
  <c r="K63" i="46"/>
  <c r="J63" i="46"/>
  <c r="I63" i="46"/>
  <c r="H63" i="46"/>
  <c r="G63" i="46"/>
  <c r="F63" i="46"/>
  <c r="E63" i="46"/>
  <c r="D63" i="46"/>
  <c r="C63" i="46"/>
  <c r="B63" i="46"/>
  <c r="S65" i="87"/>
  <c r="R65" i="87"/>
  <c r="Q65" i="87"/>
  <c r="P65" i="87"/>
  <c r="O65" i="87"/>
  <c r="N65" i="87"/>
  <c r="M65" i="87"/>
  <c r="L65" i="87"/>
  <c r="K65" i="87"/>
  <c r="J65" i="87"/>
  <c r="I65" i="87"/>
  <c r="H65" i="87"/>
  <c r="G65" i="87"/>
  <c r="F65" i="87"/>
  <c r="E65" i="87"/>
  <c r="D65" i="87"/>
  <c r="C65" i="87"/>
  <c r="C64" i="64"/>
  <c r="T63" i="44"/>
  <c r="S63" i="44"/>
  <c r="R63" i="44"/>
  <c r="Q63" i="44"/>
  <c r="P63" i="44"/>
  <c r="O63" i="44"/>
  <c r="N63" i="44"/>
  <c r="M63" i="44"/>
  <c r="L63" i="44"/>
  <c r="K63" i="44"/>
  <c r="J63" i="44"/>
  <c r="I63" i="44"/>
  <c r="H63" i="44"/>
  <c r="G63" i="44"/>
  <c r="F63" i="44"/>
  <c r="E63" i="44"/>
  <c r="D63" i="44"/>
  <c r="C63" i="44"/>
  <c r="B63" i="44"/>
  <c r="S65" i="73"/>
  <c r="R65" i="73"/>
  <c r="Q65" i="73"/>
  <c r="P65" i="73"/>
  <c r="O65" i="73"/>
  <c r="N65" i="73"/>
  <c r="M65" i="73"/>
  <c r="L65" i="73"/>
  <c r="K65" i="73"/>
  <c r="J65" i="73"/>
  <c r="I65" i="73"/>
  <c r="H65" i="73"/>
  <c r="G65" i="73"/>
  <c r="F65" i="73"/>
  <c r="E65" i="73"/>
  <c r="D65" i="73"/>
  <c r="C65" i="73"/>
  <c r="B64" i="64"/>
  <c r="T39" i="53"/>
  <c r="S39" i="53"/>
  <c r="R39" i="53"/>
  <c r="Q39" i="53"/>
  <c r="P39" i="53"/>
  <c r="O39" i="53"/>
  <c r="N39" i="53"/>
  <c r="M39" i="53"/>
  <c r="L39" i="53"/>
  <c r="K39" i="53"/>
  <c r="J39" i="53"/>
  <c r="I39" i="53"/>
  <c r="H39" i="53"/>
  <c r="G39" i="53"/>
  <c r="F39" i="53"/>
  <c r="E39" i="53"/>
  <c r="D39" i="53"/>
  <c r="C39" i="53"/>
  <c r="B39" i="53"/>
  <c r="F64" i="64"/>
  <c r="T63" i="45"/>
  <c r="S63" i="45"/>
  <c r="R63" i="45"/>
  <c r="Q63" i="45"/>
  <c r="P63" i="45"/>
  <c r="O63" i="45"/>
  <c r="N63" i="45"/>
  <c r="M63" i="45"/>
  <c r="L63" i="45"/>
  <c r="K63" i="45"/>
  <c r="J63" i="45"/>
  <c r="I63" i="45"/>
  <c r="H63" i="45"/>
  <c r="G63" i="45"/>
  <c r="F63" i="45"/>
  <c r="E63" i="45"/>
  <c r="D63" i="45"/>
  <c r="C63" i="45"/>
  <c r="B63" i="45"/>
  <c r="S65" i="86"/>
  <c r="R65" i="86"/>
  <c r="Q65" i="86"/>
  <c r="P65" i="86"/>
  <c r="O65" i="86"/>
  <c r="N65" i="86"/>
  <c r="M65" i="86"/>
  <c r="L65" i="86"/>
  <c r="K65" i="86"/>
  <c r="J65" i="86"/>
  <c r="I65" i="86"/>
  <c r="H65" i="86"/>
  <c r="G65" i="86"/>
  <c r="F65" i="86"/>
  <c r="E65" i="86"/>
  <c r="D65" i="86"/>
  <c r="C65" i="86"/>
  <c r="D64" i="64"/>
  <c r="C30" i="78" l="1"/>
  <c r="C43" i="78"/>
  <c r="P30" i="78"/>
  <c r="P43" i="78"/>
  <c r="T30" i="78"/>
  <c r="T43" i="78"/>
  <c r="D30" i="78"/>
  <c r="D43" i="78"/>
  <c r="I30" i="78"/>
  <c r="I43" i="78"/>
  <c r="Q30" i="78"/>
  <c r="Q43" i="78"/>
  <c r="J30" i="78"/>
  <c r="J43" i="78"/>
  <c r="N30" i="78"/>
  <c r="N43" i="78"/>
  <c r="B30" i="78"/>
  <c r="B43" i="78"/>
  <c r="F30" i="78"/>
  <c r="F43" i="78"/>
  <c r="O30" i="78"/>
  <c r="O43" i="78"/>
  <c r="X30" i="78"/>
  <c r="X43" i="78"/>
  <c r="B30" i="77"/>
  <c r="B43" i="77"/>
  <c r="J30" i="77"/>
  <c r="J43" i="77"/>
  <c r="O30" i="77"/>
  <c r="O43" i="77"/>
  <c r="D30" i="77"/>
  <c r="D43" i="77"/>
  <c r="P30" i="77"/>
  <c r="P43" i="77"/>
  <c r="T30" i="77"/>
  <c r="T43" i="77"/>
  <c r="X30" i="77"/>
  <c r="X43" i="77"/>
  <c r="F30" i="77"/>
  <c r="F43" i="77"/>
  <c r="N30" i="77"/>
  <c r="N43" i="77"/>
  <c r="C30" i="77"/>
  <c r="C43" i="77"/>
  <c r="I30" i="77"/>
  <c r="I43" i="77"/>
  <c r="Q30" i="77"/>
  <c r="Q43" i="77"/>
  <c r="P30" i="41"/>
  <c r="P43" i="41"/>
  <c r="X30" i="41"/>
  <c r="X43" i="41"/>
  <c r="I30" i="41"/>
  <c r="I43" i="41"/>
  <c r="Q30" i="41"/>
  <c r="Q43" i="41"/>
  <c r="C30" i="41"/>
  <c r="C43" i="41"/>
  <c r="O30" i="41"/>
  <c r="O43" i="41"/>
  <c r="D30" i="41"/>
  <c r="D43" i="41"/>
  <c r="T30" i="41"/>
  <c r="T43" i="41"/>
  <c r="B30" i="41"/>
  <c r="B43" i="41"/>
  <c r="F30" i="41"/>
  <c r="F43" i="41"/>
  <c r="J30" i="41"/>
  <c r="J43" i="41"/>
  <c r="N30" i="41"/>
  <c r="N43" i="41"/>
  <c r="L56" i="78"/>
  <c r="Z42" i="78"/>
  <c r="Y42" i="78"/>
  <c r="W42" i="78"/>
  <c r="V42" i="78"/>
  <c r="S29" i="78"/>
  <c r="R42" i="78"/>
  <c r="M29" i="78"/>
  <c r="L42" i="78"/>
  <c r="K29" i="78"/>
  <c r="H42" i="78"/>
  <c r="R56" i="77"/>
  <c r="AA29" i="77"/>
  <c r="Z42" i="77"/>
  <c r="Y42" i="77"/>
  <c r="W42" i="77"/>
  <c r="V42" i="77"/>
  <c r="U42" i="77"/>
  <c r="S29" i="77"/>
  <c r="R29" i="77"/>
  <c r="M29" i="77"/>
  <c r="L29" i="77"/>
  <c r="K42" i="77"/>
  <c r="H42" i="77"/>
  <c r="G42" i="77"/>
  <c r="E42" i="77"/>
  <c r="Z56" i="78" l="1"/>
  <c r="S56" i="77"/>
  <c r="L56" i="77"/>
  <c r="K42" i="78"/>
  <c r="L42" i="77"/>
  <c r="S42" i="77"/>
  <c r="Y29" i="77"/>
  <c r="G29" i="77"/>
  <c r="M42" i="77"/>
  <c r="Y29" i="78"/>
  <c r="S42" i="78"/>
  <c r="H56" i="77"/>
  <c r="W56" i="41"/>
  <c r="W29" i="41"/>
  <c r="W42" i="41"/>
  <c r="R42" i="77"/>
  <c r="K56" i="78"/>
  <c r="V56" i="78"/>
  <c r="K56" i="41"/>
  <c r="K29" i="41"/>
  <c r="K42" i="41"/>
  <c r="S42" i="41"/>
  <c r="S56" i="41"/>
  <c r="S29" i="41"/>
  <c r="Y56" i="41"/>
  <c r="Y29" i="41"/>
  <c r="Y42" i="41"/>
  <c r="V29" i="77"/>
  <c r="R29" i="78"/>
  <c r="S56" i="78"/>
  <c r="E29" i="77"/>
  <c r="G56" i="77"/>
  <c r="E56" i="77"/>
  <c r="K56" i="77"/>
  <c r="V29" i="78"/>
  <c r="Y56" i="78"/>
  <c r="AA42" i="77"/>
  <c r="R42" i="41"/>
  <c r="R56" i="41"/>
  <c r="R29" i="41"/>
  <c r="Z29" i="78"/>
  <c r="E56" i="41"/>
  <c r="E29" i="41"/>
  <c r="E42" i="41"/>
  <c r="L56" i="41"/>
  <c r="L29" i="41"/>
  <c r="L42" i="41"/>
  <c r="U42" i="41"/>
  <c r="U56" i="41"/>
  <c r="U29" i="41"/>
  <c r="Z56" i="41"/>
  <c r="Z29" i="41"/>
  <c r="Z42" i="41"/>
  <c r="K29" i="77"/>
  <c r="AA56" i="77"/>
  <c r="H56" i="78"/>
  <c r="Z29" i="77"/>
  <c r="M56" i="77"/>
  <c r="H29" i="78"/>
  <c r="U29" i="77"/>
  <c r="Z56" i="77"/>
  <c r="R56" i="78"/>
  <c r="W29" i="78"/>
  <c r="L29" i="78"/>
  <c r="Y56" i="77"/>
  <c r="H56" i="41"/>
  <c r="H29" i="41"/>
  <c r="H42" i="41"/>
  <c r="G42" i="41"/>
  <c r="G56" i="41"/>
  <c r="G29" i="41"/>
  <c r="M42" i="41"/>
  <c r="M56" i="41"/>
  <c r="M29" i="41"/>
  <c r="V56" i="41"/>
  <c r="V29" i="41"/>
  <c r="V42" i="41"/>
  <c r="AA42" i="41"/>
  <c r="AA56" i="41"/>
  <c r="AA29" i="41"/>
  <c r="H29" i="77"/>
  <c r="W29" i="77"/>
  <c r="W56" i="78"/>
  <c r="M42" i="78"/>
  <c r="U56" i="77"/>
  <c r="W56" i="77"/>
  <c r="V56" i="77"/>
  <c r="M56" i="78"/>
  <c r="T57" i="53" l="1"/>
  <c r="S57" i="53"/>
  <c r="R57" i="53"/>
  <c r="Q57" i="53"/>
  <c r="P57" i="53"/>
  <c r="O57" i="53"/>
  <c r="N57" i="53"/>
  <c r="M57" i="53"/>
  <c r="L57" i="53"/>
  <c r="K57" i="53"/>
  <c r="J57" i="53"/>
  <c r="I57" i="53"/>
  <c r="H57" i="53"/>
  <c r="G57" i="53"/>
  <c r="F57" i="53"/>
  <c r="E57" i="53"/>
  <c r="D57" i="53"/>
  <c r="C57" i="53"/>
  <c r="B57" i="53"/>
  <c r="B93" i="46" l="1"/>
  <c r="C93" i="46"/>
  <c r="D93" i="46"/>
  <c r="E93" i="46"/>
  <c r="F93" i="46"/>
  <c r="G93" i="46"/>
  <c r="H93" i="46"/>
  <c r="I93" i="46"/>
  <c r="J93" i="46"/>
  <c r="K93" i="46"/>
  <c r="L93" i="46"/>
  <c r="M93" i="46"/>
  <c r="N93" i="46"/>
  <c r="O93" i="46"/>
  <c r="P93" i="46"/>
  <c r="Q93" i="46"/>
  <c r="R93" i="46"/>
  <c r="S93" i="46"/>
  <c r="T93" i="46"/>
  <c r="B93" i="45" l="1"/>
  <c r="C93" i="45"/>
  <c r="D93" i="45"/>
  <c r="E93" i="45"/>
  <c r="F93" i="45"/>
  <c r="G93" i="45"/>
  <c r="H93" i="45"/>
  <c r="I93" i="45"/>
  <c r="J93" i="45"/>
  <c r="K93" i="45"/>
  <c r="L93" i="45"/>
  <c r="M93" i="45"/>
  <c r="N93" i="45"/>
  <c r="O93" i="45"/>
  <c r="P93" i="45"/>
  <c r="Q93" i="45"/>
  <c r="S93" i="45"/>
  <c r="T93" i="45"/>
  <c r="B93" i="44" l="1"/>
  <c r="C93" i="44"/>
  <c r="D93" i="44"/>
  <c r="E93" i="44"/>
  <c r="F93" i="44"/>
  <c r="G93" i="44"/>
  <c r="H93" i="44"/>
  <c r="I93" i="44"/>
  <c r="J93" i="44"/>
  <c r="K93" i="44"/>
  <c r="L93" i="44"/>
  <c r="M93" i="44"/>
  <c r="N93" i="44"/>
  <c r="O93" i="44"/>
  <c r="P93" i="44"/>
  <c r="Q93" i="44"/>
  <c r="S93" i="44"/>
  <c r="T93" i="44"/>
  <c r="C56" i="78"/>
  <c r="D56" i="78"/>
  <c r="F56" i="78"/>
  <c r="I56" i="78"/>
  <c r="J56" i="78"/>
  <c r="N56" i="78"/>
  <c r="O56" i="78"/>
  <c r="P56" i="78"/>
  <c r="Q56" i="78"/>
  <c r="T56" i="78"/>
  <c r="X56" i="78"/>
  <c r="B42" i="78" l="1"/>
  <c r="C42" i="78"/>
  <c r="D42" i="78"/>
  <c r="F42" i="78"/>
  <c r="I42" i="78"/>
  <c r="J42" i="78"/>
  <c r="N42" i="78"/>
  <c r="O42" i="78"/>
  <c r="P42" i="78"/>
  <c r="Q42" i="78"/>
  <c r="T42" i="78"/>
  <c r="X42" i="78"/>
  <c r="B29" i="78"/>
  <c r="C29" i="78"/>
  <c r="D29" i="78"/>
  <c r="F29" i="78"/>
  <c r="I29" i="78"/>
  <c r="J29" i="78"/>
  <c r="N29" i="78"/>
  <c r="O29" i="78"/>
  <c r="P29" i="78"/>
  <c r="Q29" i="78"/>
  <c r="T29" i="78"/>
  <c r="X29" i="78"/>
  <c r="C56" i="77" l="1"/>
  <c r="D56" i="77"/>
  <c r="F56" i="77"/>
  <c r="I56" i="77"/>
  <c r="J56" i="77"/>
  <c r="N56" i="77"/>
  <c r="O56" i="77"/>
  <c r="P56" i="77"/>
  <c r="Q56" i="77"/>
  <c r="T56" i="77"/>
  <c r="X56" i="77"/>
  <c r="C56" i="41" l="1"/>
  <c r="D56" i="41"/>
  <c r="F56" i="41"/>
  <c r="I56" i="41"/>
  <c r="J56" i="41"/>
  <c r="N56" i="41"/>
  <c r="O56" i="41"/>
  <c r="P56" i="41"/>
  <c r="Q56" i="41"/>
  <c r="T56" i="41"/>
  <c r="X56" i="41"/>
  <c r="D95" i="87" l="1"/>
  <c r="E95" i="87"/>
  <c r="F95" i="87"/>
  <c r="G95" i="87"/>
  <c r="H95" i="87"/>
  <c r="I95" i="87"/>
  <c r="J95" i="87"/>
  <c r="K95" i="87"/>
  <c r="L95" i="87"/>
  <c r="M95" i="87"/>
  <c r="N95" i="87"/>
  <c r="O95" i="87"/>
  <c r="P95" i="87"/>
  <c r="Q95" i="87"/>
  <c r="R95" i="87"/>
  <c r="S95" i="87"/>
  <c r="D95" i="86"/>
  <c r="E95" i="86"/>
  <c r="F95" i="86"/>
  <c r="G95" i="86"/>
  <c r="H95" i="86"/>
  <c r="I95" i="86"/>
  <c r="J95" i="86"/>
  <c r="K95" i="86"/>
  <c r="L95" i="86"/>
  <c r="M95" i="86"/>
  <c r="N95" i="86"/>
  <c r="O95" i="86"/>
  <c r="P95" i="86"/>
  <c r="Q95" i="86"/>
  <c r="R95" i="86"/>
  <c r="S95" i="86"/>
  <c r="D95" i="73"/>
  <c r="E95" i="73"/>
  <c r="F95" i="73"/>
  <c r="G95" i="73"/>
  <c r="H95" i="73"/>
  <c r="I95" i="73"/>
  <c r="J95" i="73"/>
  <c r="K95" i="73"/>
  <c r="L95" i="73"/>
  <c r="M95" i="73"/>
  <c r="N95" i="73"/>
  <c r="O95" i="73"/>
  <c r="P95" i="73"/>
  <c r="Q95" i="73"/>
  <c r="R95" i="73"/>
  <c r="S95" i="73"/>
  <c r="C94" i="64" l="1"/>
  <c r="D94" i="64"/>
  <c r="F94" i="64"/>
  <c r="E94" i="64" l="1"/>
  <c r="E64" i="64"/>
  <c r="P29" i="77"/>
  <c r="P42" i="77"/>
  <c r="T29" i="77"/>
  <c r="T42" i="77"/>
  <c r="X29" i="77"/>
  <c r="X42" i="77"/>
  <c r="I29" i="77"/>
  <c r="I42" i="77"/>
  <c r="Q29" i="77"/>
  <c r="Q42" i="77"/>
  <c r="F29" i="77"/>
  <c r="F42" i="77"/>
  <c r="J29" i="77"/>
  <c r="J42" i="77"/>
  <c r="N29" i="77"/>
  <c r="N42" i="77"/>
  <c r="O29" i="77"/>
  <c r="O42" i="77"/>
  <c r="P29" i="41"/>
  <c r="P42" i="41"/>
  <c r="T29" i="41"/>
  <c r="T42" i="41"/>
  <c r="X29" i="41"/>
  <c r="X42" i="41"/>
  <c r="I29" i="41"/>
  <c r="I42" i="41"/>
  <c r="Q29" i="41"/>
  <c r="Q42" i="41"/>
  <c r="F29" i="41"/>
  <c r="F42" i="41"/>
  <c r="J29" i="41"/>
  <c r="J42" i="41"/>
  <c r="N29" i="41"/>
  <c r="N42" i="41"/>
  <c r="O29" i="41"/>
  <c r="O42" i="41"/>
  <c r="E41" i="41"/>
  <c r="F41" i="41"/>
  <c r="G41" i="41"/>
  <c r="H41" i="41"/>
  <c r="I41" i="41"/>
  <c r="J41" i="41"/>
  <c r="K41" i="41"/>
  <c r="L41" i="41"/>
  <c r="M41" i="41"/>
  <c r="N41" i="41"/>
  <c r="O41" i="41"/>
  <c r="P41" i="41"/>
  <c r="Q41" i="41"/>
  <c r="R41" i="41"/>
  <c r="S41" i="41"/>
  <c r="T41" i="41"/>
  <c r="U41" i="41"/>
  <c r="V41" i="41"/>
  <c r="W41" i="41"/>
  <c r="X41" i="41"/>
  <c r="Y41" i="41"/>
  <c r="Z41" i="41"/>
  <c r="AA41" i="41"/>
  <c r="E28" i="41"/>
  <c r="F28" i="41"/>
  <c r="G28" i="41"/>
  <c r="H28" i="41"/>
  <c r="I28" i="41"/>
  <c r="J28" i="41"/>
  <c r="K28" i="41"/>
  <c r="L28" i="41"/>
  <c r="M28" i="41"/>
  <c r="N28" i="41"/>
  <c r="O28" i="41"/>
  <c r="P28" i="41"/>
  <c r="Q28" i="41"/>
  <c r="R28" i="41"/>
  <c r="S28" i="41"/>
  <c r="T28" i="41"/>
  <c r="U28" i="41"/>
  <c r="V28" i="41"/>
  <c r="W28" i="41"/>
  <c r="X28" i="41"/>
  <c r="Y28" i="41"/>
  <c r="Z28" i="41"/>
  <c r="AA28" i="41"/>
  <c r="B42" i="41"/>
  <c r="B42" i="77"/>
  <c r="T62" i="46"/>
  <c r="S62" i="46"/>
  <c r="R62" i="46"/>
  <c r="Q62" i="46"/>
  <c r="P62" i="46"/>
  <c r="O62" i="46"/>
  <c r="N62" i="46"/>
  <c r="M62" i="46"/>
  <c r="L62" i="46"/>
  <c r="K62" i="46"/>
  <c r="J62" i="46"/>
  <c r="I62" i="46"/>
  <c r="H62" i="46"/>
  <c r="G62" i="46"/>
  <c r="F62" i="46"/>
  <c r="E62" i="46"/>
  <c r="D62" i="46"/>
  <c r="C62" i="46"/>
  <c r="B62" i="46"/>
  <c r="S64" i="87"/>
  <c r="R64" i="87"/>
  <c r="Q64" i="87"/>
  <c r="P64" i="87"/>
  <c r="O64" i="87"/>
  <c r="N64" i="87"/>
  <c r="M64" i="87"/>
  <c r="L64" i="87"/>
  <c r="K64" i="87"/>
  <c r="J64" i="87"/>
  <c r="I64" i="87"/>
  <c r="H64" i="87"/>
  <c r="G64" i="87"/>
  <c r="F64" i="87"/>
  <c r="E64" i="87"/>
  <c r="D64" i="87"/>
  <c r="C64" i="87"/>
  <c r="C63" i="64"/>
  <c r="T38" i="53"/>
  <c r="S38" i="53"/>
  <c r="R38" i="53"/>
  <c r="Q38" i="53"/>
  <c r="P38" i="53"/>
  <c r="O38" i="53"/>
  <c r="N38" i="53"/>
  <c r="M38" i="53"/>
  <c r="L38" i="53"/>
  <c r="K38" i="53"/>
  <c r="J38" i="53"/>
  <c r="I38" i="53"/>
  <c r="H38" i="53"/>
  <c r="G38" i="53"/>
  <c r="F38" i="53"/>
  <c r="E38" i="53"/>
  <c r="D38" i="53"/>
  <c r="C38" i="53"/>
  <c r="B38" i="53"/>
  <c r="F63" i="64"/>
  <c r="T62" i="44"/>
  <c r="S62" i="44"/>
  <c r="R62" i="44"/>
  <c r="Q62" i="44"/>
  <c r="P62" i="44"/>
  <c r="O62" i="44"/>
  <c r="N62" i="44"/>
  <c r="M62" i="44"/>
  <c r="L62" i="44"/>
  <c r="K62" i="44"/>
  <c r="J62" i="44"/>
  <c r="I62" i="44"/>
  <c r="H62" i="44"/>
  <c r="G62" i="44"/>
  <c r="F62" i="44"/>
  <c r="E62" i="44"/>
  <c r="D62" i="44"/>
  <c r="C62" i="44"/>
  <c r="B62" i="44"/>
  <c r="S64" i="73"/>
  <c r="R64" i="73"/>
  <c r="Q64" i="73"/>
  <c r="P64" i="73"/>
  <c r="O64" i="73"/>
  <c r="N64" i="73"/>
  <c r="M64" i="73"/>
  <c r="L64" i="73"/>
  <c r="K64" i="73"/>
  <c r="J64" i="73"/>
  <c r="I64" i="73"/>
  <c r="H64" i="73"/>
  <c r="G64" i="73"/>
  <c r="F64" i="73"/>
  <c r="E64" i="73"/>
  <c r="D64" i="73"/>
  <c r="C64" i="73"/>
  <c r="B63" i="64"/>
  <c r="T62" i="45"/>
  <c r="S62" i="45"/>
  <c r="R62" i="45"/>
  <c r="Q62" i="45"/>
  <c r="P62" i="45"/>
  <c r="O62" i="45"/>
  <c r="N62" i="45"/>
  <c r="M62" i="45"/>
  <c r="L62" i="45"/>
  <c r="K62" i="45"/>
  <c r="J62" i="45"/>
  <c r="I62" i="45"/>
  <c r="H62" i="45"/>
  <c r="G62" i="45"/>
  <c r="F62" i="45"/>
  <c r="E62" i="45"/>
  <c r="D62" i="45"/>
  <c r="C62" i="45"/>
  <c r="B62" i="45"/>
  <c r="S64" i="86"/>
  <c r="R64" i="86"/>
  <c r="Q64" i="86"/>
  <c r="P64" i="86"/>
  <c r="O64" i="86"/>
  <c r="N64" i="86"/>
  <c r="M64" i="86"/>
  <c r="L64" i="86"/>
  <c r="K64" i="86"/>
  <c r="J64" i="86"/>
  <c r="I64" i="86"/>
  <c r="H64" i="86"/>
  <c r="G64" i="86"/>
  <c r="F64" i="86"/>
  <c r="E64" i="86"/>
  <c r="D64" i="86"/>
  <c r="C64" i="86"/>
  <c r="D63" i="64"/>
  <c r="D29" i="77" l="1"/>
  <c r="D42" i="77"/>
  <c r="C29" i="77"/>
  <c r="C42" i="77"/>
  <c r="B29" i="77"/>
  <c r="D29" i="41"/>
  <c r="D42" i="41"/>
  <c r="C29" i="41"/>
  <c r="C42" i="41"/>
  <c r="G55" i="41"/>
  <c r="B29" i="41"/>
  <c r="C28" i="41"/>
  <c r="C41" i="41"/>
  <c r="D41" i="41"/>
  <c r="R55" i="41"/>
  <c r="F55" i="41"/>
  <c r="B28" i="41"/>
  <c r="Y55" i="41"/>
  <c r="U55" i="41"/>
  <c r="Q55" i="41"/>
  <c r="M55" i="41"/>
  <c r="I55" i="41"/>
  <c r="E55" i="41"/>
  <c r="V55" i="41"/>
  <c r="J55" i="41"/>
  <c r="B41" i="41"/>
  <c r="D55" i="41"/>
  <c r="X55" i="41"/>
  <c r="T55" i="41"/>
  <c r="P55" i="41"/>
  <c r="L55" i="41"/>
  <c r="H55" i="41"/>
  <c r="Z55" i="41"/>
  <c r="N55" i="41"/>
  <c r="D28" i="41"/>
  <c r="C55" i="41"/>
  <c r="AA55" i="41"/>
  <c r="W55" i="41"/>
  <c r="S55" i="41"/>
  <c r="O55" i="41"/>
  <c r="K55" i="41"/>
  <c r="L94" i="87"/>
  <c r="H63" i="87"/>
  <c r="D63" i="87"/>
  <c r="Q63" i="87"/>
  <c r="M62" i="87"/>
  <c r="I62" i="87"/>
  <c r="H62" i="87"/>
  <c r="J92" i="87"/>
  <c r="I92" i="87"/>
  <c r="F62" i="87"/>
  <c r="E92" i="87"/>
  <c r="R62" i="86"/>
  <c r="J93" i="86"/>
  <c r="D92" i="86"/>
  <c r="S94" i="87"/>
  <c r="K92" i="87"/>
  <c r="S62" i="87"/>
  <c r="C62" i="87"/>
  <c r="G92" i="87"/>
  <c r="S93" i="86"/>
  <c r="D93" i="86"/>
  <c r="K93" i="86"/>
  <c r="N62" i="87" l="1"/>
  <c r="P63" i="87"/>
  <c r="R93" i="86"/>
  <c r="C63" i="87"/>
  <c r="N92" i="87"/>
  <c r="I63" i="87"/>
  <c r="R62" i="87"/>
  <c r="R92" i="87"/>
  <c r="S92" i="86"/>
  <c r="F92" i="87"/>
  <c r="Q94" i="86"/>
  <c r="K94" i="86"/>
  <c r="D94" i="87"/>
  <c r="S94" i="86"/>
  <c r="I94" i="86"/>
  <c r="D92" i="87"/>
  <c r="H92" i="87"/>
  <c r="L92" i="87"/>
  <c r="P92" i="87"/>
  <c r="G62" i="87"/>
  <c r="G93" i="87"/>
  <c r="K62" i="87"/>
  <c r="K93" i="87"/>
  <c r="O93" i="87"/>
  <c r="O62" i="87"/>
  <c r="F94" i="87"/>
  <c r="F63" i="87"/>
  <c r="J94" i="87"/>
  <c r="J63" i="87"/>
  <c r="N94" i="87"/>
  <c r="N63" i="87"/>
  <c r="R94" i="87"/>
  <c r="R63" i="87"/>
  <c r="F93" i="87"/>
  <c r="M92" i="87"/>
  <c r="Q92" i="87"/>
  <c r="D93" i="87"/>
  <c r="H93" i="87"/>
  <c r="L93" i="87"/>
  <c r="L62" i="87"/>
  <c r="P93" i="87"/>
  <c r="P62" i="87"/>
  <c r="G63" i="87"/>
  <c r="G94" i="87"/>
  <c r="K63" i="87"/>
  <c r="K94" i="87"/>
  <c r="O63" i="87"/>
  <c r="O94" i="87"/>
  <c r="S63" i="87"/>
  <c r="D62" i="87"/>
  <c r="S93" i="87"/>
  <c r="E93" i="87"/>
  <c r="I93" i="87"/>
  <c r="M93" i="87"/>
  <c r="Q93" i="87"/>
  <c r="H94" i="87"/>
  <c r="P94" i="87"/>
  <c r="E62" i="87"/>
  <c r="J62" i="87"/>
  <c r="L63" i="87"/>
  <c r="O92" i="87"/>
  <c r="S92" i="87"/>
  <c r="J93" i="87"/>
  <c r="N93" i="87"/>
  <c r="R93" i="87"/>
  <c r="E94" i="87"/>
  <c r="I94" i="87"/>
  <c r="M94" i="87"/>
  <c r="Q94" i="87"/>
  <c r="Q62" i="87"/>
  <c r="E63" i="87"/>
  <c r="M63" i="87"/>
  <c r="F92" i="86"/>
  <c r="N92" i="86"/>
  <c r="I93" i="86"/>
  <c r="I62" i="86"/>
  <c r="Q93" i="86"/>
  <c r="Q62" i="86"/>
  <c r="H94" i="86"/>
  <c r="H63" i="86"/>
  <c r="P94" i="86"/>
  <c r="P63" i="86"/>
  <c r="Q63" i="86"/>
  <c r="G92" i="86"/>
  <c r="O92" i="86"/>
  <c r="N93" i="86"/>
  <c r="N62" i="86"/>
  <c r="C62" i="86"/>
  <c r="S62" i="86"/>
  <c r="R63" i="86"/>
  <c r="L92" i="86"/>
  <c r="J62" i="86"/>
  <c r="I63" i="86"/>
  <c r="J92" i="86"/>
  <c r="R92" i="86"/>
  <c r="E93" i="86"/>
  <c r="E62" i="86"/>
  <c r="M93" i="86"/>
  <c r="M62" i="86"/>
  <c r="D63" i="86"/>
  <c r="D94" i="86"/>
  <c r="L63" i="86"/>
  <c r="L94" i="86"/>
  <c r="K92" i="86"/>
  <c r="F93" i="86"/>
  <c r="F62" i="86"/>
  <c r="E94" i="86"/>
  <c r="E63" i="86"/>
  <c r="M94" i="86"/>
  <c r="M63" i="86"/>
  <c r="K62" i="86"/>
  <c r="J63" i="86"/>
  <c r="H92" i="86"/>
  <c r="P92" i="86"/>
  <c r="G93" i="86"/>
  <c r="O93" i="86"/>
  <c r="F94" i="86"/>
  <c r="J94" i="86"/>
  <c r="N94" i="86"/>
  <c r="R94" i="86"/>
  <c r="E92" i="86"/>
  <c r="I92" i="86"/>
  <c r="M92" i="86"/>
  <c r="Q92" i="86"/>
  <c r="D62" i="86"/>
  <c r="H93" i="86"/>
  <c r="H62" i="86"/>
  <c r="L62" i="86"/>
  <c r="P93" i="86"/>
  <c r="P62" i="86"/>
  <c r="C63" i="86"/>
  <c r="G94" i="86"/>
  <c r="G63" i="86"/>
  <c r="K63" i="86"/>
  <c r="O94" i="86"/>
  <c r="O63" i="86"/>
  <c r="S63" i="86"/>
  <c r="G62" i="86"/>
  <c r="O62" i="86"/>
  <c r="F63" i="86"/>
  <c r="N63" i="86"/>
  <c r="L93" i="86"/>
  <c r="R62" i="73" l="1"/>
  <c r="R63" i="73"/>
  <c r="S62" i="73"/>
  <c r="S63" i="73"/>
  <c r="N62" i="73" l="1"/>
  <c r="N63" i="73"/>
  <c r="O62" i="73"/>
  <c r="L63" i="73"/>
  <c r="K62" i="73"/>
  <c r="O63" i="73"/>
  <c r="P62" i="73"/>
  <c r="K63" i="73"/>
  <c r="L62" i="73"/>
  <c r="P63" i="73"/>
  <c r="R94" i="73" l="1"/>
  <c r="S94" i="73"/>
  <c r="O94" i="73"/>
  <c r="P94" i="73"/>
  <c r="K94" i="73"/>
  <c r="M94" i="73"/>
  <c r="Q94" i="73"/>
  <c r="J94" i="73"/>
  <c r="L94" i="73"/>
  <c r="N94" i="73"/>
  <c r="F94" i="73"/>
  <c r="D94" i="73"/>
  <c r="H94" i="73"/>
  <c r="G94" i="73"/>
  <c r="E94" i="73"/>
  <c r="I94" i="73"/>
  <c r="E63" i="64"/>
  <c r="C62" i="64"/>
  <c r="F62" i="64"/>
  <c r="M63" i="73"/>
  <c r="J63" i="73"/>
  <c r="I63" i="73"/>
  <c r="H63" i="73"/>
  <c r="G63" i="73"/>
  <c r="F63" i="73"/>
  <c r="E63" i="73"/>
  <c r="D63" i="73"/>
  <c r="B62" i="64"/>
  <c r="D62" i="64"/>
  <c r="C63" i="73" l="1"/>
  <c r="S93" i="73"/>
  <c r="R93" i="73"/>
  <c r="O93" i="73"/>
  <c r="K93" i="73"/>
  <c r="L93" i="73"/>
  <c r="P93" i="73"/>
  <c r="N93" i="73"/>
  <c r="M93" i="73"/>
  <c r="M62" i="73"/>
  <c r="Q92" i="73"/>
  <c r="Q93" i="73"/>
  <c r="Q62" i="73"/>
  <c r="Q63" i="73"/>
  <c r="R92" i="73"/>
  <c r="S92" i="73"/>
  <c r="P92" i="73"/>
  <c r="L92" i="73"/>
  <c r="O92" i="73"/>
  <c r="N92" i="73"/>
  <c r="K92" i="73"/>
  <c r="M92" i="73"/>
  <c r="C54" i="41" l="1"/>
  <c r="C40" i="41"/>
  <c r="C27" i="41"/>
  <c r="F54" i="41"/>
  <c r="F40" i="41"/>
  <c r="F27" i="41"/>
  <c r="H40" i="41"/>
  <c r="H54" i="41"/>
  <c r="H27" i="41"/>
  <c r="M40" i="41"/>
  <c r="M27" i="41"/>
  <c r="M54" i="41"/>
  <c r="P40" i="41"/>
  <c r="P54" i="41"/>
  <c r="P27" i="41"/>
  <c r="R54" i="41"/>
  <c r="R27" i="41"/>
  <c r="R40" i="41"/>
  <c r="D27" i="41"/>
  <c r="D54" i="41"/>
  <c r="D40" i="41"/>
  <c r="E40" i="41"/>
  <c r="E27" i="41"/>
  <c r="E54" i="41"/>
  <c r="I40" i="41"/>
  <c r="I27" i="41"/>
  <c r="I54" i="41"/>
  <c r="J54" i="41"/>
  <c r="J27" i="41"/>
  <c r="J40" i="41"/>
  <c r="K54" i="41"/>
  <c r="K40" i="41"/>
  <c r="K27" i="41"/>
  <c r="L27" i="41"/>
  <c r="L40" i="41"/>
  <c r="L54" i="41"/>
  <c r="O54" i="41"/>
  <c r="O40" i="41"/>
  <c r="O27" i="41"/>
  <c r="Q40" i="41"/>
  <c r="Q54" i="41"/>
  <c r="Q27" i="41"/>
  <c r="U27" i="41"/>
  <c r="U40" i="41"/>
  <c r="U54" i="41"/>
  <c r="W54" i="41"/>
  <c r="W40" i="41"/>
  <c r="W27" i="41"/>
  <c r="Y40" i="41"/>
  <c r="Y54" i="41"/>
  <c r="Y27" i="41"/>
  <c r="AA54" i="41"/>
  <c r="AA27" i="41"/>
  <c r="AA40" i="41"/>
  <c r="T54" i="41"/>
  <c r="T27" i="41"/>
  <c r="T40" i="41"/>
  <c r="B40" i="41"/>
  <c r="B27" i="41"/>
  <c r="G54" i="41"/>
  <c r="G40" i="41"/>
  <c r="G27" i="41"/>
  <c r="N54" i="41"/>
  <c r="N40" i="41"/>
  <c r="N27" i="41"/>
  <c r="S54" i="41"/>
  <c r="S27" i="41"/>
  <c r="S40" i="41"/>
  <c r="V54" i="41"/>
  <c r="V40" i="41"/>
  <c r="V27" i="41"/>
  <c r="X40" i="41"/>
  <c r="X27" i="41"/>
  <c r="X54" i="41"/>
  <c r="Z54" i="41"/>
  <c r="Z27" i="41"/>
  <c r="Z40" i="41"/>
  <c r="F62" i="73" l="1"/>
  <c r="H62" i="73" l="1"/>
  <c r="D93" i="73"/>
  <c r="D62" i="73"/>
  <c r="J62" i="73"/>
  <c r="G93" i="73"/>
  <c r="E62" i="73"/>
  <c r="I62" i="73"/>
  <c r="J93" i="73"/>
  <c r="F93" i="73"/>
  <c r="G62" i="73"/>
  <c r="C62" i="73"/>
  <c r="I93" i="73"/>
  <c r="E93" i="73"/>
  <c r="H93" i="73"/>
  <c r="D61" i="64" l="1"/>
  <c r="B61" i="64"/>
  <c r="C61" i="64"/>
  <c r="F61" i="64"/>
  <c r="E62" i="64" l="1"/>
  <c r="D92" i="73" l="1"/>
  <c r="H92" i="73"/>
  <c r="F92" i="73" l="1"/>
  <c r="J92" i="73"/>
  <c r="G92" i="73"/>
  <c r="I92" i="73"/>
  <c r="E92" i="73"/>
  <c r="E61" i="64" l="1"/>
  <c r="G53" i="41" l="1"/>
  <c r="S53" i="41"/>
  <c r="Z53" i="41"/>
  <c r="R53" i="41"/>
  <c r="Y53" i="41"/>
  <c r="E53" i="41"/>
  <c r="M53" i="41"/>
  <c r="K53" i="41"/>
  <c r="W53" i="41"/>
  <c r="U53" i="41"/>
  <c r="V53" i="41"/>
  <c r="H53" i="41"/>
  <c r="AA53" i="41"/>
  <c r="L53" i="41"/>
  <c r="F53" i="41"/>
  <c r="X53" i="41"/>
  <c r="N53" i="41"/>
  <c r="O53" i="41"/>
  <c r="Q53" i="41"/>
  <c r="P53" i="41"/>
  <c r="I53" i="41" l="1"/>
  <c r="C53" i="41"/>
  <c r="J53" i="41"/>
  <c r="D53" i="41"/>
  <c r="T53" i="41"/>
</calcChain>
</file>

<file path=xl/sharedStrings.xml><?xml version="1.0" encoding="utf-8"?>
<sst xmlns="http://schemas.openxmlformats.org/spreadsheetml/2006/main" count="815" uniqueCount="167">
  <si>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</si>
  <si>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</si>
  <si>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</si>
  <si>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</si>
  <si>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</si>
  <si>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</si>
  <si>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</si>
  <si>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</si>
  <si>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</si>
  <si>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</si>
  <si>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</si>
  <si>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</si>
  <si>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</si>
  <si>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</si>
  <si>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</si>
  <si>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</si>
  <si>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</si>
  <si>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</si>
  <si>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</si>
  <si>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</si>
  <si>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</si>
  <si>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</si>
  <si>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</si>
  <si>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</si>
  <si>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</si>
  <si>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</si>
  <si>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</si>
  <si>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</si>
  <si>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</si>
  <si>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</si>
  <si>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</si>
  <si>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</si>
  <si>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Jahresdurchschnitt in 1 000 Personen</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</si>
  <si>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</si>
  <si>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</si>
  <si>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</si>
  <si>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</si>
  <si>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</si>
  <si>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</si>
  <si>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</si>
  <si>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</si>
  <si>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</si>
  <si>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</si>
  <si>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</si>
  <si>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</si>
  <si>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</si>
  <si>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</si>
  <si>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</si>
  <si>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</si>
  <si>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</si>
  <si>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</si>
  <si>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</si>
  <si>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Alte Länder ohne Berlin</t>
  </si>
  <si>
    <t>Neue Länder ohne Berlin</t>
  </si>
  <si>
    <t>Produ-
zierendes 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</si>
  <si>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</si>
  <si>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</si>
  <si>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</si>
  <si>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</si>
  <si>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</si>
  <si>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</si>
  <si>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</si>
  <si>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</si>
  <si>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</si>
  <si>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Tel. 0331 8173  - 1777</t>
  </si>
  <si>
    <t>Fax 030 9028  -  4091</t>
  </si>
  <si>
    <r>
      <t xml:space="preserve"> statistik</t>
    </r>
    <r>
      <rPr>
        <sz val="12"/>
        <rFont val="Arial"/>
        <family val="2"/>
      </rPr>
      <t xml:space="preserve">  </t>
    </r>
    <r>
      <rPr>
        <sz val="11"/>
        <rFont val="Arial"/>
        <family val="2"/>
      </rPr>
      <t>Berlin Brandenburg</t>
    </r>
  </si>
  <si>
    <t>Veränderung zum Vorjahr in Prozent</t>
  </si>
  <si>
    <t>Land-
und
Forst-
wirt-
schaft,
Fische-
rei</t>
  </si>
  <si>
    <t>Bau-
ge-
werbe</t>
  </si>
  <si>
    <t>zu-
sam-
men</t>
  </si>
  <si>
    <t>Verarbei-
tendes 
Gewerbe</t>
  </si>
  <si>
    <t>Energie-
versor-
gung</t>
  </si>
  <si>
    <t>Wasser-
versor-
gung, 
Entsor-
gung u.Ä.</t>
  </si>
  <si>
    <t xml:space="preserve">Handel;
Instandh. 
und 
Repa-
ratur
von Kfz </t>
  </si>
  <si>
    <t>Verkehr
und 
Lagerei</t>
  </si>
  <si>
    <t>Gast-
ge-
werbe</t>
  </si>
  <si>
    <t>Infor-
mation
und 
Kom-
muni-
ka-
tion</t>
  </si>
  <si>
    <t>Finanz-
und
Versiche-
rungs-
dienst-
leister</t>
  </si>
  <si>
    <t>Sonstige
Unter-nehmens-
dienst-
leister</t>
  </si>
  <si>
    <t>Kunst,
Unter-
haltung
und
Erholung</t>
  </si>
  <si>
    <t>Sonstige 
Dienst-
leister
a.n.g.</t>
  </si>
  <si>
    <t>Häus-
liche
Dienste</t>
  </si>
  <si>
    <t>Produzierendes Gewerbe ohne Baugewerbe</t>
  </si>
  <si>
    <t>Erwerbstätige</t>
  </si>
  <si>
    <t>Selbstständige 
und 
mithelfende 
Familien-
angehörige</t>
  </si>
  <si>
    <t>Arbeitnehmer</t>
  </si>
  <si>
    <t>Arbeitnehmer 
ohne 
marginal 
Beschäftigte</t>
  </si>
  <si>
    <t>Marginal 
Beschäftigte</t>
  </si>
  <si>
    <t>©</t>
  </si>
  <si>
    <r>
      <t>Amt für Statistik</t>
    </r>
    <r>
      <rPr>
        <sz val="8"/>
        <rFont val="Arial"/>
        <family val="2"/>
      </rPr>
      <t xml:space="preserve"> Berlin-Brandenburg, </t>
    </r>
  </si>
  <si>
    <t>Auszugsweise Vervielfältigung und</t>
  </si>
  <si>
    <t>Verbreitung mit Quellenangabe gestattet.</t>
  </si>
  <si>
    <t>Handel, Verkehr und Lagerei, Gastgewerbe</t>
  </si>
  <si>
    <t>Unternehmensdienstleister</t>
  </si>
  <si>
    <t>Veränderung zum Vorjahr in 1 000 Personen</t>
  </si>
  <si>
    <t>Öffentliche
Verwaltg.,
Verteid.,
Sozial-
versiche-
rung</t>
  </si>
  <si>
    <t>Bergbau 
und 
Gewin-
nung 
von 
Steinen und 
Erden</t>
  </si>
  <si>
    <t>Frei-
berufl.,
wiss.
u. techn.
Dienst-
leister</t>
  </si>
  <si>
    <t>Gesund-
heits-
und
Sozial-
wesen</t>
  </si>
  <si>
    <t>sonstige Dienstleister</t>
  </si>
  <si>
    <t>Öffentliche Dienstleister,
Erziehung, Gesundheit</t>
  </si>
  <si>
    <t>Grund-
stücks-
und
Woh-nungs-
wesen</t>
  </si>
  <si>
    <t>Erzieh-
ung und
Unter-richt</t>
  </si>
  <si>
    <t xml:space="preserve">Erwerbstätige
Arbeitnehmer
Marginal Beschäftigte
Selbstständige und mithelfende Familienangehörige
</t>
  </si>
  <si>
    <t>_____</t>
  </si>
  <si>
    <t>Die Daten für die Jahre 1991 bis 2009 werden hier teilweise nicht dargestellt. In der Excel-Version dieser Veröffentlichung sind die Angaben vorhanden.</t>
  </si>
  <si>
    <t>Metadaten zu dieser Statistik 
(externer Link)</t>
  </si>
  <si>
    <t>Produ-
zierendes
Gewerbe
ohne
Baugewerbe</t>
  </si>
  <si>
    <t>Finanz-,
Versich.-
und
Unter-
nehmens-
dienst-
leister,
Grund-
stücks- u.
Wohnungs-
wesen</t>
  </si>
  <si>
    <t>Öffentliche
und
sonstige
Dienst-
leister,
Erziehung
und
Gesund-
heit,
priv.
Haushalte</t>
  </si>
  <si>
    <t xml:space="preserve">Handel,
Verkehr
und
Lagerei,
Gast-
gewerbe
</t>
  </si>
  <si>
    <t>Finanz-
und
Versich.-
dienst-
leister</t>
  </si>
  <si>
    <t xml:space="preserve">Unter-
nehmens-
dienst-
leister
</t>
  </si>
  <si>
    <t>Öffentl.
Dienst-
leister,
Erziehung,
Gesund-
heit</t>
  </si>
  <si>
    <t>Sonstige
Dienst-
leister,
private
Haushalte</t>
  </si>
  <si>
    <t>Verarbei-tendes Gewerbe</t>
  </si>
  <si>
    <t xml:space="preserve"> </t>
  </si>
  <si>
    <t>Handel,
Verkehr
und 
Lagerei, 
Gast-
gewerbe,
Infor-
mation
und
Kommuni-
kation</t>
  </si>
  <si>
    <t>Infor-
mation
und
Kommuni-
kation</t>
  </si>
  <si>
    <t>Die Daten für die Jahre 1991 bis 2009 werden hier teilweise nicht dargestellt. In der Excel-Version dieser Veröffentlichung sind die
Angaben vorhanden.</t>
  </si>
  <si>
    <t>Die Daten für die Jahre 1991 bis 2009 werden hier teilweise nicht dargestellt. In der Excel-Version dieser Veröffentlichung sind die 
Angaben vorhanden.</t>
  </si>
  <si>
    <t>Grund-
stücks- 
und
Wohnungs-
wesen</t>
  </si>
  <si>
    <t>14480 Potsdam</t>
  </si>
  <si>
    <t>Steinstraße 104-106</t>
  </si>
  <si>
    <t>Die Daten für die Jahre 1991 bis 2013 werden hier teilweise nicht dargestellt. In der Excel-Version dieser Veröffentlichung sind die Angaben vorhanden.</t>
  </si>
  <si>
    <t>Die Daten für die Jahre 2004 bis 2012 werden hier teilweise nicht dargestellt. In der Excel-Version dieser Veröffentlichung sind die 
Angaben vorhanden.</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</si>
  <si>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</si>
  <si>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Erwerbstätige am Arbeitsort im Land Berlin 1991 bis 2019</t>
  </si>
  <si>
    <t>Erwerbstätige am Arbeitsort im Land Berlin 1991 bis 2019 nach ausgewählten Wirtschaftsbereichen</t>
  </si>
  <si>
    <t>Arbeitnehmer am Arbeitsort im Land Berlin 1991 bis 2019 nach ausgewählten Wirtschaftsbereichen</t>
  </si>
  <si>
    <t>Selbstständige am Arbeitsort im Land Berlin 1991 bis 2019 nach ausgewählten Wirtschaftsbereichen</t>
  </si>
  <si>
    <t>Erwerbstätige am Arbeitsort im Land Berlin 2008 bis 2019 nach Wirtschaftsbereichen</t>
  </si>
  <si>
    <t>Arbeitnehmer am Arbeitsort im Land Berlin 2008 bis 2019 nach Wirtschaftsbereichen</t>
  </si>
  <si>
    <t>Selbstständige am Arbeitsort im Land Berlin 2008 bis 2019 nach Wirtschaftsbereichen</t>
  </si>
  <si>
    <t>Erwerbstätige am Arbeitsort in Deutschland 1991 bis 2019 nach Bundesländern</t>
  </si>
  <si>
    <t>Arbeitnehmer am Arbeitsort in Deutschland 1991 bis 2019 nach Bundesländern</t>
  </si>
  <si>
    <t>Selbstständige am Arbeitsort in Deutschland 1991 bis 2019 nach Bundesländern</t>
  </si>
  <si>
    <t>Marginal Beschäftigte am Arbeitsort in Deutschland 2003 bis 2019 nach Bundesländern</t>
  </si>
  <si>
    <t>1  Erwerbstätige am Arbeitsort im Land Berlin 1991 bis 2019</t>
  </si>
  <si>
    <t>2  Erwerbstätige am Arbeitsort im Land Berlin 1991 bis 2019
    nach ausgewählten Wirtschaftsbereichen</t>
  </si>
  <si>
    <t>3  Arbeitnehmer am Arbeitsort im Land Berlin 1991 bis 2019
    nach ausgewählten Wirtschaftsbereichen</t>
  </si>
  <si>
    <t>4  Selbstständige am Arbeitsort im Land Berlin 1991 bis 2019
    nach ausgewählten Wirtschaftsbereichen</t>
  </si>
  <si>
    <t>5  Erwerbstätige am Arbeitsort im Land Berlin 2008 bis 2019 nach Wirtschaftsbereichen</t>
  </si>
  <si>
    <t>6  Arbeitnehmer am Arbeitsort im Land Berlin 2008 bis 2019 nach Wirtschaftsbereichen</t>
  </si>
  <si>
    <t>7  Selbstständige und mithelfende Familienangehörige am Arbeitsort im Land Berlin 2008 bis 2019
    nach Wirtschaftsbereichen</t>
  </si>
  <si>
    <t>7  Selbstständige und mithelfende Familienangehörige am Arbeitsort im Land Berlin 2008 bis 2019
     nach Wirtschaftsbereichen</t>
  </si>
  <si>
    <t>8  Erwerbstätige am Arbeitsort in Deutschland 1991 bis 2019 nach Bundesländern</t>
  </si>
  <si>
    <t>8 Erwerbstätige am Arbeitsort in Deutschland 1991 bis 2019 nach Bundesländern</t>
  </si>
  <si>
    <t>9  Arbeitnehmer am Arbeitsort in Deutschland 1991 bis 2019 nach Bundesländern</t>
  </si>
  <si>
    <t>10  Selbstständige und mithelfende Familienangehörige am Arbeitsort in Deutschland 
      1991 bis 2019 nach Bundesländern</t>
  </si>
  <si>
    <t>11  Marginal Beschäftigte am Arbeitsort in Deutschland 2003 bis 2019 nach Bundesländern</t>
  </si>
  <si>
    <t>11 Marginal Beschäftigte am Arbeitsort in Deutschland 2003 bis 2019 nach Bundesländern</t>
  </si>
  <si>
    <t>Potsdam, 2020</t>
  </si>
  <si>
    <t>Die Daten für die Jahre 2009 bis 2018 werden hier teilweise nicht dargestellt. In der Excel-Version dieser Veröffentlichung sind die Angaben vorhanden.</t>
  </si>
  <si>
    <t>Berechnungsstand: Mai 2020</t>
  </si>
  <si>
    <t>A VI 9 — hj 2/19</t>
  </si>
  <si>
    <r>
      <t xml:space="preserve">Erschienen im </t>
    </r>
    <r>
      <rPr>
        <b/>
        <sz val="8"/>
        <rFont val="Arial"/>
        <family val="2"/>
      </rPr>
      <t>Juni 2020</t>
    </r>
  </si>
  <si>
    <t>Anteil an den Erwerbstätigen in Prozent</t>
  </si>
  <si>
    <t>Anteil an den Erwerbstätigen insgesamt in Prozent</t>
  </si>
  <si>
    <t>Anteil an den Arbeitnehmern insgesamt in Prozent</t>
  </si>
  <si>
    <t>Anteil an den Selbstständigen insgesamt in Prozent</t>
  </si>
  <si>
    <t>Veränderung gegenüber dem Vorjahr in Prozent</t>
  </si>
  <si>
    <t>Anteil an Deutschland in Prozent</t>
  </si>
  <si>
    <r>
      <t xml:space="preserve">Selbstständigenquote </t>
    </r>
    <r>
      <rPr>
        <sz val="8"/>
        <color theme="1"/>
        <rFont val="Arial Unicode MS"/>
        <family val="2"/>
      </rPr>
      <t>≙</t>
    </r>
    <r>
      <rPr>
        <sz val="8"/>
        <color theme="1"/>
        <rFont val="Arial"/>
        <family val="2"/>
      </rPr>
      <t xml:space="preserve"> Anteil an den Erwerbstätigen in Prozent</t>
    </r>
  </si>
  <si>
    <t>Die Daten für die Jahre 1991 bis 2017 werden hier teilweise nicht dargestellt. In der Excel-Version dieser Veröffentlichung sind die Angaben vorhanden.</t>
  </si>
  <si>
    <r>
      <t xml:space="preserve">Erwerbstätigenrechnung —
Erwerbstätige 
im </t>
    </r>
    <r>
      <rPr>
        <b/>
        <sz val="16"/>
        <rFont val="Arial"/>
        <family val="2"/>
      </rPr>
      <t xml:space="preserve">Land Berlin
1991 bis 2019
</t>
    </r>
    <r>
      <rPr>
        <sz val="16"/>
        <rFont val="Arial"/>
        <family val="2"/>
      </rPr>
      <t xml:space="preserve">
</t>
    </r>
    <r>
      <rPr>
        <sz val="14"/>
        <rFont val="Arial"/>
        <family val="2"/>
      </rPr>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</si>
</sst>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164" formatCode="@*."/>
    <numFmt numFmtId="165" formatCode="0.0"/>
    <numFmt numFmtId="166" formatCode="#\ ##0.0;\–#\ ##0.0"/>
    <numFmt numFmtId="167" formatCode="#\ ##0.0;\–\ #\ ##0.0"/>
    <numFmt numFmtId="168" formatCode="#\ ##0;\–\ #\ ##0"/>
    <numFmt numFmtId="169" formatCode="0.0;\ \–\ 0.0"/>
    <numFmt numFmtId="170" formatCode="@\ *."/>
    <numFmt numFmtId="171" formatCode="\ \ \ \ \ \ \ \ \ \ @\ *."/>
    <numFmt numFmtId="172" formatCode="\ \ \ \ \ \ \ \ \ \ \ \ @\ *."/>
    <numFmt numFmtId="173" formatCode="\ \ \ \ \ \ \ \ \ \ \ \ @"/>
    <numFmt numFmtId="174" formatCode="\ \ \ \ \ \ \ \ \ \ \ \ \ @\ *."/>
    <numFmt numFmtId="175" formatCode="\ @\ *."/>
    <numFmt numFmtId="176" formatCode="\ @"/>
    <numFmt numFmtId="177" formatCode="\ \ @\ *."/>
    <numFmt numFmtId="178" formatCode="\ \ @"/>
    <numFmt numFmtId="179" formatCode="\ \ \ @\ *."/>
    <numFmt numFmtId="180" formatCode="\ \ \ @"/>
    <numFmt numFmtId="181" formatCode="\ \ \ \ @\ *."/>
    <numFmt numFmtId="182" formatCode="\ \ \ \ @"/>
    <numFmt numFmtId="183" formatCode="\ \ \ \ \ \ @\ *."/>
    <numFmt numFmtId="184" formatCode="\ \ \ \ \ \ @"/>
    <numFmt numFmtId="185" formatCode="\ \ \ \ \ \ \ @\ *."/>
    <numFmt numFmtId="186" formatCode="\ \ \ \ \ \ \ \ \ @\ *."/>
    <numFmt numFmtId="187" formatCode="\ \ \ \ \ \ \ \ \ @"/>
    <numFmt numFmtId="188" formatCode="\ #\ ###\ ##0.000\ \ ;\ \–###\ ##0.000\ \ ;\ * \–\ \ ;\ * @\ \ "/>
    <numFmt numFmtId="189" formatCode="\ ##\ ###\ ##0.0\ \ ;\ \–#\ ###\ ##0.0\ \ ;\ * \–\ \ ;\ * @\ \ "/>
    <numFmt numFmtId="190" formatCode="\ #\ ###\ ###\ ##0\ \ ;\ \–###\ ###\ ##0\ \ ;\ * \–\ \ ;\ * @\ \ "/>
    <numFmt numFmtId="191" formatCode="\ #\ ###\ ##0.00\ \ ;\ \–###\ ##0.00\ \ ;\ * \–\ \ ;\ * @\ \ "/>
    <numFmt numFmtId="192" formatCode="\ ####0.0\ \ ;\ * \–####0.0\ \ ;\ * \X\ \ ;\ * @\ \ "/>
    <numFmt numFmtId="193" formatCode="\ ##0\ \ ;\ * \x\ \ ;\ * @\ \ "/>
    <numFmt numFmtId="194" formatCode="#\ ##0\ ##0\ "/>
    <numFmt numFmtId="195" formatCode="\ ??0.0\ \ ;\ * \–??0.0\ \ ;\ * \–\ \ ;\ * @\ \ "/>
    <numFmt numFmtId="196" formatCode="\ \ 0.00\ \ "/>
    <numFmt numFmtId="197" formatCode="#,##0;\-#,##0\ \ "/>
    <numFmt numFmtId="198" formatCode="##\ ##0.0;\–\ ##\ ##0.0"/>
    <numFmt numFmtId="199" formatCode="0.000"/>
    <numFmt numFmtId="200" formatCode="#####\ ##0.0;\–\ #####\ ##0.0"/>
  </numFmts>
  <fonts count="42">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9"/>
      <name val="Arial"/>
      <family val="2"/>
    </font>
    <font>
      <sz val="10"/>
      <color indexed="10"/>
      <name val="Arial"/>
      <family val="2"/>
    </font>
    <font>
      <sz val="9"/>
      <color indexed="10"/>
      <name val="Arial"/>
      <family val="2"/>
    </font>
    <font>
      <b/>
      <sz val="10"/>
      <color indexed="10"/>
      <name val="Arial"/>
      <family val="2"/>
    </font>
    <font>
      <sz val="10"/>
      <name val="Arial"/>
      <family val="2"/>
    </font>
    <font>
      <sz val="9"/>
      <color rgb="FF0000FF"/>
      <name val="Arial"/>
      <family val="2"/>
    </font>
    <font>
      <sz val="7"/>
      <name val="Letter Gothic CE"/>
      <family val="3"/>
      <charset val="238"/>
    </font>
    <font>
      <u/>
      <sz val="8"/>
      <color indexed="12"/>
      <name val="Arial"/>
      <family val="2"/>
    </font>
    <font>
      <b/>
      <u/>
      <sz val="8"/>
      <color indexed="12"/>
      <name val="Arial"/>
      <family val="2"/>
    </font>
    <font>
      <sz val="6.5"/>
      <name val="MS Sans Serif"/>
      <family val="2"/>
    </font>
    <font>
      <sz val="10"/>
      <name val="Times New Roman"/>
      <family val="1"/>
    </font>
    <font>
      <b/>
      <sz val="7"/>
      <name val="Arial"/>
      <family val="2"/>
    </font>
    <font>
      <sz val="8"/>
      <color rgb="FFFF0000"/>
      <name val="Arial"/>
      <family val="2"/>
    </font>
    <font>
      <sz val="8"/>
      <color theme="1"/>
      <name val="Arial"/>
      <family val="2"/>
    </font>
    <font>
      <sz val="10"/>
      <color theme="1"/>
      <name val="Arial"/>
      <family val="2"/>
    </font>
    <font>
      <i/>
      <sz val="8"/>
      <color theme="1"/>
      <name val="Arial"/>
      <family val="2"/>
    </font>
    <font>
      <sz val="8"/>
      <color theme="1"/>
      <name val="Arial Unicode MS"/>
      <family val="2"/>
    </font>
    <font>
      <sz val="7"/>
      <color theme="1"/>
      <name val="Arial"/>
      <family val="2"/>
    </font>
  </fonts>
  <fills count="2">
    <fill>
      <patternFill patternType="none"/>
    </fill>
    <fill>
      <patternFill patternType="gray125"/>
    </fill>
  </fills>
  <borders count="16">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s>
  <cellStyleXfs count="48">
    <xf numFmtId="0" fontId="0" fillId="0" borderId="0"/>
    <xf numFmtId="0" fontId="22" fillId="0" borderId="0" applyNumberFormat="0" applyFill="0" applyBorder="0" applyAlignment="0" applyProtection="0"/>
    <xf numFmtId="0" fontId="23" fillId="0" borderId="0" applyNumberFormat="0" applyFill="0" applyBorder="0" applyAlignment="0" applyProtection="0"/>
    <xf numFmtId="0" fontId="19" fillId="0" borderId="0" applyNumberFormat="0" applyFill="0" applyBorder="0" applyAlignment="0" applyProtection="0">
      <alignment vertical="top"/>
      <protection locked="0"/>
    </xf>
    <xf numFmtId="0" fontId="28" fillId="0" borderId="0"/>
    <xf numFmtId="0" fontId="23" fillId="0" borderId="0" applyNumberFormat="0" applyFill="0" applyBorder="0" applyAlignment="0" applyProtection="0"/>
    <xf numFmtId="170" fontId="1" fillId="0" borderId="0"/>
    <xf numFmtId="49" fontId="1" fillId="0" borderId="0"/>
    <xf numFmtId="171" fontId="1" fillId="0" borderId="0">
      <alignment horizontal="center"/>
    </xf>
    <xf numFmtId="172" fontId="1" fillId="0" borderId="0"/>
    <xf numFmtId="173" fontId="1" fillId="0" borderId="0"/>
    <xf numFmtId="174" fontId="1" fillId="0" borderId="0"/>
    <xf numFmtId="175" fontId="30" fillId="0" borderId="0"/>
    <xf numFmtId="176" fontId="30" fillId="0" borderId="0"/>
    <xf numFmtId="177" fontId="21" fillId="0" borderId="0"/>
    <xf numFmtId="178" fontId="30" fillId="0" borderId="0"/>
    <xf numFmtId="179" fontId="1" fillId="0" borderId="0"/>
    <xf numFmtId="180" fontId="30" fillId="0" borderId="0"/>
    <xf numFmtId="181" fontId="21" fillId="0" borderId="0"/>
    <xf numFmtId="182" fontId="30" fillId="0" borderId="0"/>
    <xf numFmtId="183" fontId="1" fillId="0" borderId="0"/>
    <xf numFmtId="184" fontId="1" fillId="0" borderId="0">
      <alignment horizontal="center"/>
    </xf>
    <xf numFmtId="185" fontId="1" fillId="0" borderId="0">
      <alignment horizontal="center"/>
    </xf>
    <xf numFmtId="186" fontId="1" fillId="0" borderId="0"/>
    <xf numFmtId="187" fontId="1" fillId="0" borderId="0">
      <alignment horizontal="center"/>
    </xf>
    <xf numFmtId="188" fontId="21" fillId="0" borderId="0">
      <alignment horizontal="right"/>
    </xf>
    <xf numFmtId="189" fontId="21" fillId="0" borderId="0">
      <alignment horizontal="right"/>
    </xf>
    <xf numFmtId="190" fontId="21" fillId="0" borderId="0">
      <alignment horizontal="right"/>
    </xf>
    <xf numFmtId="0" fontId="21" fillId="0" borderId="0">
      <alignment horizontal="right"/>
    </xf>
    <xf numFmtId="191" fontId="21" fillId="0" borderId="0">
      <alignment horizontal="right"/>
    </xf>
    <xf numFmtId="0" fontId="1" fillId="0" borderId="12"/>
    <xf numFmtId="49" fontId="2" fillId="0" borderId="0">
      <alignment horizontal="left"/>
    </xf>
    <xf numFmtId="0" fontId="1" fillId="0" borderId="0">
      <alignment horizontal="left"/>
    </xf>
    <xf numFmtId="1" fontId="21" fillId="0" borderId="13">
      <alignment horizontal="center"/>
    </xf>
    <xf numFmtId="0" fontId="31" fillId="0" borderId="0">
      <alignment horizontal="left"/>
      <protection locked="0"/>
    </xf>
    <xf numFmtId="0" fontId="32" fillId="0" borderId="0">
      <alignment horizontal="left"/>
      <protection locked="0"/>
    </xf>
    <xf numFmtId="192" fontId="21" fillId="0" borderId="0">
      <alignment horizontal="right"/>
    </xf>
    <xf numFmtId="193" fontId="21" fillId="0" borderId="0">
      <alignment horizontal="right"/>
    </xf>
    <xf numFmtId="170" fontId="30" fillId="0" borderId="0"/>
    <xf numFmtId="49" fontId="1" fillId="0" borderId="0">
      <alignment horizontal="left"/>
    </xf>
    <xf numFmtId="194" fontId="33" fillId="0" borderId="0"/>
    <xf numFmtId="49" fontId="30" fillId="0" borderId="0"/>
    <xf numFmtId="195" fontId="21" fillId="0" borderId="0">
      <alignment horizontal="right"/>
    </xf>
    <xf numFmtId="49" fontId="1" fillId="0" borderId="0">
      <alignment horizontal="left" vertical="top"/>
    </xf>
    <xf numFmtId="196" fontId="33" fillId="0" borderId="14">
      <alignment horizontal="right"/>
    </xf>
    <xf numFmtId="197" fontId="34" fillId="0" borderId="14"/>
    <xf numFmtId="0" fontId="35" fillId="0" borderId="0">
      <alignment horizontal="center" vertical="center"/>
    </xf>
    <xf numFmtId="0" fontId="23" fillId="0" borderId="0" applyNumberFormat="0" applyFill="0" applyBorder="0" applyAlignment="0" applyProtection="0">
      <alignment vertical="top"/>
    </xf>
  </cellStyleXfs>
  <cellXfs count="172">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xf numFmtId="0" fontId="11" fillId="0" borderId="0" xfId="0" applyFont="1" applyAlignment="1" applyProtection="1">
      <alignment wrapText="1"/>
      <protection locked="0"/>
    </xf>
    <xf numFmtId="0" fontId="11" fillId="0" borderId="0" xfId="0" applyNumberFormat="1" applyFont="1" applyAlignment="1" applyProtection="1">
      <alignment horizontal="left"/>
      <protection locked="0"/>
    </xf>
    <xf numFmtId="0" fontId="11"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8" fillId="0" borderId="0" xfId="0" applyFont="1"/>
    <xf numFmtId="0" fontId="11" fillId="0" borderId="0" xfId="3" applyFont="1" applyAlignment="1" applyProtection="1">
      <alignment horizontal="right"/>
      <protection locked="0"/>
    </xf>
    <xf numFmtId="164" fontId="18" fillId="0" borderId="0" xfId="0" applyNumberFormat="1" applyFont="1" applyAlignment="1" applyProtection="1">
      <alignment horizontal="left"/>
      <protection locked="0"/>
    </xf>
    <xf numFmtId="0" fontId="18" fillId="0" borderId="0" xfId="0" applyNumberFormat="1" applyFont="1" applyAlignment="1" applyProtection="1">
      <alignment horizontal="left"/>
      <protection locked="0"/>
    </xf>
    <xf numFmtId="0" fontId="0" fillId="0" borderId="0" xfId="0" applyFill="1"/>
    <xf numFmtId="49" fontId="18" fillId="0" borderId="0" xfId="0" applyNumberFormat="1" applyFont="1" applyAlignment="1" applyProtection="1">
      <alignment horizontal="left" wrapText="1"/>
      <protection locked="0"/>
    </xf>
    <xf numFmtId="0" fontId="18" fillId="0" borderId="0" xfId="3" applyFont="1" applyAlignment="1" applyProtection="1">
      <alignment horizontal="right"/>
      <protection locked="0"/>
    </xf>
    <xf numFmtId="0" fontId="22" fillId="0" borderId="0" xfId="2" applyFont="1"/>
    <xf numFmtId="164" fontId="23" fillId="0" borderId="0" xfId="2" applyNumberFormat="1" applyFont="1" applyAlignment="1" applyProtection="1">
      <alignment horizontal="left"/>
      <protection locked="0"/>
    </xf>
    <xf numFmtId="49" fontId="23" fillId="0" borderId="0" xfId="2" applyNumberFormat="1" applyFont="1" applyAlignment="1" applyProtection="1">
      <alignment horizontal="left" wrapText="1"/>
      <protection locked="0"/>
    </xf>
    <xf numFmtId="0" fontId="23" fillId="0" borderId="0" xfId="2" applyFont="1"/>
    <xf numFmtId="0" fontId="22" fillId="0" borderId="0" xfId="2" applyFont="1" applyAlignment="1" applyProtection="1">
      <alignment horizontal="right"/>
      <protection locked="0"/>
    </xf>
    <xf numFmtId="0" fontId="22" fillId="0" borderId="0" xfId="1" applyAlignment="1" applyProtection="1">
      <alignment horizontal="right"/>
      <protection locked="0"/>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Alignment="1">
      <alignment horizontal="left"/>
    </xf>
    <xf numFmtId="167" fontId="4" fillId="0" borderId="0" xfId="0" applyNumberFormat="1" applyFont="1" applyFill="1" applyAlignment="1">
      <alignment horizontal="right"/>
    </xf>
    <xf numFmtId="0" fontId="21"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21" fillId="0" borderId="0" xfId="0" applyFont="1" applyFill="1" applyBorder="1" applyAlignment="1">
      <alignment horizontal="center"/>
    </xf>
    <xf numFmtId="0" fontId="24" fillId="0" borderId="0" xfId="0" applyFont="1" applyProtection="1"/>
    <xf numFmtId="165" fontId="24" fillId="0" borderId="0" xfId="0" applyNumberFormat="1" applyFont="1" applyProtection="1"/>
    <xf numFmtId="0" fontId="26" fillId="0" borderId="0" xfId="0" applyFont="1" applyProtection="1"/>
    <xf numFmtId="0" fontId="26" fillId="0" borderId="0" xfId="0" applyFont="1" applyAlignment="1" applyProtection="1">
      <alignment horizontal="right"/>
    </xf>
    <xf numFmtId="0" fontId="1" fillId="0" borderId="0" xfId="0" applyFont="1" applyFill="1" applyBorder="1" applyAlignment="1">
      <alignment horizontal="center" vertical="center" wrapText="1"/>
    </xf>
    <xf numFmtId="0" fontId="27" fillId="0" borderId="0" xfId="0" applyFont="1"/>
    <xf numFmtId="0" fontId="25" fillId="0" borderId="0" xfId="0" applyFont="1"/>
    <xf numFmtId="0" fontId="1" fillId="0" borderId="5" xfId="0" applyFont="1" applyFill="1" applyBorder="1" applyAlignment="1"/>
    <xf numFmtId="0" fontId="11" fillId="0" borderId="0" xfId="0" applyFont="1" applyBorder="1" applyAlignment="1">
      <alignment wrapText="1"/>
    </xf>
    <xf numFmtId="0" fontId="1" fillId="0" borderId="2" xfId="0" applyFont="1" applyFill="1" applyBorder="1" applyAlignment="1">
      <alignment horizontal="centerContinuous" vertical="center" wrapText="1"/>
    </xf>
    <xf numFmtId="0" fontId="28" fillId="0" borderId="0" xfId="4" applyAlignment="1" applyProtection="1">
      <alignment wrapText="1"/>
    </xf>
    <xf numFmtId="0" fontId="28" fillId="0" borderId="0" xfId="4" applyProtection="1"/>
    <xf numFmtId="0" fontId="18" fillId="0" borderId="0" xfId="4" applyFont="1" applyAlignment="1" applyProtection="1">
      <alignment wrapText="1"/>
    </xf>
    <xf numFmtId="0" fontId="17" fillId="0" borderId="0" xfId="4" applyFont="1" applyProtection="1"/>
    <xf numFmtId="0" fontId="1" fillId="0" borderId="0" xfId="4" applyFont="1"/>
    <xf numFmtId="0" fontId="1" fillId="0" borderId="0" xfId="4" applyFont="1" applyProtection="1">
      <protection locked="0"/>
    </xf>
    <xf numFmtId="0" fontId="1" fillId="0" borderId="0" xfId="4" applyFont="1" applyProtection="1"/>
    <xf numFmtId="0" fontId="17" fillId="0" borderId="0" xfId="4" applyFont="1" applyAlignment="1" applyProtection="1">
      <alignment vertical="center"/>
    </xf>
    <xf numFmtId="0" fontId="1" fillId="0" borderId="0" xfId="4" applyFont="1" applyAlignment="1" applyProtection="1">
      <alignment vertical="center"/>
    </xf>
    <xf numFmtId="0" fontId="17" fillId="0" borderId="0" xfId="4" applyFont="1" applyAlignment="1" applyProtection="1">
      <alignment horizontal="left" vertical="center"/>
    </xf>
    <xf numFmtId="0" fontId="1" fillId="0" borderId="0" xfId="4" applyFont="1" applyAlignment="1" applyProtection="1">
      <alignment horizontal="left" vertical="center"/>
    </xf>
    <xf numFmtId="0" fontId="2" fillId="0" borderId="0" xfId="4" applyFont="1" applyAlignment="1" applyProtection="1">
      <alignment vertical="center"/>
    </xf>
    <xf numFmtId="0" fontId="28" fillId="0" borderId="0" xfId="4" applyAlignment="1" applyProtection="1">
      <alignment vertical="center"/>
    </xf>
    <xf numFmtId="0" fontId="4" fillId="0" borderId="0" xfId="4" applyFont="1" applyAlignment="1" applyProtection="1">
      <alignment vertical="center"/>
    </xf>
    <xf numFmtId="0" fontId="1" fillId="0" borderId="0" xfId="4" applyFont="1" applyAlignment="1" applyProtection="1">
      <alignment vertical="center"/>
      <protection locked="0"/>
    </xf>
    <xf numFmtId="164" fontId="29" fillId="0" borderId="0" xfId="0" applyNumberFormat="1" applyFont="1" applyAlignment="1" applyProtection="1">
      <alignment horizontal="left"/>
      <protection locked="0"/>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164" fontId="23" fillId="0" borderId="0" xfId="2" applyNumberFormat="1"/>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22" fillId="0" borderId="0" xfId="2" applyFont="1"/>
    <xf numFmtId="0" fontId="1" fillId="0" borderId="3" xfId="0" applyFont="1" applyFill="1" applyBorder="1" applyAlignment="1">
      <alignment horizontal="center" vertical="center" wrapText="1"/>
    </xf>
    <xf numFmtId="0" fontId="18" fillId="0" borderId="0" xfId="0" applyFont="1" applyBorder="1" applyAlignment="1">
      <alignment wrapText="1"/>
    </xf>
    <xf numFmtId="0" fontId="15" fillId="0" borderId="0" xfId="0" applyFont="1" applyAlignment="1" applyProtection="1">
      <alignment wrapText="1"/>
      <protection locked="0"/>
    </xf>
    <xf numFmtId="0" fontId="11" fillId="0" borderId="0" xfId="0" applyFont="1" applyAlignment="1">
      <alignment horizontal="left"/>
    </xf>
    <xf numFmtId="0" fontId="23" fillId="0" borderId="0" xfId="2" applyAlignment="1" applyProtection="1">
      <alignment wrapText="1"/>
    </xf>
    <xf numFmtId="0" fontId="11" fillId="0" borderId="0" xfId="0" applyFont="1" applyAlignment="1" applyProtection="1">
      <alignment horizontal="left"/>
      <protection locked="0"/>
    </xf>
    <xf numFmtId="0" fontId="23" fillId="0" borderId="0" xfId="2" applyFont="1" applyAlignment="1" applyProtection="1">
      <alignment horizontal="left"/>
      <protection locked="0"/>
    </xf>
    <xf numFmtId="0" fontId="23" fillId="0" borderId="0" xfId="2" applyAlignment="1">
      <alignment horizontal="left"/>
    </xf>
    <xf numFmtId="0" fontId="23" fillId="0" borderId="0" xfId="2" applyAlignment="1" applyProtection="1">
      <alignment horizontal="left"/>
      <protection locked="0"/>
    </xf>
    <xf numFmtId="0" fontId="23" fillId="0" borderId="0" xfId="2" applyFont="1" applyAlignment="1">
      <alignment horizontal="left"/>
    </xf>
    <xf numFmtId="0" fontId="28" fillId="0" borderId="0" xfId="4"/>
    <xf numFmtId="0" fontId="28" fillId="0" borderId="0" xfId="4" applyFill="1"/>
    <xf numFmtId="0" fontId="21" fillId="0" borderId="15" xfId="4" applyFont="1" applyFill="1" applyBorder="1" applyAlignment="1">
      <alignment horizontal="left"/>
    </xf>
    <xf numFmtId="0" fontId="21" fillId="0" borderId="15" xfId="4" applyFont="1" applyFill="1" applyBorder="1"/>
    <xf numFmtId="0" fontId="21" fillId="0" borderId="0" xfId="4" applyFont="1" applyFill="1" applyBorder="1"/>
    <xf numFmtId="0" fontId="21" fillId="0" borderId="0" xfId="4" applyFont="1" applyFill="1" applyBorder="1" applyAlignment="1">
      <alignment wrapText="1"/>
    </xf>
    <xf numFmtId="0" fontId="1" fillId="0" borderId="4" xfId="4" applyFont="1" applyFill="1" applyBorder="1" applyAlignment="1">
      <alignment horizontal="center" vertical="center"/>
    </xf>
    <xf numFmtId="0" fontId="36" fillId="0" borderId="0" xfId="4" applyFont="1" applyProtection="1"/>
    <xf numFmtId="0" fontId="37" fillId="0" borderId="0" xfId="0" applyFont="1" applyBorder="1" applyAlignment="1">
      <alignment horizontal="center" vertical="center" wrapText="1"/>
    </xf>
    <xf numFmtId="0" fontId="37" fillId="0" borderId="0" xfId="0" applyFont="1" applyFill="1" applyBorder="1" applyAlignment="1">
      <alignment horizontal="center" vertical="center" wrapText="1"/>
    </xf>
    <xf numFmtId="0" fontId="37" fillId="0" borderId="0" xfId="0" applyFont="1" applyFill="1" applyBorder="1" applyAlignment="1">
      <alignment horizontal="centerContinuous" vertical="center" wrapText="1"/>
    </xf>
    <xf numFmtId="0" fontId="38" fillId="0" borderId="0" xfId="0" applyFont="1"/>
    <xf numFmtId="0" fontId="37" fillId="0" borderId="0" xfId="0" applyFont="1" applyAlignment="1">
      <alignment horizontal="center"/>
    </xf>
    <xf numFmtId="167" fontId="37" fillId="0" borderId="0" xfId="0" applyNumberFormat="1" applyFont="1" applyAlignment="1">
      <alignment horizontal="right"/>
    </xf>
    <xf numFmtId="165" fontId="38" fillId="0" borderId="0" xfId="0" applyNumberFormat="1" applyFont="1"/>
    <xf numFmtId="167" fontId="37" fillId="0" borderId="0" xfId="0" applyNumberFormat="1" applyFont="1"/>
    <xf numFmtId="167" fontId="39" fillId="0" borderId="0" xfId="0" applyNumberFormat="1" applyFont="1" applyAlignment="1">
      <alignment horizontal="right"/>
    </xf>
    <xf numFmtId="168" fontId="39" fillId="0" borderId="0" xfId="0" applyNumberFormat="1" applyFont="1"/>
    <xf numFmtId="167" fontId="39" fillId="0" borderId="0" xfId="0" applyNumberFormat="1" applyFont="1"/>
    <xf numFmtId="0" fontId="37" fillId="0" borderId="0" xfId="0" applyFont="1"/>
    <xf numFmtId="169" fontId="39" fillId="0" borderId="0" xfId="0" applyNumberFormat="1" applyFont="1" applyAlignment="1">
      <alignment horizontal="right"/>
    </xf>
    <xf numFmtId="0" fontId="37" fillId="0" borderId="0" xfId="0" applyNumberFormat="1" applyFont="1" applyFill="1" applyBorder="1" applyAlignment="1">
      <alignment wrapText="1"/>
    </xf>
    <xf numFmtId="0" fontId="37" fillId="0" borderId="0" xfId="0" applyFont="1" applyFill="1" applyBorder="1" applyAlignment="1">
      <alignment horizontal="center"/>
    </xf>
    <xf numFmtId="0" fontId="37" fillId="0" borderId="0" xfId="0" applyFont="1" applyFill="1" applyAlignment="1">
      <alignment horizontal="center"/>
    </xf>
    <xf numFmtId="0" fontId="38" fillId="0" borderId="0" xfId="0" applyFont="1" applyFill="1"/>
    <xf numFmtId="165" fontId="38" fillId="0" borderId="0" xfId="0" applyNumberFormat="1" applyFont="1" applyFill="1"/>
    <xf numFmtId="167" fontId="37" fillId="0" borderId="0" xfId="0" applyNumberFormat="1" applyFont="1" applyFill="1" applyBorder="1" applyAlignment="1"/>
    <xf numFmtId="168" fontId="37" fillId="0" borderId="0" xfId="0" applyNumberFormat="1" applyFont="1" applyFill="1" applyBorder="1" applyAlignment="1"/>
    <xf numFmtId="166" fontId="37" fillId="0" borderId="0" xfId="0" applyNumberFormat="1" applyFont="1" applyFill="1" applyBorder="1" applyAlignment="1"/>
    <xf numFmtId="166" fontId="37" fillId="0" borderId="0" xfId="0" applyNumberFormat="1" applyFont="1" applyFill="1" applyAlignment="1"/>
    <xf numFmtId="167" fontId="39" fillId="0" borderId="0" xfId="0" applyNumberFormat="1" applyFont="1" applyFill="1" applyBorder="1" applyAlignment="1"/>
    <xf numFmtId="167" fontId="39" fillId="0" borderId="0" xfId="0" applyNumberFormat="1" applyFont="1" applyFill="1" applyAlignment="1"/>
    <xf numFmtId="168" fontId="39" fillId="0" borderId="0" xfId="0" applyNumberFormat="1" applyFont="1" applyFill="1" applyBorder="1" applyAlignment="1"/>
    <xf numFmtId="200" fontId="37" fillId="0" borderId="0" xfId="0" applyNumberFormat="1" applyFont="1"/>
    <xf numFmtId="1" fontId="39" fillId="0" borderId="0" xfId="0" applyNumberFormat="1" applyFont="1"/>
    <xf numFmtId="165" fontId="39" fillId="0" borderId="0" xfId="0" applyNumberFormat="1" applyFont="1"/>
    <xf numFmtId="198" fontId="37" fillId="0" borderId="0" xfId="0" applyNumberFormat="1" applyFont="1"/>
    <xf numFmtId="199" fontId="38" fillId="0" borderId="0" xfId="0" applyNumberFormat="1" applyFont="1"/>
    <xf numFmtId="165" fontId="39" fillId="0" borderId="0" xfId="0" applyNumberFormat="1" applyFont="1" applyAlignment="1">
      <alignment horizontal="right"/>
    </xf>
    <xf numFmtId="0" fontId="38" fillId="0" borderId="0" xfId="4" applyFont="1" applyFill="1"/>
    <xf numFmtId="0" fontId="37" fillId="0" borderId="4" xfId="4" applyFont="1" applyFill="1" applyBorder="1" applyAlignment="1">
      <alignment horizontal="center" vertical="center" wrapText="1"/>
    </xf>
    <xf numFmtId="0" fontId="41" fillId="0" borderId="0" xfId="0" applyFont="1"/>
    <xf numFmtId="0" fontId="38" fillId="0" borderId="0" xfId="4" applyFont="1"/>
    <xf numFmtId="0" fontId="37" fillId="0" borderId="0" xfId="0" applyNumberFormat="1" applyFont="1" applyFill="1" applyBorder="1" applyAlignment="1">
      <alignment horizontal="left" wrapText="1"/>
    </xf>
    <xf numFmtId="0" fontId="37" fillId="0" borderId="0" xfId="0" applyFont="1" applyAlignment="1">
      <alignment horizontal="center"/>
    </xf>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49" fontId="1" fillId="0" borderId="0" xfId="4" applyNumberFormat="1" applyFont="1" applyAlignment="1" applyProtection="1">
      <alignment horizontal="left" vertical="top" wrapText="1"/>
    </xf>
    <xf numFmtId="0" fontId="13" fillId="0" borderId="0" xfId="0" applyFont="1" applyAlignment="1">
      <alignment horizontal="right" vertical="top" textRotation="180"/>
    </xf>
    <xf numFmtId="0" fontId="14" fillId="0" borderId="0" xfId="0" applyFont="1" applyAlignment="1">
      <alignment horizontal="right" vertical="top" textRotation="180"/>
    </xf>
    <xf numFmtId="0" fontId="11" fillId="0" borderId="0" xfId="0" applyFont="1" applyAlignment="1">
      <alignment horizontal="left"/>
    </xf>
    <xf numFmtId="0" fontId="37" fillId="0" borderId="0" xfId="0" applyNumberFormat="1" applyFont="1" applyFill="1" applyBorder="1" applyAlignment="1">
      <alignment horizontal="left" wrapText="1"/>
    </xf>
    <xf numFmtId="0" fontId="37" fillId="0" borderId="0" xfId="0" applyFont="1" applyAlignment="1">
      <alignment horizontal="center"/>
    </xf>
    <xf numFmtId="0" fontId="22" fillId="0" borderId="0" xfId="2" applyFont="1" applyBorder="1" applyAlignment="1">
      <alignment horizontal="left"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22" fillId="0" borderId="0" xfId="2" applyFont="1" applyFill="1" applyAlignment="1">
      <alignment horizontal="left" wrapText="1"/>
    </xf>
    <xf numFmtId="0" fontId="1" fillId="0" borderId="4" xfId="4" applyFont="1" applyFill="1" applyBorder="1" applyAlignment="1">
      <alignment horizontal="center" vertical="center" wrapText="1"/>
    </xf>
    <xf numFmtId="0" fontId="1" fillId="0" borderId="2" xfId="4" applyFont="1" applyFill="1" applyBorder="1" applyAlignment="1">
      <alignment horizontal="center" vertical="center" wrapText="1"/>
    </xf>
    <xf numFmtId="0" fontId="1" fillId="0" borderId="3" xfId="4" applyFont="1" applyFill="1" applyBorder="1" applyAlignment="1">
      <alignment horizontal="center" vertical="center" wrapText="1"/>
    </xf>
    <xf numFmtId="0" fontId="18" fillId="0" borderId="0" xfId="2" applyFont="1" applyFill="1" applyAlignment="1">
      <alignment horizontal="left" wrapText="1"/>
    </xf>
    <xf numFmtId="0" fontId="1" fillId="0" borderId="2" xfId="4" applyFont="1" applyFill="1" applyBorder="1" applyAlignment="1">
      <alignment horizontal="center" vertical="center"/>
    </xf>
    <xf numFmtId="0" fontId="1" fillId="0" borderId="4" xfId="4" applyFont="1" applyFill="1" applyBorder="1" applyAlignment="1">
      <alignment horizontal="center"/>
    </xf>
    <xf numFmtId="0" fontId="1" fillId="0" borderId="4" xfId="4" applyFont="1" applyFill="1" applyBorder="1" applyAlignment="1">
      <alignment horizontal="center" vertical="center"/>
    </xf>
    <xf numFmtId="0" fontId="1" fillId="0" borderId="3" xfId="4" applyFont="1" applyFill="1" applyBorder="1" applyAlignment="1">
      <alignment horizontal="center" vertical="center"/>
    </xf>
    <xf numFmtId="0" fontId="37" fillId="0" borderId="0" xfId="0" applyFont="1" applyAlignment="1">
      <alignment horizontal="left"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8" fillId="0" borderId="0" xfId="0" applyFont="1" applyBorder="1" applyAlignment="1">
      <alignment horizontal="left"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8"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37" fillId="0" borderId="0" xfId="0" applyNumberFormat="1" applyFont="1" applyFill="1" applyBorder="1" applyAlignment="1">
      <alignment horizontal="left"/>
    </xf>
    <xf numFmtId="167" fontId="37" fillId="0" borderId="0" xfId="0" applyNumberFormat="1" applyFont="1" applyFill="1" applyAlignment="1">
      <alignment horizontal="center"/>
    </xf>
    <xf numFmtId="0" fontId="22" fillId="0" borderId="0" xfId="2" applyFont="1" applyFill="1" applyBorder="1" applyAlignment="1">
      <alignment horizontal="left"/>
    </xf>
    <xf numFmtId="0" fontId="37" fillId="0" borderId="0" xfId="0" applyFont="1" applyFill="1" applyAlignment="1">
      <alignment horizontal="center"/>
    </xf>
    <xf numFmtId="0" fontId="18" fillId="0" borderId="0" xfId="0" applyFont="1" applyFill="1" applyAlignment="1">
      <alignment horizontal="left"/>
    </xf>
    <xf numFmtId="0" fontId="22" fillId="0" borderId="0" xfId="2" applyFont="1" applyFill="1" applyBorder="1" applyAlignment="1">
      <alignment horizontal="left" wrapText="1"/>
    </xf>
    <xf numFmtId="0" fontId="18" fillId="0" borderId="0" xfId="0" applyFont="1" applyFill="1" applyAlignment="1">
      <alignment horizontal="left" wrapText="1"/>
    </xf>
    <xf numFmtId="0" fontId="12" fillId="0" borderId="0" xfId="0" applyFont="1" applyAlignment="1" applyProtection="1">
      <alignment vertical="top" wrapText="1"/>
      <protection locked="0"/>
    </xf>
  </cellXfs>
  <cellStyles count="48">
    <cellStyle name="0mitP" xfId="6"/>
    <cellStyle name="0ohneP" xfId="7"/>
    <cellStyle name="10mitP" xfId="8"/>
    <cellStyle name="12mitP" xfId="9"/>
    <cellStyle name="12ohneP" xfId="10"/>
    <cellStyle name="13mitP" xfId="11"/>
    <cellStyle name="1mitP" xfId="12"/>
    <cellStyle name="1ohneP" xfId="13"/>
    <cellStyle name="2mitP" xfId="14"/>
    <cellStyle name="2ohneP" xfId="15"/>
    <cellStyle name="3mitP" xfId="16"/>
    <cellStyle name="3ohneP" xfId="17"/>
    <cellStyle name="4mitP" xfId="18"/>
    <cellStyle name="4ohneP" xfId="19"/>
    <cellStyle name="6mitP" xfId="20"/>
    <cellStyle name="6ohneP" xfId="21"/>
    <cellStyle name="7mitP" xfId="22"/>
    <cellStyle name="9mitP" xfId="23"/>
    <cellStyle name="9ohneP" xfId="24"/>
    <cellStyle name="BasisDreiNK" xfId="25"/>
    <cellStyle name="BasisEineNK" xfId="26"/>
    <cellStyle name="BasisOhneNK" xfId="27"/>
    <cellStyle name="BasisStandard" xfId="28"/>
    <cellStyle name="BasisZweiNK" xfId="29"/>
    <cellStyle name="Besuchter Hyperlink" xfId="1" builtinId="9"/>
    <cellStyle name="Fuss" xfId="30"/>
    <cellStyle name="Haupttitel" xfId="31"/>
    <cellStyle name="Hyperlink" xfId="2" builtinId="8" customBuiltin="1"/>
    <cellStyle name="Hyperlink 2" xfId="5"/>
    <cellStyle name="Hyperlink 3" xfId="47"/>
    <cellStyle name="Hyperlink_AfS_SB_S1bis3" xfId="3"/>
    <cellStyle name="InhaltNormal" xfId="32"/>
    <cellStyle name="Jahr" xfId="33"/>
    <cellStyle name="LinkGemVeroeff" xfId="34"/>
    <cellStyle name="LinkGemVeroeffFett" xfId="35"/>
    <cellStyle name="Messziffer" xfId="36"/>
    <cellStyle name="MesszifferD" xfId="37"/>
    <cellStyle name="mitP" xfId="38"/>
    <cellStyle name="Noch" xfId="39"/>
    <cellStyle name="o.Tausender" xfId="40"/>
    <cellStyle name="ohneP" xfId="41"/>
    <cellStyle name="ProzVeränderung" xfId="42"/>
    <cellStyle name="Standard" xfId="0" builtinId="0"/>
    <cellStyle name="Standard 2" xfId="4"/>
    <cellStyle name="Untertitel" xfId="43"/>
    <cellStyle name="Zelle mit 2.Komma" xfId="44"/>
    <cellStyle name="zelle mit Rand" xfId="45"/>
    <cellStyle name="Zwischentitel" xfId="4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5601"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45720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99060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99060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7"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8"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9"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0</xdr:rowOff>
    </xdr:from>
    <xdr:to>
      <xdr:col>3</xdr:col>
      <xdr:colOff>251460</xdr:colOff>
      <xdr:row>0</xdr:row>
      <xdr:rowOff>769620</xdr:rowOff>
    </xdr:to>
    <xdr:sp macro="" textlink="" fLocksText="0">
      <xdr:nvSpPr>
        <xdr:cNvPr id="34817" name="Text Box 1"/>
        <xdr:cNvSpPr txBox="1">
          <a:spLocks noChangeArrowheads="1"/>
        </xdr:cNvSpPr>
      </xdr:nvSpPr>
      <xdr:spPr bwMode="auto">
        <a:xfrm>
          <a:off x="4777740" y="0"/>
          <a:ext cx="1211580" cy="7696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2/19</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30480</xdr:rowOff>
        </xdr:from>
        <xdr:to>
          <xdr:col>6</xdr:col>
          <xdr:colOff>1866900</xdr:colOff>
          <xdr:row>44</xdr:row>
          <xdr:rowOff>152400</xdr:rowOff>
        </xdr:to>
        <xdr:sp macro="" textlink="">
          <xdr:nvSpPr>
            <xdr:cNvPr id="61441" name="Object 1" hidden="1">
              <a:extLst>
                <a:ext uri="{63B3BB69-23CF-44E3-9099-C40C66FF867C}">
                  <a14:compatExt spid="_x0000_s6144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U33"/>
  <sheetViews>
    <sheetView tabSelected="1" zoomScaleNormal="75" workbookViewId="0"/>
  </sheetViews>
  <sheetFormatPr baseColWidth="10" defaultRowHeight="13.2"/>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19" width="7" style="2" customWidth="1"/>
    <col min="20" max="20" width="7.5546875" style="2" customWidth="1"/>
    <col min="21" max="16384" width="11.5546875" style="2"/>
  </cols>
  <sheetData>
    <row r="1" spans="1:20" ht="60" customHeight="1">
      <c r="A1"/>
      <c r="D1" s="125" t="s">
        <v>59</v>
      </c>
    </row>
    <row r="2" spans="1:20" ht="40.200000000000003" customHeight="1">
      <c r="B2" s="3" t="s">
        <v>4</v>
      </c>
      <c r="D2" s="126"/>
    </row>
    <row r="3" spans="1:20" ht="34.799999999999997">
      <c r="B3" s="3" t="s">
        <v>5</v>
      </c>
      <c r="D3" s="126"/>
    </row>
    <row r="4" spans="1:20" ht="6.6" customHeight="1">
      <c r="D4" s="126"/>
    </row>
    <row r="5" spans="1:20" ht="20.399999999999999">
      <c r="C5" s="8" t="s">
        <v>156</v>
      </c>
      <c r="D5" s="126"/>
    </row>
    <row r="6" spans="1:20" s="4" customFormat="1" ht="34.950000000000003" customHeight="1">
      <c r="D6" s="126"/>
    </row>
    <row r="7" spans="1:20" ht="84" customHeight="1">
      <c r="C7" s="9" t="s">
        <v>166</v>
      </c>
      <c r="D7" s="126"/>
    </row>
    <row r="8" spans="1:20">
      <c r="D8" s="126"/>
    </row>
    <row r="9" spans="1:20" ht="19.8" customHeight="1">
      <c r="C9" s="72" t="s">
        <v>155</v>
      </c>
      <c r="D9" s="126"/>
    </row>
    <row r="10" spans="1:20" ht="7.2" customHeight="1">
      <c r="D10" s="126"/>
    </row>
    <row r="11" spans="1:20" ht="85.5" customHeight="1">
      <c r="C11" s="171" t="s">
        <v>104</v>
      </c>
      <c r="D11" s="126"/>
    </row>
    <row r="12" spans="1:20" ht="51" customHeight="1"/>
    <row r="13" spans="1:20" ht="36" customHeight="1">
      <c r="C13" s="5"/>
    </row>
    <row r="14" spans="1:20">
      <c r="I14" s="35"/>
    </row>
    <row r="15" spans="1:20">
      <c r="J15" s="35"/>
      <c r="K15" s="35"/>
      <c r="L15" s="35"/>
      <c r="M15" s="35"/>
      <c r="O15" s="35"/>
      <c r="P15" s="37"/>
      <c r="Q15" s="35"/>
      <c r="R15" s="35"/>
      <c r="S15" s="35"/>
      <c r="T15" s="35"/>
    </row>
    <row r="16" spans="1:20">
      <c r="I16" s="35"/>
      <c r="J16" s="35"/>
      <c r="K16" s="35"/>
      <c r="L16" s="35"/>
      <c r="M16" s="35"/>
      <c r="N16" s="35"/>
      <c r="O16" s="35"/>
      <c r="P16" s="35"/>
      <c r="Q16" s="35"/>
      <c r="R16" s="35"/>
      <c r="S16" s="35"/>
    </row>
    <row r="17" spans="8:21">
      <c r="I17" s="35"/>
      <c r="J17" s="27"/>
      <c r="K17" s="27"/>
      <c r="L17" s="27"/>
      <c r="M17" s="27"/>
      <c r="N17" s="27"/>
      <c r="O17" s="27"/>
      <c r="P17" s="27"/>
      <c r="Q17" s="27"/>
      <c r="R17" s="27"/>
      <c r="S17" s="27"/>
      <c r="U17" s="38"/>
    </row>
    <row r="18" spans="8:21">
      <c r="I18" s="35"/>
      <c r="J18" s="27"/>
      <c r="K18" s="27"/>
      <c r="L18" s="27"/>
      <c r="M18" s="27"/>
      <c r="N18" s="27"/>
      <c r="O18" s="27"/>
      <c r="P18" s="27"/>
      <c r="Q18" s="27"/>
      <c r="R18" s="27"/>
      <c r="S18" s="27"/>
      <c r="U18" s="38"/>
    </row>
    <row r="32" spans="8:21" ht="12" customHeight="1">
      <c r="H32" s="36"/>
      <c r="I32" s="36"/>
      <c r="J32" s="36"/>
      <c r="K32" s="36"/>
      <c r="L32" s="36"/>
      <c r="M32" s="36"/>
      <c r="N32" s="36"/>
      <c r="O32" s="36"/>
      <c r="P32" s="36"/>
      <c r="Q32" s="36"/>
      <c r="R32" s="36"/>
    </row>
    <row r="33" spans="8:18" ht="12" customHeight="1">
      <c r="H33" s="36"/>
      <c r="I33" s="36"/>
      <c r="J33" s="36"/>
      <c r="K33" s="36"/>
      <c r="L33" s="36"/>
      <c r="M33" s="36"/>
      <c r="N33" s="36"/>
      <c r="O33" s="36"/>
      <c r="P33" s="36"/>
      <c r="Q33" s="36"/>
      <c r="R33" s="36"/>
    </row>
  </sheetData>
  <sheetProtection selectLockedCells="1"/>
  <mergeCells count="1">
    <mergeCell ref="D1:D11"/>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55"/>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24.6" customHeight="1">
      <c r="A1" s="133" t="s">
        <v>145</v>
      </c>
      <c r="B1" s="133"/>
      <c r="C1" s="133"/>
      <c r="D1" s="133"/>
      <c r="E1" s="133"/>
      <c r="F1" s="133"/>
      <c r="G1" s="133"/>
      <c r="H1" s="133"/>
      <c r="I1" s="133"/>
      <c r="J1" s="133"/>
      <c r="K1" s="133"/>
      <c r="L1" s="133"/>
      <c r="M1" s="133"/>
      <c r="N1" s="133"/>
      <c r="O1" s="152" t="s">
        <v>146</v>
      </c>
      <c r="P1" s="152"/>
      <c r="Q1" s="152"/>
      <c r="R1" s="152"/>
      <c r="S1" s="152"/>
      <c r="T1" s="152"/>
      <c r="U1" s="152"/>
      <c r="V1" s="152"/>
      <c r="W1" s="152"/>
      <c r="X1" s="152"/>
      <c r="Y1" s="152"/>
      <c r="Z1" s="152"/>
      <c r="AA1" s="152"/>
      <c r="AB1" s="152"/>
      <c r="AC1" s="71"/>
    </row>
    <row r="2" spans="1:29" ht="12" customHeight="1">
      <c r="F2" s="40"/>
      <c r="G2" s="41"/>
    </row>
    <row r="3" spans="1:29" ht="24.75" customHeight="1">
      <c r="A3" s="153" t="s">
        <v>0</v>
      </c>
      <c r="B3" s="153" t="s">
        <v>57</v>
      </c>
      <c r="C3" s="153" t="s">
        <v>68</v>
      </c>
      <c r="D3" s="155" t="s">
        <v>83</v>
      </c>
      <c r="E3" s="156"/>
      <c r="F3" s="156"/>
      <c r="G3" s="156"/>
      <c r="H3" s="153"/>
      <c r="I3" s="157" t="s">
        <v>69</v>
      </c>
      <c r="J3" s="137" t="s">
        <v>93</v>
      </c>
      <c r="K3" s="150"/>
      <c r="L3" s="150"/>
      <c r="M3" s="151"/>
      <c r="N3" s="159" t="s">
        <v>77</v>
      </c>
      <c r="O3" s="149" t="s">
        <v>78</v>
      </c>
      <c r="P3" s="157" t="s">
        <v>102</v>
      </c>
      <c r="Q3" s="148" t="s">
        <v>94</v>
      </c>
      <c r="R3" s="148"/>
      <c r="S3" s="149"/>
      <c r="T3" s="137" t="s">
        <v>101</v>
      </c>
      <c r="U3" s="150"/>
      <c r="V3" s="150"/>
      <c r="W3" s="151"/>
      <c r="X3" s="150" t="s">
        <v>100</v>
      </c>
      <c r="Y3" s="150"/>
      <c r="Z3" s="150"/>
      <c r="AA3" s="151"/>
      <c r="AB3" s="159" t="s">
        <v>0</v>
      </c>
    </row>
    <row r="4" spans="1:29" ht="94.8" customHeight="1">
      <c r="A4" s="154"/>
      <c r="B4" s="154"/>
      <c r="C4" s="154"/>
      <c r="D4" s="67" t="s">
        <v>70</v>
      </c>
      <c r="E4" s="67" t="s">
        <v>97</v>
      </c>
      <c r="F4" s="67" t="s">
        <v>71</v>
      </c>
      <c r="G4" s="67" t="s">
        <v>72</v>
      </c>
      <c r="H4" s="67" t="s">
        <v>73</v>
      </c>
      <c r="I4" s="158"/>
      <c r="J4" s="67" t="s">
        <v>70</v>
      </c>
      <c r="K4" s="67" t="s">
        <v>74</v>
      </c>
      <c r="L4" s="68" t="s">
        <v>75</v>
      </c>
      <c r="M4" s="67" t="s">
        <v>76</v>
      </c>
      <c r="N4" s="161"/>
      <c r="O4" s="162"/>
      <c r="P4" s="163"/>
      <c r="Q4" s="70" t="s">
        <v>70</v>
      </c>
      <c r="R4" s="67" t="s">
        <v>98</v>
      </c>
      <c r="S4" s="67" t="s">
        <v>79</v>
      </c>
      <c r="T4" s="67" t="s">
        <v>70</v>
      </c>
      <c r="U4" s="67" t="s">
        <v>96</v>
      </c>
      <c r="V4" s="67" t="s">
        <v>103</v>
      </c>
      <c r="W4" s="67" t="s">
        <v>99</v>
      </c>
      <c r="X4" s="67" t="s">
        <v>70</v>
      </c>
      <c r="Y4" s="67" t="s">
        <v>80</v>
      </c>
      <c r="Z4" s="67" t="s">
        <v>81</v>
      </c>
      <c r="AA4" s="67" t="s">
        <v>82</v>
      </c>
      <c r="AB4" s="160"/>
    </row>
    <row r="5" spans="1:29" s="91" customFormat="1">
      <c r="A5" s="99"/>
      <c r="B5" s="99"/>
      <c r="C5" s="99"/>
      <c r="D5" s="99"/>
      <c r="E5" s="99"/>
      <c r="F5" s="99"/>
      <c r="G5" s="99"/>
      <c r="H5" s="99"/>
      <c r="I5" s="99"/>
      <c r="J5" s="99"/>
      <c r="K5" s="99"/>
      <c r="L5" s="99"/>
      <c r="M5" s="99"/>
      <c r="N5" s="99"/>
      <c r="O5" s="99"/>
      <c r="P5" s="99"/>
      <c r="Q5" s="99"/>
      <c r="R5" s="99"/>
      <c r="S5" s="99"/>
      <c r="T5" s="99"/>
      <c r="U5" s="99"/>
      <c r="V5" s="99"/>
      <c r="W5" s="99"/>
      <c r="X5" s="99"/>
      <c r="Y5" s="99"/>
      <c r="Z5" s="99"/>
      <c r="AA5" s="99"/>
      <c r="AB5" s="99"/>
    </row>
    <row r="6" spans="1:29" s="91" customFormat="1">
      <c r="A6" s="99"/>
      <c r="B6" s="132" t="s">
        <v>32</v>
      </c>
      <c r="C6" s="132"/>
      <c r="D6" s="132"/>
      <c r="E6" s="132"/>
      <c r="F6" s="132"/>
      <c r="G6" s="132"/>
      <c r="H6" s="132"/>
      <c r="I6" s="132"/>
      <c r="J6" s="132"/>
      <c r="K6" s="132"/>
      <c r="L6" s="132"/>
      <c r="M6" s="132"/>
      <c r="N6" s="132"/>
      <c r="O6" s="132" t="s">
        <v>32</v>
      </c>
      <c r="P6" s="132"/>
      <c r="Q6" s="132"/>
      <c r="R6" s="132"/>
      <c r="S6" s="132"/>
      <c r="T6" s="132"/>
      <c r="U6" s="132"/>
      <c r="V6" s="132"/>
      <c r="W6" s="132"/>
      <c r="X6" s="132"/>
      <c r="Y6" s="132"/>
      <c r="Z6" s="132"/>
      <c r="AA6" s="132"/>
      <c r="AB6" s="99"/>
    </row>
    <row r="7" spans="1:29" s="91" customFormat="1">
      <c r="A7" s="92">
        <v>2008</v>
      </c>
      <c r="B7" s="95">
        <v>220.15600000000001</v>
      </c>
      <c r="C7" s="95">
        <v>0.36</v>
      </c>
      <c r="D7" s="95">
        <v>6.5789999999999997</v>
      </c>
      <c r="E7" s="95">
        <v>0</v>
      </c>
      <c r="F7" s="95">
        <v>6.3970000000000002</v>
      </c>
      <c r="G7" s="93" t="s">
        <v>1</v>
      </c>
      <c r="H7" s="95">
        <v>0.182</v>
      </c>
      <c r="I7" s="95">
        <v>18.34</v>
      </c>
      <c r="J7" s="95">
        <v>43.290999999999997</v>
      </c>
      <c r="K7" s="95">
        <v>24.347000000000001</v>
      </c>
      <c r="L7" s="95">
        <v>5.9260000000000002</v>
      </c>
      <c r="M7" s="95">
        <v>13.018000000000001</v>
      </c>
      <c r="N7" s="95">
        <v>10.991</v>
      </c>
      <c r="O7" s="95">
        <v>4.6879999999999997</v>
      </c>
      <c r="P7" s="95">
        <v>7.2439999999999998</v>
      </c>
      <c r="Q7" s="95">
        <v>46.396999999999998</v>
      </c>
      <c r="R7" s="95">
        <v>36.357999999999997</v>
      </c>
      <c r="S7" s="95">
        <v>10.039</v>
      </c>
      <c r="T7" s="95">
        <v>39.720999999999997</v>
      </c>
      <c r="U7" s="93" t="s">
        <v>1</v>
      </c>
      <c r="V7" s="95">
        <v>15.103999999999999</v>
      </c>
      <c r="W7" s="95">
        <v>24.617000000000001</v>
      </c>
      <c r="X7" s="95">
        <v>42.545000000000002</v>
      </c>
      <c r="Y7" s="95">
        <v>33.878</v>
      </c>
      <c r="Z7" s="95">
        <v>8.6669999999999998</v>
      </c>
      <c r="AA7" s="93" t="s">
        <v>1</v>
      </c>
      <c r="AB7" s="92">
        <v>2008</v>
      </c>
      <c r="AC7" s="94"/>
    </row>
    <row r="8" spans="1:29" s="91" customFormat="1">
      <c r="A8" s="92">
        <v>2009</v>
      </c>
      <c r="B8" s="95">
        <v>228.72800000000001</v>
      </c>
      <c r="C8" s="95">
        <v>0.14399999999999999</v>
      </c>
      <c r="D8" s="95">
        <v>6.5430000000000001</v>
      </c>
      <c r="E8" s="95">
        <v>1E-3</v>
      </c>
      <c r="F8" s="95">
        <v>6.3419999999999996</v>
      </c>
      <c r="G8" s="93" t="s">
        <v>1</v>
      </c>
      <c r="H8" s="95">
        <v>0.2</v>
      </c>
      <c r="I8" s="95">
        <v>18.789000000000001</v>
      </c>
      <c r="J8" s="95">
        <v>43.042000000000002</v>
      </c>
      <c r="K8" s="95">
        <v>24.131</v>
      </c>
      <c r="L8" s="95">
        <v>5.8879999999999999</v>
      </c>
      <c r="M8" s="95">
        <v>13.023</v>
      </c>
      <c r="N8" s="95">
        <v>11.612</v>
      </c>
      <c r="O8" s="95">
        <v>5.0830000000000002</v>
      </c>
      <c r="P8" s="95">
        <v>7.3049999999999997</v>
      </c>
      <c r="Q8" s="95">
        <v>49.933</v>
      </c>
      <c r="R8" s="95">
        <v>39.564999999999998</v>
      </c>
      <c r="S8" s="95">
        <v>10.368</v>
      </c>
      <c r="T8" s="95">
        <v>41.347999999999999</v>
      </c>
      <c r="U8" s="93" t="s">
        <v>1</v>
      </c>
      <c r="V8" s="95">
        <v>17.356000000000002</v>
      </c>
      <c r="W8" s="95">
        <v>23.992000000000001</v>
      </c>
      <c r="X8" s="95">
        <v>44.929000000000002</v>
      </c>
      <c r="Y8" s="95">
        <v>36.426000000000002</v>
      </c>
      <c r="Z8" s="95">
        <v>8.5030000000000001</v>
      </c>
      <c r="AA8" s="93" t="s">
        <v>1</v>
      </c>
      <c r="AB8" s="92">
        <v>2009</v>
      </c>
      <c r="AC8" s="94"/>
    </row>
    <row r="9" spans="1:29" s="91" customFormat="1">
      <c r="A9" s="92">
        <v>2010</v>
      </c>
      <c r="B9" s="95">
        <v>233.19800000000001</v>
      </c>
      <c r="C9" s="95">
        <v>9.6000000000000002E-2</v>
      </c>
      <c r="D9" s="95">
        <v>6.4320000000000004</v>
      </c>
      <c r="E9" s="95">
        <v>0</v>
      </c>
      <c r="F9" s="95">
        <v>6.2279999999999998</v>
      </c>
      <c r="G9" s="93" t="s">
        <v>1</v>
      </c>
      <c r="H9" s="95">
        <v>0.20399999999999999</v>
      </c>
      <c r="I9" s="95">
        <v>18.309000000000001</v>
      </c>
      <c r="J9" s="95">
        <v>42.658000000000001</v>
      </c>
      <c r="K9" s="95">
        <v>23.954000000000001</v>
      </c>
      <c r="L9" s="95">
        <v>5.6310000000000002</v>
      </c>
      <c r="M9" s="95">
        <v>13.073</v>
      </c>
      <c r="N9" s="95">
        <v>12.499000000000001</v>
      </c>
      <c r="O9" s="95">
        <v>5.12</v>
      </c>
      <c r="P9" s="95">
        <v>7.1550000000000002</v>
      </c>
      <c r="Q9" s="95">
        <v>51.539000000000001</v>
      </c>
      <c r="R9" s="95">
        <v>41.006</v>
      </c>
      <c r="S9" s="95">
        <v>10.532999999999999</v>
      </c>
      <c r="T9" s="95">
        <v>41.100999999999999</v>
      </c>
      <c r="U9" s="93" t="s">
        <v>1</v>
      </c>
      <c r="V9" s="95">
        <v>17.506</v>
      </c>
      <c r="W9" s="95">
        <v>23.594999999999999</v>
      </c>
      <c r="X9" s="95">
        <v>48.289000000000001</v>
      </c>
      <c r="Y9" s="95">
        <v>38.521000000000001</v>
      </c>
      <c r="Z9" s="95">
        <v>9.7680000000000007</v>
      </c>
      <c r="AA9" s="93" t="s">
        <v>1</v>
      </c>
      <c r="AB9" s="92">
        <v>2010</v>
      </c>
      <c r="AC9" s="94"/>
    </row>
    <row r="10" spans="1:29" s="91" customFormat="1">
      <c r="A10" s="92">
        <v>2011</v>
      </c>
      <c r="B10" s="95">
        <v>232.42599999999999</v>
      </c>
      <c r="C10" s="95">
        <v>0.14499999999999999</v>
      </c>
      <c r="D10" s="95">
        <v>6.3479999999999999</v>
      </c>
      <c r="E10" s="95">
        <v>0</v>
      </c>
      <c r="F10" s="95">
        <v>6.1340000000000003</v>
      </c>
      <c r="G10" s="93" t="s">
        <v>1</v>
      </c>
      <c r="H10" s="95">
        <v>0.214</v>
      </c>
      <c r="I10" s="95">
        <v>18.613</v>
      </c>
      <c r="J10" s="95">
        <v>41.726999999999997</v>
      </c>
      <c r="K10" s="95">
        <v>23.576000000000001</v>
      </c>
      <c r="L10" s="95">
        <v>4.8869999999999996</v>
      </c>
      <c r="M10" s="95">
        <v>13.263999999999999</v>
      </c>
      <c r="N10" s="95">
        <v>13.076000000000001</v>
      </c>
      <c r="O10" s="95">
        <v>5.093</v>
      </c>
      <c r="P10" s="95">
        <v>6.9649999999999999</v>
      </c>
      <c r="Q10" s="95">
        <v>50.598999999999997</v>
      </c>
      <c r="R10" s="95">
        <v>39.781999999999996</v>
      </c>
      <c r="S10" s="95">
        <v>10.817</v>
      </c>
      <c r="T10" s="95">
        <v>39.244</v>
      </c>
      <c r="U10" s="93" t="s">
        <v>1</v>
      </c>
      <c r="V10" s="95">
        <v>16.222000000000001</v>
      </c>
      <c r="W10" s="95">
        <v>23.021999999999998</v>
      </c>
      <c r="X10" s="95">
        <v>50.616</v>
      </c>
      <c r="Y10" s="95">
        <v>38.979999999999997</v>
      </c>
      <c r="Z10" s="95">
        <v>11.635999999999999</v>
      </c>
      <c r="AA10" s="93" t="s">
        <v>1</v>
      </c>
      <c r="AB10" s="92">
        <v>2011</v>
      </c>
      <c r="AC10" s="94"/>
    </row>
    <row r="11" spans="1:29" s="91" customFormat="1">
      <c r="A11" s="92">
        <v>2012</v>
      </c>
      <c r="B11" s="95">
        <v>232.98500000000001</v>
      </c>
      <c r="C11" s="95">
        <v>9.8000000000000004E-2</v>
      </c>
      <c r="D11" s="95">
        <v>6.3239999999999998</v>
      </c>
      <c r="E11" s="95">
        <v>0</v>
      </c>
      <c r="F11" s="95">
        <v>6.0970000000000004</v>
      </c>
      <c r="G11" s="93" t="s">
        <v>1</v>
      </c>
      <c r="H11" s="95">
        <v>0.22700000000000001</v>
      </c>
      <c r="I11" s="95">
        <v>19.864000000000001</v>
      </c>
      <c r="J11" s="95">
        <v>41.445</v>
      </c>
      <c r="K11" s="95">
        <v>23.56</v>
      </c>
      <c r="L11" s="95">
        <v>4.3129999999999997</v>
      </c>
      <c r="M11" s="95">
        <v>13.571999999999999</v>
      </c>
      <c r="N11" s="95">
        <v>13.275</v>
      </c>
      <c r="O11" s="95">
        <v>5.5860000000000003</v>
      </c>
      <c r="P11" s="95">
        <v>6.7939999999999996</v>
      </c>
      <c r="Q11" s="95">
        <v>50.357999999999997</v>
      </c>
      <c r="R11" s="95">
        <v>39.49</v>
      </c>
      <c r="S11" s="95">
        <v>10.868</v>
      </c>
      <c r="T11" s="95">
        <v>38.75</v>
      </c>
      <c r="U11" s="93" t="s">
        <v>1</v>
      </c>
      <c r="V11" s="95">
        <v>15.973000000000001</v>
      </c>
      <c r="W11" s="95">
        <v>22.777000000000001</v>
      </c>
      <c r="X11" s="95">
        <v>50.491</v>
      </c>
      <c r="Y11" s="95">
        <v>37.889000000000003</v>
      </c>
      <c r="Z11" s="95">
        <v>12.602</v>
      </c>
      <c r="AA11" s="93" t="s">
        <v>1</v>
      </c>
      <c r="AB11" s="92">
        <v>2012</v>
      </c>
      <c r="AC11" s="94"/>
    </row>
    <row r="12" spans="1:29" s="91" customFormat="1">
      <c r="A12" s="92">
        <v>2013</v>
      </c>
      <c r="B12" s="95">
        <v>234.1</v>
      </c>
      <c r="C12" s="95">
        <v>0.05</v>
      </c>
      <c r="D12" s="95">
        <v>6.3010000000000002</v>
      </c>
      <c r="E12" s="95">
        <v>2E-3</v>
      </c>
      <c r="F12" s="95">
        <v>6.0739999999999998</v>
      </c>
      <c r="G12" s="93" t="s">
        <v>1</v>
      </c>
      <c r="H12" s="95">
        <v>0.22500000000000001</v>
      </c>
      <c r="I12" s="95">
        <v>19.940000000000001</v>
      </c>
      <c r="J12" s="95">
        <v>40.738</v>
      </c>
      <c r="K12" s="95">
        <v>22.974</v>
      </c>
      <c r="L12" s="95">
        <v>4.226</v>
      </c>
      <c r="M12" s="95">
        <v>13.538</v>
      </c>
      <c r="N12" s="95">
        <v>13.6</v>
      </c>
      <c r="O12" s="95">
        <v>5.5789999999999997</v>
      </c>
      <c r="P12" s="95">
        <v>6.4619999999999997</v>
      </c>
      <c r="Q12" s="95">
        <v>50.341999999999999</v>
      </c>
      <c r="R12" s="95">
        <v>39.872</v>
      </c>
      <c r="S12" s="95">
        <v>10.47</v>
      </c>
      <c r="T12" s="95">
        <v>40.460999999999999</v>
      </c>
      <c r="U12" s="93" t="s">
        <v>1</v>
      </c>
      <c r="V12" s="95">
        <v>17.303000000000001</v>
      </c>
      <c r="W12" s="95">
        <v>23.158000000000001</v>
      </c>
      <c r="X12" s="95">
        <v>50.627000000000002</v>
      </c>
      <c r="Y12" s="95">
        <v>37.799999999999997</v>
      </c>
      <c r="Z12" s="95">
        <v>12.827</v>
      </c>
      <c r="AA12" s="93" t="s">
        <v>1</v>
      </c>
      <c r="AB12" s="92">
        <v>2013</v>
      </c>
      <c r="AC12" s="94"/>
    </row>
    <row r="13" spans="1:29" s="91" customFormat="1">
      <c r="A13" s="92">
        <v>2014</v>
      </c>
      <c r="B13" s="95">
        <v>234.398</v>
      </c>
      <c r="C13" s="95">
        <v>0.05</v>
      </c>
      <c r="D13" s="95">
        <v>6.1929999999999996</v>
      </c>
      <c r="E13" s="95">
        <v>2E-3</v>
      </c>
      <c r="F13" s="95">
        <v>5.9610000000000003</v>
      </c>
      <c r="G13" s="93" t="s">
        <v>1</v>
      </c>
      <c r="H13" s="95">
        <v>0.23</v>
      </c>
      <c r="I13" s="95">
        <v>18.934999999999999</v>
      </c>
      <c r="J13" s="95">
        <v>40.725999999999999</v>
      </c>
      <c r="K13" s="95">
        <v>22.911000000000001</v>
      </c>
      <c r="L13" s="95">
        <v>4.4340000000000002</v>
      </c>
      <c r="M13" s="95">
        <v>13.381</v>
      </c>
      <c r="N13" s="95">
        <v>12.028</v>
      </c>
      <c r="O13" s="95">
        <v>5.0970000000000004</v>
      </c>
      <c r="P13" s="95">
        <v>5.9580000000000002</v>
      </c>
      <c r="Q13" s="95">
        <v>50.777999999999999</v>
      </c>
      <c r="R13" s="95">
        <v>40.503999999999998</v>
      </c>
      <c r="S13" s="95">
        <v>10.273999999999999</v>
      </c>
      <c r="T13" s="95">
        <v>43.195999999999998</v>
      </c>
      <c r="U13" s="93" t="s">
        <v>1</v>
      </c>
      <c r="V13" s="95">
        <v>19.087</v>
      </c>
      <c r="W13" s="95">
        <v>24.109000000000002</v>
      </c>
      <c r="X13" s="95">
        <v>51.436999999999998</v>
      </c>
      <c r="Y13" s="95">
        <v>38.308999999999997</v>
      </c>
      <c r="Z13" s="95">
        <v>13.128</v>
      </c>
      <c r="AA13" s="93" t="s">
        <v>1</v>
      </c>
      <c r="AB13" s="92">
        <v>2014</v>
      </c>
      <c r="AC13" s="94"/>
    </row>
    <row r="14" spans="1:29" s="91" customFormat="1">
      <c r="A14" s="92">
        <v>2015</v>
      </c>
      <c r="B14" s="95">
        <v>235.08799999999999</v>
      </c>
      <c r="C14" s="95">
        <v>5.0999999999999997E-2</v>
      </c>
      <c r="D14" s="95">
        <v>6.1050000000000004</v>
      </c>
      <c r="E14" s="95">
        <v>2E-3</v>
      </c>
      <c r="F14" s="95">
        <v>5.89</v>
      </c>
      <c r="G14" s="93" t="s">
        <v>1</v>
      </c>
      <c r="H14" s="95">
        <v>0.21299999999999999</v>
      </c>
      <c r="I14" s="95">
        <v>17.413</v>
      </c>
      <c r="J14" s="95">
        <v>41.076000000000001</v>
      </c>
      <c r="K14" s="95">
        <v>22.972000000000001</v>
      </c>
      <c r="L14" s="95">
        <v>4.6959999999999997</v>
      </c>
      <c r="M14" s="95">
        <v>13.407999999999999</v>
      </c>
      <c r="N14" s="95">
        <v>11.833</v>
      </c>
      <c r="O14" s="95">
        <v>4.8849999999999998</v>
      </c>
      <c r="P14" s="95">
        <v>5.4219999999999997</v>
      </c>
      <c r="Q14" s="95">
        <v>52.290999999999997</v>
      </c>
      <c r="R14" s="95">
        <v>41.771999999999998</v>
      </c>
      <c r="S14" s="95">
        <v>10.519</v>
      </c>
      <c r="T14" s="95">
        <v>44.613999999999997</v>
      </c>
      <c r="U14" s="93" t="s">
        <v>1</v>
      </c>
      <c r="V14" s="95">
        <v>19.666</v>
      </c>
      <c r="W14" s="95">
        <v>24.948</v>
      </c>
      <c r="X14" s="95">
        <v>51.398000000000003</v>
      </c>
      <c r="Y14" s="95">
        <v>38.750999999999998</v>
      </c>
      <c r="Z14" s="95">
        <v>12.647</v>
      </c>
      <c r="AA14" s="93" t="s">
        <v>1</v>
      </c>
      <c r="AB14" s="92">
        <v>2015</v>
      </c>
      <c r="AC14" s="94"/>
    </row>
    <row r="15" spans="1:29" s="91" customFormat="1">
      <c r="A15" s="92">
        <v>2016</v>
      </c>
      <c r="B15" s="95">
        <v>236.63900000000001</v>
      </c>
      <c r="C15" s="95">
        <v>5.0999999999999997E-2</v>
      </c>
      <c r="D15" s="95">
        <v>6.0220000000000002</v>
      </c>
      <c r="E15" s="95">
        <v>2E-3</v>
      </c>
      <c r="F15" s="95">
        <v>5.8049999999999997</v>
      </c>
      <c r="G15" s="93" t="s">
        <v>1</v>
      </c>
      <c r="H15" s="95">
        <v>0.215</v>
      </c>
      <c r="I15" s="95">
        <v>16.087</v>
      </c>
      <c r="J15" s="95">
        <v>40.945</v>
      </c>
      <c r="K15" s="95">
        <v>22.56</v>
      </c>
      <c r="L15" s="95">
        <v>5.0380000000000003</v>
      </c>
      <c r="M15" s="95">
        <v>13.347</v>
      </c>
      <c r="N15" s="95">
        <v>13.316000000000001</v>
      </c>
      <c r="O15" s="95">
        <v>4.657</v>
      </c>
      <c r="P15" s="95">
        <v>5.05</v>
      </c>
      <c r="Q15" s="95">
        <v>54.985999999999997</v>
      </c>
      <c r="R15" s="95">
        <v>43.534999999999997</v>
      </c>
      <c r="S15" s="95">
        <v>11.451000000000001</v>
      </c>
      <c r="T15" s="95">
        <v>44.389000000000003</v>
      </c>
      <c r="U15" s="93" t="s">
        <v>1</v>
      </c>
      <c r="V15" s="95">
        <v>19.456</v>
      </c>
      <c r="W15" s="95">
        <v>24.933</v>
      </c>
      <c r="X15" s="95">
        <v>51.136000000000003</v>
      </c>
      <c r="Y15" s="95">
        <v>39.164999999999999</v>
      </c>
      <c r="Z15" s="95">
        <v>11.971</v>
      </c>
      <c r="AA15" s="93" t="s">
        <v>1</v>
      </c>
      <c r="AB15" s="92">
        <v>2016</v>
      </c>
      <c r="AC15" s="94"/>
    </row>
    <row r="16" spans="1:29" s="91" customFormat="1">
      <c r="A16" s="92">
        <v>2017</v>
      </c>
      <c r="B16" s="95">
        <v>238.68199999999999</v>
      </c>
      <c r="C16" s="95">
        <v>5.1999999999999998E-2</v>
      </c>
      <c r="D16" s="95">
        <v>5.8520000000000003</v>
      </c>
      <c r="E16" s="95">
        <v>1E-3</v>
      </c>
      <c r="F16" s="95">
        <v>5.649</v>
      </c>
      <c r="G16" s="93" t="s">
        <v>1</v>
      </c>
      <c r="H16" s="95">
        <v>0.20200000000000001</v>
      </c>
      <c r="I16" s="95">
        <v>15.307</v>
      </c>
      <c r="J16" s="95">
        <v>40.551000000000002</v>
      </c>
      <c r="K16" s="95">
        <v>21.895</v>
      </c>
      <c r="L16" s="95">
        <v>5.3979999999999997</v>
      </c>
      <c r="M16" s="95">
        <v>13.257999999999999</v>
      </c>
      <c r="N16" s="95">
        <v>14.284000000000001</v>
      </c>
      <c r="O16" s="95">
        <v>4.6020000000000003</v>
      </c>
      <c r="P16" s="95">
        <v>5.0629999999999997</v>
      </c>
      <c r="Q16" s="95">
        <v>57.613</v>
      </c>
      <c r="R16" s="95">
        <v>44.933</v>
      </c>
      <c r="S16" s="95">
        <v>12.68</v>
      </c>
      <c r="T16" s="95">
        <v>44.75</v>
      </c>
      <c r="U16" s="93" t="s">
        <v>1</v>
      </c>
      <c r="V16" s="95">
        <v>19.484000000000002</v>
      </c>
      <c r="W16" s="95">
        <v>25.265999999999998</v>
      </c>
      <c r="X16" s="95">
        <v>50.607999999999997</v>
      </c>
      <c r="Y16" s="95">
        <v>38.283999999999999</v>
      </c>
      <c r="Z16" s="95">
        <v>12.324</v>
      </c>
      <c r="AA16" s="93" t="s">
        <v>1</v>
      </c>
      <c r="AB16" s="92">
        <v>2017</v>
      </c>
      <c r="AC16" s="94"/>
    </row>
    <row r="17" spans="1:29" s="91" customFormat="1">
      <c r="A17" s="92">
        <v>2018</v>
      </c>
      <c r="B17" s="95">
        <v>238.48500000000001</v>
      </c>
      <c r="C17" s="113">
        <v>5.0999999999999997E-2</v>
      </c>
      <c r="D17" s="95">
        <v>5.73</v>
      </c>
      <c r="E17" s="95">
        <v>1E-3</v>
      </c>
      <c r="F17" s="95">
        <v>5.5309999999999997</v>
      </c>
      <c r="G17" s="93" t="s">
        <v>1</v>
      </c>
      <c r="H17" s="95">
        <v>0.19800000000000001</v>
      </c>
      <c r="I17" s="95">
        <v>15.927</v>
      </c>
      <c r="J17" s="95">
        <v>39.475000000000001</v>
      </c>
      <c r="K17" s="95">
        <v>21.364000000000001</v>
      </c>
      <c r="L17" s="95">
        <v>5.0209999999999999</v>
      </c>
      <c r="M17" s="95">
        <v>13.09</v>
      </c>
      <c r="N17" s="95">
        <v>14.009</v>
      </c>
      <c r="O17" s="95">
        <v>5.0250000000000004</v>
      </c>
      <c r="P17" s="95">
        <v>4.9740000000000002</v>
      </c>
      <c r="Q17" s="95">
        <v>57.801000000000002</v>
      </c>
      <c r="R17" s="95">
        <v>44.991999999999997</v>
      </c>
      <c r="S17" s="95">
        <v>12.808999999999999</v>
      </c>
      <c r="T17" s="95">
        <v>45.387999999999998</v>
      </c>
      <c r="U17" s="93" t="s">
        <v>1</v>
      </c>
      <c r="V17" s="95">
        <v>19.582999999999998</v>
      </c>
      <c r="W17" s="95">
        <v>25.805</v>
      </c>
      <c r="X17" s="95">
        <v>50.104999999999997</v>
      </c>
      <c r="Y17" s="95">
        <v>37.036999999999999</v>
      </c>
      <c r="Z17" s="95">
        <v>13.068</v>
      </c>
      <c r="AA17" s="93" t="s">
        <v>1</v>
      </c>
      <c r="AB17" s="92">
        <v>2018</v>
      </c>
      <c r="AC17" s="94"/>
    </row>
    <row r="18" spans="1:29" s="91" customFormat="1">
      <c r="A18" s="92">
        <v>2019</v>
      </c>
      <c r="B18" s="95">
        <v>235.56299999999999</v>
      </c>
      <c r="C18" s="113">
        <v>0.05</v>
      </c>
      <c r="D18" s="95">
        <v>5.532</v>
      </c>
      <c r="E18" s="93" t="s">
        <v>2</v>
      </c>
      <c r="F18" s="95">
        <v>5.3170000000000002</v>
      </c>
      <c r="G18" s="93" t="s">
        <v>1</v>
      </c>
      <c r="H18" s="93" t="s">
        <v>2</v>
      </c>
      <c r="I18" s="95">
        <v>15.920999999999999</v>
      </c>
      <c r="J18" s="95">
        <v>37.932000000000002</v>
      </c>
      <c r="K18" s="93" t="s">
        <v>2</v>
      </c>
      <c r="L18" s="93" t="s">
        <v>2</v>
      </c>
      <c r="M18" s="93" t="s">
        <v>2</v>
      </c>
      <c r="N18" s="95">
        <v>13.73</v>
      </c>
      <c r="O18" s="95">
        <v>4.7460000000000004</v>
      </c>
      <c r="P18" s="95">
        <v>4.6239999999999997</v>
      </c>
      <c r="Q18" s="95">
        <v>57.231999999999999</v>
      </c>
      <c r="R18" s="93" t="s">
        <v>2</v>
      </c>
      <c r="S18" s="93" t="s">
        <v>2</v>
      </c>
      <c r="T18" s="95">
        <v>45.134</v>
      </c>
      <c r="U18" s="93" t="s">
        <v>1</v>
      </c>
      <c r="V18" s="93" t="s">
        <v>2</v>
      </c>
      <c r="W18" s="93" t="s">
        <v>2</v>
      </c>
      <c r="X18" s="95">
        <v>50.661999999999999</v>
      </c>
      <c r="Y18" s="93" t="s">
        <v>2</v>
      </c>
      <c r="Z18" s="93" t="s">
        <v>2</v>
      </c>
      <c r="AA18" s="93" t="s">
        <v>1</v>
      </c>
      <c r="AB18" s="92">
        <v>2019</v>
      </c>
      <c r="AC18" s="94"/>
    </row>
    <row r="19" spans="1:29" s="91" customFormat="1">
      <c r="A19" s="99"/>
      <c r="B19" s="99"/>
      <c r="C19" s="99"/>
      <c r="D19" s="99"/>
      <c r="E19" s="99"/>
      <c r="F19" s="99"/>
      <c r="G19" s="99"/>
      <c r="H19" s="99"/>
      <c r="I19" s="99"/>
      <c r="J19" s="99"/>
      <c r="K19" s="99"/>
      <c r="L19" s="99"/>
      <c r="M19" s="99"/>
      <c r="N19" s="99"/>
      <c r="O19" s="99"/>
      <c r="P19" s="99"/>
      <c r="Q19" s="99"/>
      <c r="R19" s="99"/>
      <c r="S19" s="99"/>
      <c r="T19" s="99"/>
      <c r="U19" s="99"/>
      <c r="V19" s="99"/>
      <c r="W19" s="99"/>
      <c r="X19" s="99"/>
      <c r="Y19" s="99"/>
      <c r="Z19" s="99"/>
      <c r="AA19" s="99"/>
      <c r="AB19" s="99"/>
    </row>
    <row r="20" spans="1:29" s="91" customFormat="1">
      <c r="A20" s="99"/>
      <c r="B20" s="132" t="s">
        <v>67</v>
      </c>
      <c r="C20" s="132"/>
      <c r="D20" s="132"/>
      <c r="E20" s="132"/>
      <c r="F20" s="132"/>
      <c r="G20" s="132"/>
      <c r="H20" s="132"/>
      <c r="I20" s="132"/>
      <c r="J20" s="132"/>
      <c r="K20" s="132"/>
      <c r="L20" s="132"/>
      <c r="M20" s="132"/>
      <c r="N20" s="132"/>
      <c r="O20" s="132" t="s">
        <v>67</v>
      </c>
      <c r="P20" s="132"/>
      <c r="Q20" s="132"/>
      <c r="R20" s="132"/>
      <c r="S20" s="132"/>
      <c r="T20" s="132"/>
      <c r="U20" s="132"/>
      <c r="V20" s="132"/>
      <c r="W20" s="132"/>
      <c r="X20" s="132"/>
      <c r="Y20" s="132"/>
      <c r="Z20" s="132"/>
      <c r="AA20" s="132"/>
      <c r="AB20" s="99"/>
    </row>
    <row r="21" spans="1:29" s="91" customFormat="1">
      <c r="A21" s="92">
        <v>2009</v>
      </c>
      <c r="B21" s="96">
        <f t="shared" ref="B21:F21" si="0">ROUND(B8/B7*100-100,5)</f>
        <v>3.8936000000000002</v>
      </c>
      <c r="C21" s="96">
        <f t="shared" si="0"/>
        <v>-60</v>
      </c>
      <c r="D21" s="96">
        <f t="shared" si="0"/>
        <v>-0.54720000000000002</v>
      </c>
      <c r="E21" s="96" t="s">
        <v>1</v>
      </c>
      <c r="F21" s="96">
        <f t="shared" si="0"/>
        <v>-0.85977999999999999</v>
      </c>
      <c r="G21" s="96" t="s">
        <v>1</v>
      </c>
      <c r="H21" s="96">
        <f t="shared" ref="H21:T21" si="1">ROUND(H8/H7*100-100,5)</f>
        <v>9.89011</v>
      </c>
      <c r="I21" s="96">
        <f t="shared" si="1"/>
        <v>2.4481999999999999</v>
      </c>
      <c r="J21" s="96">
        <f t="shared" si="1"/>
        <v>-0.57518000000000002</v>
      </c>
      <c r="K21" s="96">
        <f t="shared" si="1"/>
        <v>-0.88717000000000001</v>
      </c>
      <c r="L21" s="96">
        <f t="shared" si="1"/>
        <v>-0.64124000000000003</v>
      </c>
      <c r="M21" s="96">
        <f t="shared" si="1"/>
        <v>3.841E-2</v>
      </c>
      <c r="N21" s="96">
        <f t="shared" si="1"/>
        <v>5.65008</v>
      </c>
      <c r="O21" s="96">
        <f t="shared" si="1"/>
        <v>8.42577</v>
      </c>
      <c r="P21" s="96">
        <f t="shared" si="1"/>
        <v>0.84208000000000005</v>
      </c>
      <c r="Q21" s="96">
        <f t="shared" si="1"/>
        <v>7.6211799999999998</v>
      </c>
      <c r="R21" s="96">
        <f t="shared" si="1"/>
        <v>8.8206199999999999</v>
      </c>
      <c r="S21" s="96">
        <f t="shared" si="1"/>
        <v>3.2772199999999998</v>
      </c>
      <c r="T21" s="96">
        <f t="shared" si="1"/>
        <v>4.0960700000000001</v>
      </c>
      <c r="U21" s="96" t="s">
        <v>1</v>
      </c>
      <c r="V21" s="96">
        <f t="shared" ref="V21:Z21" si="2">ROUND(V8/V7*100-100,5)</f>
        <v>14.90996</v>
      </c>
      <c r="W21" s="96">
        <f t="shared" si="2"/>
        <v>-2.5388999999999999</v>
      </c>
      <c r="X21" s="96">
        <f t="shared" si="2"/>
        <v>5.6034800000000002</v>
      </c>
      <c r="Y21" s="96">
        <f t="shared" si="2"/>
        <v>7.5211100000000002</v>
      </c>
      <c r="Z21" s="96">
        <f t="shared" si="2"/>
        <v>-1.8922300000000001</v>
      </c>
      <c r="AA21" s="96" t="s">
        <v>1</v>
      </c>
      <c r="AB21" s="92">
        <v>2009</v>
      </c>
    </row>
    <row r="22" spans="1:29" s="91" customFormat="1">
      <c r="A22" s="92">
        <v>2010</v>
      </c>
      <c r="B22" s="96">
        <f t="shared" ref="B22:F22" si="3">ROUND(B9/B8*100-100,5)</f>
        <v>1.9542900000000001</v>
      </c>
      <c r="C22" s="96">
        <f t="shared" si="3"/>
        <v>-33.333329999999997</v>
      </c>
      <c r="D22" s="96">
        <f t="shared" si="3"/>
        <v>-1.6964699999999999</v>
      </c>
      <c r="E22" s="96">
        <f>ROUND(E9/E8*100-100,5)</f>
        <v>-100</v>
      </c>
      <c r="F22" s="96">
        <f t="shared" si="3"/>
        <v>-1.7975399999999999</v>
      </c>
      <c r="G22" s="96" t="s">
        <v>1</v>
      </c>
      <c r="H22" s="96">
        <f t="shared" ref="H22:T22" si="4">ROUND(H9/H8*100-100,5)</f>
        <v>2</v>
      </c>
      <c r="I22" s="96">
        <f t="shared" si="4"/>
        <v>-2.5546899999999999</v>
      </c>
      <c r="J22" s="96">
        <f t="shared" si="4"/>
        <v>-0.89215</v>
      </c>
      <c r="K22" s="96">
        <f t="shared" si="4"/>
        <v>-0.73350000000000004</v>
      </c>
      <c r="L22" s="96">
        <f t="shared" si="4"/>
        <v>-4.3648100000000003</v>
      </c>
      <c r="M22" s="96">
        <f t="shared" si="4"/>
        <v>0.38394</v>
      </c>
      <c r="N22" s="96">
        <f t="shared" si="4"/>
        <v>7.6386500000000002</v>
      </c>
      <c r="O22" s="96">
        <f t="shared" si="4"/>
        <v>0.72792000000000001</v>
      </c>
      <c r="P22" s="96">
        <f t="shared" si="4"/>
        <v>-2.0533899999999998</v>
      </c>
      <c r="Q22" s="96">
        <f t="shared" si="4"/>
        <v>3.21631</v>
      </c>
      <c r="R22" s="96">
        <f t="shared" si="4"/>
        <v>3.6421100000000002</v>
      </c>
      <c r="S22" s="96">
        <f t="shared" si="4"/>
        <v>1.59144</v>
      </c>
      <c r="T22" s="96">
        <f t="shared" si="4"/>
        <v>-0.59736999999999996</v>
      </c>
      <c r="U22" s="96" t="s">
        <v>1</v>
      </c>
      <c r="V22" s="96">
        <f t="shared" ref="V22:Z22" si="5">ROUND(V9/V8*100-100,5)</f>
        <v>0.86424999999999996</v>
      </c>
      <c r="W22" s="96">
        <f t="shared" si="5"/>
        <v>-1.65472</v>
      </c>
      <c r="X22" s="96">
        <f t="shared" si="5"/>
        <v>7.4784699999999997</v>
      </c>
      <c r="Y22" s="96">
        <f t="shared" si="5"/>
        <v>5.7513899999999998</v>
      </c>
      <c r="Z22" s="96">
        <f t="shared" si="5"/>
        <v>14.8771</v>
      </c>
      <c r="AA22" s="96" t="s">
        <v>1</v>
      </c>
      <c r="AB22" s="92">
        <v>2010</v>
      </c>
    </row>
    <row r="23" spans="1:29" s="91" customFormat="1">
      <c r="A23" s="92">
        <v>2011</v>
      </c>
      <c r="B23" s="96">
        <f t="shared" ref="B23:F23" si="6">ROUND(B10/B9*100-100,5)</f>
        <v>-0.33105000000000001</v>
      </c>
      <c r="C23" s="96">
        <f t="shared" si="6"/>
        <v>51.041670000000003</v>
      </c>
      <c r="D23" s="96">
        <f t="shared" si="6"/>
        <v>-1.3059700000000001</v>
      </c>
      <c r="E23" s="96" t="s">
        <v>1</v>
      </c>
      <c r="F23" s="96">
        <f t="shared" si="6"/>
        <v>-1.5093099999999999</v>
      </c>
      <c r="G23" s="96" t="s">
        <v>1</v>
      </c>
      <c r="H23" s="96">
        <f t="shared" ref="H23:T23" si="7">ROUND(H10/H9*100-100,5)</f>
        <v>4.9019599999999999</v>
      </c>
      <c r="I23" s="96">
        <f t="shared" si="7"/>
        <v>1.66039</v>
      </c>
      <c r="J23" s="96">
        <f t="shared" si="7"/>
        <v>-2.1824699999999999</v>
      </c>
      <c r="K23" s="96">
        <f t="shared" si="7"/>
        <v>-1.57802</v>
      </c>
      <c r="L23" s="96">
        <f t="shared" si="7"/>
        <v>-13.212569999999999</v>
      </c>
      <c r="M23" s="96">
        <f t="shared" si="7"/>
        <v>1.4610300000000001</v>
      </c>
      <c r="N23" s="96">
        <f t="shared" si="7"/>
        <v>4.6163699999999999</v>
      </c>
      <c r="O23" s="96">
        <f t="shared" si="7"/>
        <v>-0.52734000000000003</v>
      </c>
      <c r="P23" s="96">
        <f t="shared" si="7"/>
        <v>-2.6554899999999999</v>
      </c>
      <c r="Q23" s="96">
        <f t="shared" si="7"/>
        <v>-1.82386</v>
      </c>
      <c r="R23" s="96">
        <f t="shared" si="7"/>
        <v>-2.9849299999999999</v>
      </c>
      <c r="S23" s="96">
        <f t="shared" si="7"/>
        <v>2.6962899999999999</v>
      </c>
      <c r="T23" s="96">
        <f t="shared" si="7"/>
        <v>-4.5181399999999998</v>
      </c>
      <c r="U23" s="96" t="s">
        <v>1</v>
      </c>
      <c r="V23" s="96">
        <f t="shared" ref="V23:Z23" si="8">ROUND(V10/V9*100-100,5)</f>
        <v>-7.3346299999999998</v>
      </c>
      <c r="W23" s="96">
        <f t="shared" si="8"/>
        <v>-2.42848</v>
      </c>
      <c r="X23" s="96">
        <f t="shared" si="8"/>
        <v>4.8189000000000002</v>
      </c>
      <c r="Y23" s="96">
        <f t="shared" si="8"/>
        <v>1.19156</v>
      </c>
      <c r="Z23" s="96">
        <f t="shared" si="8"/>
        <v>19.123670000000001</v>
      </c>
      <c r="AA23" s="96" t="s">
        <v>1</v>
      </c>
      <c r="AB23" s="92">
        <v>2011</v>
      </c>
    </row>
    <row r="24" spans="1:29" s="91" customFormat="1">
      <c r="A24" s="92">
        <v>2012</v>
      </c>
      <c r="B24" s="96">
        <f t="shared" ref="B24:F24" si="9">ROUND(B11/B10*100-100,5)</f>
        <v>0.24051</v>
      </c>
      <c r="C24" s="96">
        <f t="shared" si="9"/>
        <v>-32.413789999999999</v>
      </c>
      <c r="D24" s="96">
        <f t="shared" si="9"/>
        <v>-0.37807000000000002</v>
      </c>
      <c r="E24" s="96" t="s">
        <v>1</v>
      </c>
      <c r="F24" s="96">
        <f t="shared" si="9"/>
        <v>-0.60319999999999996</v>
      </c>
      <c r="G24" s="96" t="s">
        <v>1</v>
      </c>
      <c r="H24" s="96">
        <f t="shared" ref="H24:T24" si="10">ROUND(H11/H10*100-100,5)</f>
        <v>6.07477</v>
      </c>
      <c r="I24" s="96">
        <f t="shared" si="10"/>
        <v>6.7211100000000004</v>
      </c>
      <c r="J24" s="96">
        <f t="shared" si="10"/>
        <v>-0.67581999999999998</v>
      </c>
      <c r="K24" s="96">
        <f t="shared" si="10"/>
        <v>-6.787E-2</v>
      </c>
      <c r="L24" s="96">
        <f t="shared" si="10"/>
        <v>-11.74545</v>
      </c>
      <c r="M24" s="96">
        <f t="shared" si="10"/>
        <v>2.3220700000000001</v>
      </c>
      <c r="N24" s="96">
        <f t="shared" si="10"/>
        <v>1.5218700000000001</v>
      </c>
      <c r="O24" s="96">
        <f t="shared" si="10"/>
        <v>9.6799499999999998</v>
      </c>
      <c r="P24" s="96">
        <f t="shared" si="10"/>
        <v>-2.45513</v>
      </c>
      <c r="Q24" s="96">
        <f t="shared" si="10"/>
        <v>-0.47628999999999999</v>
      </c>
      <c r="R24" s="96">
        <f t="shared" si="10"/>
        <v>-0.73399999999999999</v>
      </c>
      <c r="S24" s="96">
        <f t="shared" si="10"/>
        <v>0.47148000000000001</v>
      </c>
      <c r="T24" s="96">
        <f t="shared" si="10"/>
        <v>-1.2587900000000001</v>
      </c>
      <c r="U24" s="96" t="s">
        <v>1</v>
      </c>
      <c r="V24" s="96">
        <f t="shared" ref="V24:Z24" si="11">ROUND(V11/V10*100-100,5)</f>
        <v>-1.53495</v>
      </c>
      <c r="W24" s="96">
        <f t="shared" si="11"/>
        <v>-1.0642</v>
      </c>
      <c r="X24" s="96">
        <f t="shared" si="11"/>
        <v>-0.24696000000000001</v>
      </c>
      <c r="Y24" s="96">
        <f t="shared" si="11"/>
        <v>-2.79887</v>
      </c>
      <c r="Z24" s="96">
        <f t="shared" si="11"/>
        <v>8.3018199999999993</v>
      </c>
      <c r="AA24" s="96" t="s">
        <v>1</v>
      </c>
      <c r="AB24" s="92">
        <v>2012</v>
      </c>
    </row>
    <row r="25" spans="1:29" s="91" customFormat="1">
      <c r="A25" s="92">
        <v>2013</v>
      </c>
      <c r="B25" s="96">
        <f t="shared" ref="B25:F25" si="12">ROUND(B12/B11*100-100,5)</f>
        <v>0.47857</v>
      </c>
      <c r="C25" s="96">
        <f t="shared" si="12"/>
        <v>-48.979590000000002</v>
      </c>
      <c r="D25" s="96">
        <f t="shared" si="12"/>
        <v>-0.36369000000000001</v>
      </c>
      <c r="E25" s="96" t="s">
        <v>1</v>
      </c>
      <c r="F25" s="96">
        <f t="shared" si="12"/>
        <v>-0.37723000000000001</v>
      </c>
      <c r="G25" s="96" t="s">
        <v>1</v>
      </c>
      <c r="H25" s="96">
        <f t="shared" ref="H25:T25" si="13">ROUND(H12/H11*100-100,5)</f>
        <v>-0.88105999999999995</v>
      </c>
      <c r="I25" s="96">
        <f t="shared" si="13"/>
        <v>0.3826</v>
      </c>
      <c r="J25" s="96">
        <f t="shared" si="13"/>
        <v>-1.7058800000000001</v>
      </c>
      <c r="K25" s="96">
        <f t="shared" si="13"/>
        <v>-2.4872700000000001</v>
      </c>
      <c r="L25" s="96">
        <f t="shared" si="13"/>
        <v>-2.0171600000000001</v>
      </c>
      <c r="M25" s="96">
        <f t="shared" si="13"/>
        <v>-0.25052000000000002</v>
      </c>
      <c r="N25" s="96">
        <f t="shared" si="13"/>
        <v>2.44821</v>
      </c>
      <c r="O25" s="96">
        <f t="shared" si="13"/>
        <v>-0.12531</v>
      </c>
      <c r="P25" s="96">
        <f t="shared" si="13"/>
        <v>-4.88666</v>
      </c>
      <c r="Q25" s="96">
        <f t="shared" si="13"/>
        <v>-3.177E-2</v>
      </c>
      <c r="R25" s="96">
        <f t="shared" si="13"/>
        <v>0.96733000000000002</v>
      </c>
      <c r="S25" s="96">
        <f t="shared" si="13"/>
        <v>-3.6621299999999999</v>
      </c>
      <c r="T25" s="96">
        <f t="shared" si="13"/>
        <v>4.4154799999999996</v>
      </c>
      <c r="U25" s="96" t="s">
        <v>1</v>
      </c>
      <c r="V25" s="96">
        <f t="shared" ref="V25:Z25" si="14">ROUND(V12/V11*100-100,5)</f>
        <v>8.3265499999999992</v>
      </c>
      <c r="W25" s="96">
        <f t="shared" si="14"/>
        <v>1.6727399999999999</v>
      </c>
      <c r="X25" s="96">
        <f t="shared" si="14"/>
        <v>0.26934999999999998</v>
      </c>
      <c r="Y25" s="96">
        <f t="shared" si="14"/>
        <v>-0.2349</v>
      </c>
      <c r="Z25" s="96">
        <f t="shared" si="14"/>
        <v>1.7854300000000001</v>
      </c>
      <c r="AA25" s="96" t="s">
        <v>1</v>
      </c>
      <c r="AB25" s="92">
        <v>2013</v>
      </c>
    </row>
    <row r="26" spans="1:29" s="91" customFormat="1">
      <c r="A26" s="92">
        <v>2014</v>
      </c>
      <c r="B26" s="96">
        <f t="shared" ref="B26:F26" si="15">ROUND(B13/B12*100-100,5)</f>
        <v>0.1273</v>
      </c>
      <c r="C26" s="96">
        <f t="shared" si="15"/>
        <v>0</v>
      </c>
      <c r="D26" s="96">
        <f t="shared" si="15"/>
        <v>-1.71401</v>
      </c>
      <c r="E26" s="96">
        <f t="shared" ref="E26" si="16">ROUND(E13/E12*100-100,5)</f>
        <v>0</v>
      </c>
      <c r="F26" s="96">
        <f t="shared" si="15"/>
        <v>-1.86039</v>
      </c>
      <c r="G26" s="96" t="s">
        <v>1</v>
      </c>
      <c r="H26" s="96">
        <f t="shared" ref="H26:T26" si="17">ROUND(H13/H12*100-100,5)</f>
        <v>2.2222200000000001</v>
      </c>
      <c r="I26" s="96">
        <f t="shared" si="17"/>
        <v>-5.0401199999999999</v>
      </c>
      <c r="J26" s="96">
        <f t="shared" si="17"/>
        <v>-2.946E-2</v>
      </c>
      <c r="K26" s="96">
        <f t="shared" si="17"/>
        <v>-0.27422000000000002</v>
      </c>
      <c r="L26" s="96">
        <f t="shared" si="17"/>
        <v>4.9219099999999996</v>
      </c>
      <c r="M26" s="96">
        <f t="shared" si="17"/>
        <v>-1.1597</v>
      </c>
      <c r="N26" s="96">
        <f t="shared" si="17"/>
        <v>-11.558820000000001</v>
      </c>
      <c r="O26" s="96">
        <f t="shared" si="17"/>
        <v>-8.6395400000000002</v>
      </c>
      <c r="P26" s="96">
        <f t="shared" si="17"/>
        <v>-7.7994399999999997</v>
      </c>
      <c r="Q26" s="96">
        <f t="shared" si="17"/>
        <v>0.86607999999999996</v>
      </c>
      <c r="R26" s="96">
        <f t="shared" si="17"/>
        <v>1.58507</v>
      </c>
      <c r="S26" s="96">
        <f t="shared" si="17"/>
        <v>-1.87202</v>
      </c>
      <c r="T26" s="96">
        <f t="shared" si="17"/>
        <v>6.7595999999999998</v>
      </c>
      <c r="U26" s="96" t="s">
        <v>1</v>
      </c>
      <c r="V26" s="96">
        <f t="shared" ref="V26:Z26" si="18">ROUND(V13/V12*100-100,5)</f>
        <v>10.31035</v>
      </c>
      <c r="W26" s="96">
        <f t="shared" si="18"/>
        <v>4.1065699999999996</v>
      </c>
      <c r="X26" s="96">
        <f t="shared" si="18"/>
        <v>1.5999399999999999</v>
      </c>
      <c r="Y26" s="96">
        <f t="shared" si="18"/>
        <v>1.34656</v>
      </c>
      <c r="Z26" s="96">
        <f t="shared" si="18"/>
        <v>2.3466100000000001</v>
      </c>
      <c r="AA26" s="96" t="s">
        <v>1</v>
      </c>
      <c r="AB26" s="92">
        <v>2014</v>
      </c>
    </row>
    <row r="27" spans="1:29" s="91" customFormat="1">
      <c r="A27" s="92">
        <v>2015</v>
      </c>
      <c r="B27" s="96">
        <f t="shared" ref="B27:F27" si="19">ROUND(B14/B13*100-100,5)</f>
        <v>0.29437000000000002</v>
      </c>
      <c r="C27" s="96">
        <f t="shared" si="19"/>
        <v>2</v>
      </c>
      <c r="D27" s="96">
        <f t="shared" si="19"/>
        <v>-1.42096</v>
      </c>
      <c r="E27" s="96">
        <f t="shared" ref="E27" si="20">ROUND(E14/E13*100-100,5)</f>
        <v>0</v>
      </c>
      <c r="F27" s="96">
        <f t="shared" si="19"/>
        <v>-1.1910799999999999</v>
      </c>
      <c r="G27" s="96" t="s">
        <v>1</v>
      </c>
      <c r="H27" s="96">
        <f t="shared" ref="H27:T27" si="21">ROUND(H14/H13*100-100,5)</f>
        <v>-7.3913000000000002</v>
      </c>
      <c r="I27" s="96">
        <f t="shared" si="21"/>
        <v>-8.0380199999999995</v>
      </c>
      <c r="J27" s="96">
        <f t="shared" si="21"/>
        <v>0.85940000000000005</v>
      </c>
      <c r="K27" s="96">
        <f t="shared" si="21"/>
        <v>0.26624999999999999</v>
      </c>
      <c r="L27" s="96">
        <f t="shared" si="21"/>
        <v>5.9088900000000004</v>
      </c>
      <c r="M27" s="96">
        <f t="shared" si="21"/>
        <v>0.20177999999999999</v>
      </c>
      <c r="N27" s="96">
        <f t="shared" si="21"/>
        <v>-1.6212200000000001</v>
      </c>
      <c r="O27" s="96">
        <f t="shared" si="21"/>
        <v>-4.1593099999999996</v>
      </c>
      <c r="P27" s="96">
        <f t="shared" si="21"/>
        <v>-8.9963099999999994</v>
      </c>
      <c r="Q27" s="96">
        <f t="shared" si="21"/>
        <v>2.9796399999999998</v>
      </c>
      <c r="R27" s="96">
        <f t="shared" si="21"/>
        <v>3.13056</v>
      </c>
      <c r="S27" s="96">
        <f t="shared" si="21"/>
        <v>2.3846599999999998</v>
      </c>
      <c r="T27" s="96">
        <f t="shared" si="21"/>
        <v>3.2827099999999998</v>
      </c>
      <c r="U27" s="96" t="s">
        <v>1</v>
      </c>
      <c r="V27" s="96">
        <f t="shared" ref="V27:Z27" si="22">ROUND(V14/V13*100-100,5)</f>
        <v>3.03348</v>
      </c>
      <c r="W27" s="96">
        <f t="shared" si="22"/>
        <v>3.4800300000000002</v>
      </c>
      <c r="X27" s="96">
        <f t="shared" si="22"/>
        <v>-7.5819999999999999E-2</v>
      </c>
      <c r="Y27" s="96">
        <f t="shared" si="22"/>
        <v>1.15378</v>
      </c>
      <c r="Z27" s="96">
        <f t="shared" si="22"/>
        <v>-3.6639200000000001</v>
      </c>
      <c r="AA27" s="96" t="s">
        <v>1</v>
      </c>
      <c r="AB27" s="92">
        <v>2015</v>
      </c>
    </row>
    <row r="28" spans="1:29" s="91" customFormat="1">
      <c r="A28" s="92">
        <v>2016</v>
      </c>
      <c r="B28" s="96">
        <f t="shared" ref="B28:F28" si="23">ROUND(B15/B14*100-100,5)</f>
        <v>0.65974999999999995</v>
      </c>
      <c r="C28" s="96">
        <f t="shared" si="23"/>
        <v>0</v>
      </c>
      <c r="D28" s="96">
        <f t="shared" si="23"/>
        <v>-1.35954</v>
      </c>
      <c r="E28" s="96">
        <f t="shared" ref="E28" si="24">ROUND(E15/E14*100-100,5)</f>
        <v>0</v>
      </c>
      <c r="F28" s="96">
        <f t="shared" si="23"/>
        <v>-1.44312</v>
      </c>
      <c r="G28" s="96" t="s">
        <v>1</v>
      </c>
      <c r="H28" s="96">
        <f t="shared" ref="H28:T28" si="25">ROUND(H15/H14*100-100,5)</f>
        <v>0.93896999999999997</v>
      </c>
      <c r="I28" s="96">
        <f t="shared" si="25"/>
        <v>-7.6150000000000002</v>
      </c>
      <c r="J28" s="96">
        <f t="shared" si="25"/>
        <v>-0.31891999999999998</v>
      </c>
      <c r="K28" s="96">
        <f t="shared" si="25"/>
        <v>-1.79349</v>
      </c>
      <c r="L28" s="96">
        <f t="shared" si="25"/>
        <v>7.2827900000000003</v>
      </c>
      <c r="M28" s="96">
        <f t="shared" si="25"/>
        <v>-0.45495000000000002</v>
      </c>
      <c r="N28" s="96">
        <f t="shared" si="25"/>
        <v>12.53275</v>
      </c>
      <c r="O28" s="96">
        <f t="shared" si="25"/>
        <v>-4.6673499999999999</v>
      </c>
      <c r="P28" s="96">
        <f t="shared" si="25"/>
        <v>-6.8609400000000003</v>
      </c>
      <c r="Q28" s="96">
        <f t="shared" si="25"/>
        <v>5.1538500000000003</v>
      </c>
      <c r="R28" s="96">
        <f t="shared" si="25"/>
        <v>4.2205300000000001</v>
      </c>
      <c r="S28" s="96">
        <f t="shared" si="25"/>
        <v>8.8601600000000005</v>
      </c>
      <c r="T28" s="96">
        <f t="shared" si="25"/>
        <v>-0.50432999999999995</v>
      </c>
      <c r="U28" s="96" t="s">
        <v>1</v>
      </c>
      <c r="V28" s="96">
        <f t="shared" ref="V28:Z28" si="26">ROUND(V15/V14*100-100,5)</f>
        <v>-1.0678300000000001</v>
      </c>
      <c r="W28" s="96">
        <f t="shared" si="26"/>
        <v>-6.0130000000000003E-2</v>
      </c>
      <c r="X28" s="96">
        <f t="shared" si="26"/>
        <v>-0.50975000000000004</v>
      </c>
      <c r="Y28" s="96">
        <f t="shared" si="26"/>
        <v>1.06836</v>
      </c>
      <c r="Z28" s="96">
        <f t="shared" si="26"/>
        <v>-5.3451399999999998</v>
      </c>
      <c r="AA28" s="96" t="s">
        <v>1</v>
      </c>
      <c r="AB28" s="92">
        <v>2016</v>
      </c>
    </row>
    <row r="29" spans="1:29" s="91" customFormat="1">
      <c r="A29" s="92">
        <v>2017</v>
      </c>
      <c r="B29" s="96">
        <f t="shared" ref="B29:Z31" si="27">ROUND(B16/B15*100-100,5)</f>
        <v>0.86334</v>
      </c>
      <c r="C29" s="96">
        <f>ROUND(C16/C15*100-100,5)</f>
        <v>1.96078</v>
      </c>
      <c r="D29" s="96">
        <f t="shared" si="27"/>
        <v>-2.8229799999999998</v>
      </c>
      <c r="E29" s="96">
        <f t="shared" ref="E29" si="28">ROUND(E16/E15*100-100,5)</f>
        <v>-50</v>
      </c>
      <c r="F29" s="96">
        <f t="shared" si="27"/>
        <v>-2.6873399999999998</v>
      </c>
      <c r="G29" s="96" t="s">
        <v>1</v>
      </c>
      <c r="H29" s="96">
        <f t="shared" si="27"/>
        <v>-6.0465099999999996</v>
      </c>
      <c r="I29" s="96">
        <f t="shared" si="27"/>
        <v>-4.8486399999999996</v>
      </c>
      <c r="J29" s="96">
        <f t="shared" si="27"/>
        <v>-0.96226999999999996</v>
      </c>
      <c r="K29" s="96">
        <f t="shared" si="27"/>
        <v>-2.9477000000000002</v>
      </c>
      <c r="L29" s="96">
        <f t="shared" si="27"/>
        <v>7.1456900000000001</v>
      </c>
      <c r="M29" s="96">
        <f t="shared" si="27"/>
        <v>-0.66681999999999997</v>
      </c>
      <c r="N29" s="96">
        <f t="shared" si="27"/>
        <v>7.26945</v>
      </c>
      <c r="O29" s="96">
        <f t="shared" si="27"/>
        <v>-1.18102</v>
      </c>
      <c r="P29" s="96">
        <f t="shared" si="27"/>
        <v>0.25742999999999999</v>
      </c>
      <c r="Q29" s="96">
        <f t="shared" si="27"/>
        <v>4.7775800000000004</v>
      </c>
      <c r="R29" s="96">
        <f t="shared" si="27"/>
        <v>3.2112099999999999</v>
      </c>
      <c r="S29" s="96">
        <f t="shared" si="27"/>
        <v>10.73269</v>
      </c>
      <c r="T29" s="96">
        <f t="shared" si="27"/>
        <v>0.81325999999999998</v>
      </c>
      <c r="U29" s="96" t="s">
        <v>1</v>
      </c>
      <c r="V29" s="96">
        <f t="shared" si="27"/>
        <v>0.14391000000000001</v>
      </c>
      <c r="W29" s="96">
        <f t="shared" si="27"/>
        <v>1.33558</v>
      </c>
      <c r="X29" s="96">
        <f t="shared" si="27"/>
        <v>-1.03254</v>
      </c>
      <c r="Y29" s="96">
        <f t="shared" si="27"/>
        <v>-2.24946</v>
      </c>
      <c r="Z29" s="96">
        <f t="shared" si="27"/>
        <v>2.9487899999999998</v>
      </c>
      <c r="AA29" s="96" t="s">
        <v>1</v>
      </c>
      <c r="AB29" s="92">
        <v>2017</v>
      </c>
    </row>
    <row r="30" spans="1:29" s="91" customFormat="1">
      <c r="A30" s="92">
        <v>2018</v>
      </c>
      <c r="B30" s="96">
        <f t="shared" si="27"/>
        <v>-8.2540000000000002E-2</v>
      </c>
      <c r="C30" s="96">
        <f>ROUND(C17/C16*100-100,5)</f>
        <v>-1.9230799999999999</v>
      </c>
      <c r="D30" s="96">
        <f t="shared" si="27"/>
        <v>-2.0847600000000002</v>
      </c>
      <c r="E30" s="96">
        <f t="shared" ref="E30" si="29">ROUND(E17/E16*100-100,5)</f>
        <v>0</v>
      </c>
      <c r="F30" s="96">
        <f t="shared" si="27"/>
        <v>-2.08887</v>
      </c>
      <c r="G30" s="96" t="s">
        <v>1</v>
      </c>
      <c r="H30" s="96">
        <f t="shared" si="27"/>
        <v>-1.9802</v>
      </c>
      <c r="I30" s="96">
        <f t="shared" si="27"/>
        <v>4.0504300000000004</v>
      </c>
      <c r="J30" s="96">
        <f t="shared" si="27"/>
        <v>-2.6534499999999999</v>
      </c>
      <c r="K30" s="96">
        <f t="shared" si="27"/>
        <v>-2.4252099999999999</v>
      </c>
      <c r="L30" s="96">
        <f t="shared" si="27"/>
        <v>-6.98407</v>
      </c>
      <c r="M30" s="96">
        <f t="shared" si="27"/>
        <v>-1.2671600000000001</v>
      </c>
      <c r="N30" s="96">
        <f t="shared" si="27"/>
        <v>-1.92523</v>
      </c>
      <c r="O30" s="96">
        <f t="shared" si="27"/>
        <v>9.1916600000000006</v>
      </c>
      <c r="P30" s="96">
        <f t="shared" si="27"/>
        <v>-1.7578499999999999</v>
      </c>
      <c r="Q30" s="96">
        <f t="shared" si="27"/>
        <v>0.32632</v>
      </c>
      <c r="R30" s="96">
        <f t="shared" si="27"/>
        <v>0.13131000000000001</v>
      </c>
      <c r="S30" s="96">
        <f t="shared" si="27"/>
        <v>1.01735</v>
      </c>
      <c r="T30" s="96">
        <f t="shared" si="27"/>
        <v>1.4257</v>
      </c>
      <c r="U30" s="96" t="s">
        <v>1</v>
      </c>
      <c r="V30" s="96">
        <f t="shared" si="27"/>
        <v>0.50810999999999995</v>
      </c>
      <c r="W30" s="96">
        <f t="shared" si="27"/>
        <v>2.1333000000000002</v>
      </c>
      <c r="X30" s="96">
        <f t="shared" si="27"/>
        <v>-0.99390999999999996</v>
      </c>
      <c r="Y30" s="96">
        <f t="shared" si="27"/>
        <v>-3.2572399999999999</v>
      </c>
      <c r="Z30" s="96">
        <f t="shared" si="27"/>
        <v>6.0369999999999999</v>
      </c>
      <c r="AA30" s="96" t="s">
        <v>1</v>
      </c>
      <c r="AB30" s="92">
        <v>2018</v>
      </c>
    </row>
    <row r="31" spans="1:29" s="91" customFormat="1">
      <c r="A31" s="92">
        <v>2019</v>
      </c>
      <c r="B31" s="96">
        <f t="shared" si="27"/>
        <v>-1.22523</v>
      </c>
      <c r="C31" s="96">
        <f>ROUND(C18/C17*100-100,5)</f>
        <v>-1.96078</v>
      </c>
      <c r="D31" s="96">
        <f t="shared" si="27"/>
        <v>-3.4554999999999998</v>
      </c>
      <c r="E31" s="93" t="s">
        <v>2</v>
      </c>
      <c r="F31" s="96">
        <f t="shared" si="27"/>
        <v>-3.8691</v>
      </c>
      <c r="G31" s="96" t="s">
        <v>1</v>
      </c>
      <c r="H31" s="93" t="s">
        <v>2</v>
      </c>
      <c r="I31" s="96">
        <f t="shared" si="27"/>
        <v>-3.7670000000000002E-2</v>
      </c>
      <c r="J31" s="96">
        <f t="shared" si="27"/>
        <v>-3.9087999999999998</v>
      </c>
      <c r="K31" s="93" t="s">
        <v>2</v>
      </c>
      <c r="L31" s="93" t="s">
        <v>2</v>
      </c>
      <c r="M31" s="93" t="s">
        <v>2</v>
      </c>
      <c r="N31" s="96">
        <f t="shared" si="27"/>
        <v>-1.9915799999999999</v>
      </c>
      <c r="O31" s="96">
        <f t="shared" si="27"/>
        <v>-5.5522400000000003</v>
      </c>
      <c r="P31" s="96">
        <f t="shared" si="27"/>
        <v>-7.0365900000000003</v>
      </c>
      <c r="Q31" s="96">
        <f t="shared" si="27"/>
        <v>-0.98441000000000001</v>
      </c>
      <c r="R31" s="93" t="s">
        <v>2</v>
      </c>
      <c r="S31" s="93" t="s">
        <v>2</v>
      </c>
      <c r="T31" s="96">
        <f t="shared" si="27"/>
        <v>-0.55962000000000001</v>
      </c>
      <c r="U31" s="96" t="s">
        <v>1</v>
      </c>
      <c r="V31" s="93" t="s">
        <v>2</v>
      </c>
      <c r="W31" s="93" t="s">
        <v>2</v>
      </c>
      <c r="X31" s="96">
        <f t="shared" si="27"/>
        <v>1.1116699999999999</v>
      </c>
      <c r="Y31" s="93" t="s">
        <v>2</v>
      </c>
      <c r="Z31" s="93" t="s">
        <v>2</v>
      </c>
      <c r="AA31" s="96" t="s">
        <v>1</v>
      </c>
      <c r="AB31" s="92">
        <v>2019</v>
      </c>
    </row>
    <row r="32" spans="1:29" s="91" customFormat="1" ht="12" customHeight="1">
      <c r="A32" s="99"/>
      <c r="B32" s="99"/>
      <c r="C32" s="99"/>
      <c r="D32" s="99"/>
      <c r="E32" s="93"/>
      <c r="F32" s="99"/>
      <c r="G32" s="99"/>
      <c r="H32" s="99"/>
      <c r="I32" s="99"/>
      <c r="J32" s="99"/>
      <c r="K32" s="99"/>
      <c r="L32" s="93"/>
      <c r="M32" s="99"/>
      <c r="N32" s="99"/>
      <c r="O32" s="99"/>
      <c r="P32" s="99"/>
      <c r="Q32" s="99"/>
      <c r="R32" s="99"/>
      <c r="S32" s="99"/>
      <c r="T32" s="99"/>
      <c r="U32" s="99"/>
      <c r="V32" s="99"/>
      <c r="W32" s="99"/>
      <c r="X32" s="99"/>
      <c r="Y32" s="99"/>
      <c r="Z32" s="99"/>
      <c r="AA32" s="99"/>
      <c r="AB32" s="99"/>
    </row>
    <row r="33" spans="1:28" s="91" customFormat="1" ht="12" customHeight="1">
      <c r="A33" s="99"/>
      <c r="B33" s="132" t="s">
        <v>95</v>
      </c>
      <c r="C33" s="132"/>
      <c r="D33" s="132"/>
      <c r="E33" s="132"/>
      <c r="F33" s="132"/>
      <c r="G33" s="132"/>
      <c r="H33" s="132"/>
      <c r="I33" s="132"/>
      <c r="J33" s="132"/>
      <c r="K33" s="132"/>
      <c r="L33" s="132"/>
      <c r="M33" s="132"/>
      <c r="N33" s="132"/>
      <c r="O33" s="132" t="s">
        <v>95</v>
      </c>
      <c r="P33" s="132"/>
      <c r="Q33" s="132"/>
      <c r="R33" s="132"/>
      <c r="S33" s="132"/>
      <c r="T33" s="132"/>
      <c r="U33" s="132"/>
      <c r="V33" s="132"/>
      <c r="W33" s="132"/>
      <c r="X33" s="132"/>
      <c r="Y33" s="132"/>
      <c r="Z33" s="132"/>
      <c r="AA33" s="132"/>
      <c r="AB33" s="99"/>
    </row>
    <row r="34" spans="1:28" s="91" customFormat="1" hidden="1" outlineLevel="1">
      <c r="A34" s="92">
        <v>2009</v>
      </c>
      <c r="B34" s="96">
        <f t="shared" ref="B34:F34" si="30">B8-B7</f>
        <v>8.5720000000000027</v>
      </c>
      <c r="C34" s="96">
        <f t="shared" si="30"/>
        <v>-0.216</v>
      </c>
      <c r="D34" s="96">
        <f t="shared" si="30"/>
        <v>-3.5999999999999588E-2</v>
      </c>
      <c r="E34" s="96">
        <f t="shared" ref="E34" si="31">E8-E7</f>
        <v>1E-3</v>
      </c>
      <c r="F34" s="96">
        <f t="shared" si="30"/>
        <v>-5.5000000000000604E-2</v>
      </c>
      <c r="G34" s="96" t="s">
        <v>1</v>
      </c>
      <c r="H34" s="96">
        <f t="shared" ref="H34:T34" si="32">H8-H7</f>
        <v>1.8000000000000016E-2</v>
      </c>
      <c r="I34" s="96">
        <f t="shared" si="32"/>
        <v>0.44900000000000162</v>
      </c>
      <c r="J34" s="96">
        <f t="shared" si="32"/>
        <v>-0.24899999999999523</v>
      </c>
      <c r="K34" s="96">
        <f t="shared" si="32"/>
        <v>-0.21600000000000108</v>
      </c>
      <c r="L34" s="96">
        <f t="shared" si="32"/>
        <v>-3.8000000000000256E-2</v>
      </c>
      <c r="M34" s="96">
        <f t="shared" si="32"/>
        <v>4.9999999999990052E-3</v>
      </c>
      <c r="N34" s="96">
        <f t="shared" si="32"/>
        <v>0.62100000000000044</v>
      </c>
      <c r="O34" s="96">
        <f t="shared" si="32"/>
        <v>0.39500000000000046</v>
      </c>
      <c r="P34" s="96">
        <f t="shared" si="32"/>
        <v>6.0999999999999943E-2</v>
      </c>
      <c r="Q34" s="96">
        <f t="shared" si="32"/>
        <v>3.5360000000000014</v>
      </c>
      <c r="R34" s="96">
        <f t="shared" si="32"/>
        <v>3.2070000000000007</v>
      </c>
      <c r="S34" s="96">
        <f t="shared" si="32"/>
        <v>0.32900000000000063</v>
      </c>
      <c r="T34" s="96">
        <f t="shared" si="32"/>
        <v>1.6270000000000024</v>
      </c>
      <c r="U34" s="96" t="s">
        <v>1</v>
      </c>
      <c r="V34" s="96">
        <f t="shared" ref="V34:Z34" si="33">V8-V7</f>
        <v>2.2520000000000024</v>
      </c>
      <c r="W34" s="96">
        <f t="shared" si="33"/>
        <v>-0.625</v>
      </c>
      <c r="X34" s="96">
        <f t="shared" si="33"/>
        <v>2.3840000000000003</v>
      </c>
      <c r="Y34" s="96">
        <f t="shared" si="33"/>
        <v>2.5480000000000018</v>
      </c>
      <c r="Z34" s="96">
        <f t="shared" si="33"/>
        <v>-0.1639999999999997</v>
      </c>
      <c r="AA34" s="96" t="s">
        <v>1</v>
      </c>
      <c r="AB34" s="92">
        <v>2009</v>
      </c>
    </row>
    <row r="35" spans="1:28" s="91" customFormat="1" hidden="1" outlineLevel="1">
      <c r="A35" s="92">
        <v>2010</v>
      </c>
      <c r="B35" s="96">
        <f t="shared" ref="B35:F35" si="34">B9-B8</f>
        <v>4.4699999999999989</v>
      </c>
      <c r="C35" s="96">
        <f t="shared" si="34"/>
        <v>-4.7999999999999987E-2</v>
      </c>
      <c r="D35" s="96">
        <f t="shared" si="34"/>
        <v>-0.11099999999999977</v>
      </c>
      <c r="E35" s="96">
        <f t="shared" ref="E35" si="35">E9-E8</f>
        <v>-1E-3</v>
      </c>
      <c r="F35" s="96">
        <f t="shared" si="34"/>
        <v>-0.11399999999999988</v>
      </c>
      <c r="G35" s="96" t="s">
        <v>1</v>
      </c>
      <c r="H35" s="96">
        <f t="shared" ref="H35:T35" si="36">H9-H8</f>
        <v>3.9999999999999758E-3</v>
      </c>
      <c r="I35" s="96">
        <f t="shared" si="36"/>
        <v>-0.48000000000000043</v>
      </c>
      <c r="J35" s="96">
        <f t="shared" si="36"/>
        <v>-0.38400000000000034</v>
      </c>
      <c r="K35" s="96">
        <f t="shared" si="36"/>
        <v>-0.1769999999999996</v>
      </c>
      <c r="L35" s="96">
        <f t="shared" si="36"/>
        <v>-0.25699999999999967</v>
      </c>
      <c r="M35" s="96">
        <f t="shared" si="36"/>
        <v>5.0000000000000711E-2</v>
      </c>
      <c r="N35" s="96">
        <f t="shared" si="36"/>
        <v>0.88700000000000045</v>
      </c>
      <c r="O35" s="96">
        <f t="shared" si="36"/>
        <v>3.6999999999999922E-2</v>
      </c>
      <c r="P35" s="96">
        <f t="shared" si="36"/>
        <v>-0.14999999999999947</v>
      </c>
      <c r="Q35" s="96">
        <f t="shared" si="36"/>
        <v>1.6060000000000016</v>
      </c>
      <c r="R35" s="96">
        <f t="shared" si="36"/>
        <v>1.4410000000000025</v>
      </c>
      <c r="S35" s="96">
        <f t="shared" si="36"/>
        <v>0.16499999999999915</v>
      </c>
      <c r="T35" s="96">
        <f t="shared" si="36"/>
        <v>-0.24699999999999989</v>
      </c>
      <c r="U35" s="96" t="s">
        <v>1</v>
      </c>
      <c r="V35" s="96">
        <f t="shared" ref="V35:Z35" si="37">V9-V8</f>
        <v>0.14999999999999858</v>
      </c>
      <c r="W35" s="96">
        <f t="shared" si="37"/>
        <v>-0.39700000000000202</v>
      </c>
      <c r="X35" s="96">
        <f t="shared" si="37"/>
        <v>3.3599999999999994</v>
      </c>
      <c r="Y35" s="96">
        <f t="shared" si="37"/>
        <v>2.0949999999999989</v>
      </c>
      <c r="Z35" s="96">
        <f t="shared" si="37"/>
        <v>1.2650000000000006</v>
      </c>
      <c r="AA35" s="96" t="s">
        <v>1</v>
      </c>
      <c r="AB35" s="92">
        <v>2010</v>
      </c>
    </row>
    <row r="36" spans="1:28" s="91" customFormat="1" collapsed="1">
      <c r="A36" s="92">
        <v>2011</v>
      </c>
      <c r="B36" s="96">
        <f t="shared" ref="B36:F36" si="38">B10-B9</f>
        <v>-0.77200000000001978</v>
      </c>
      <c r="C36" s="96">
        <f t="shared" si="38"/>
        <v>4.8999999999999988E-2</v>
      </c>
      <c r="D36" s="96">
        <f t="shared" si="38"/>
        <v>-8.4000000000000519E-2</v>
      </c>
      <c r="E36" s="96">
        <f t="shared" ref="E36" si="39">E10-E9</f>
        <v>0</v>
      </c>
      <c r="F36" s="96">
        <f t="shared" si="38"/>
        <v>-9.3999999999999417E-2</v>
      </c>
      <c r="G36" s="96" t="s">
        <v>1</v>
      </c>
      <c r="H36" s="96">
        <f t="shared" ref="H36:T36" si="40">H10-H9</f>
        <v>1.0000000000000009E-2</v>
      </c>
      <c r="I36" s="96">
        <f t="shared" si="40"/>
        <v>0.30399999999999849</v>
      </c>
      <c r="J36" s="96">
        <f t="shared" si="40"/>
        <v>-0.93100000000000449</v>
      </c>
      <c r="K36" s="96">
        <f t="shared" si="40"/>
        <v>-0.37800000000000011</v>
      </c>
      <c r="L36" s="96">
        <f t="shared" si="40"/>
        <v>-0.74400000000000066</v>
      </c>
      <c r="M36" s="96">
        <f t="shared" si="40"/>
        <v>0.19099999999999895</v>
      </c>
      <c r="N36" s="96">
        <f t="shared" si="40"/>
        <v>0.57699999999999996</v>
      </c>
      <c r="O36" s="96">
        <f t="shared" si="40"/>
        <v>-2.7000000000000135E-2</v>
      </c>
      <c r="P36" s="96">
        <f t="shared" si="40"/>
        <v>-0.19000000000000039</v>
      </c>
      <c r="Q36" s="96">
        <f t="shared" si="40"/>
        <v>-0.94000000000000483</v>
      </c>
      <c r="R36" s="96">
        <f t="shared" si="40"/>
        <v>-1.2240000000000038</v>
      </c>
      <c r="S36" s="96">
        <f t="shared" si="40"/>
        <v>0.2840000000000007</v>
      </c>
      <c r="T36" s="96">
        <f t="shared" si="40"/>
        <v>-1.8569999999999993</v>
      </c>
      <c r="U36" s="96" t="s">
        <v>1</v>
      </c>
      <c r="V36" s="96">
        <f t="shared" ref="V36:Z36" si="41">V10-V9</f>
        <v>-1.2839999999999989</v>
      </c>
      <c r="W36" s="96">
        <f t="shared" si="41"/>
        <v>-0.5730000000000004</v>
      </c>
      <c r="X36" s="96">
        <f t="shared" si="41"/>
        <v>2.3269999999999982</v>
      </c>
      <c r="Y36" s="96">
        <f t="shared" si="41"/>
        <v>0.45899999999999608</v>
      </c>
      <c r="Z36" s="96">
        <f t="shared" si="41"/>
        <v>1.8679999999999986</v>
      </c>
      <c r="AA36" s="96" t="s">
        <v>1</v>
      </c>
      <c r="AB36" s="92">
        <v>2011</v>
      </c>
    </row>
    <row r="37" spans="1:28" s="91" customFormat="1">
      <c r="A37" s="92">
        <v>2012</v>
      </c>
      <c r="B37" s="96">
        <f t="shared" ref="B37:F37" si="42">B11-B10</f>
        <v>0.55900000000002592</v>
      </c>
      <c r="C37" s="96">
        <f t="shared" si="42"/>
        <v>-4.6999999999999986E-2</v>
      </c>
      <c r="D37" s="96">
        <f t="shared" si="42"/>
        <v>-2.4000000000000021E-2</v>
      </c>
      <c r="E37" s="96">
        <f t="shared" ref="E37" si="43">E11-E10</f>
        <v>0</v>
      </c>
      <c r="F37" s="96">
        <f t="shared" si="42"/>
        <v>-3.6999999999999922E-2</v>
      </c>
      <c r="G37" s="96" t="s">
        <v>1</v>
      </c>
      <c r="H37" s="96">
        <f t="shared" ref="H37:T37" si="44">H11-H10</f>
        <v>1.3000000000000012E-2</v>
      </c>
      <c r="I37" s="96">
        <f t="shared" si="44"/>
        <v>1.2510000000000012</v>
      </c>
      <c r="J37" s="96">
        <f t="shared" si="44"/>
        <v>-0.28199999999999648</v>
      </c>
      <c r="K37" s="96">
        <f t="shared" si="44"/>
        <v>-1.6000000000001791E-2</v>
      </c>
      <c r="L37" s="96">
        <f t="shared" si="44"/>
        <v>-0.57399999999999984</v>
      </c>
      <c r="M37" s="96">
        <f t="shared" si="44"/>
        <v>0.30799999999999983</v>
      </c>
      <c r="N37" s="96">
        <f t="shared" si="44"/>
        <v>0.19899999999999984</v>
      </c>
      <c r="O37" s="96">
        <f t="shared" si="44"/>
        <v>0.49300000000000033</v>
      </c>
      <c r="P37" s="96">
        <f t="shared" si="44"/>
        <v>-0.17100000000000026</v>
      </c>
      <c r="Q37" s="96">
        <f t="shared" si="44"/>
        <v>-0.24099999999999966</v>
      </c>
      <c r="R37" s="96">
        <f t="shared" si="44"/>
        <v>-0.29199999999999449</v>
      </c>
      <c r="S37" s="96">
        <f t="shared" si="44"/>
        <v>5.1000000000000156E-2</v>
      </c>
      <c r="T37" s="96">
        <f t="shared" si="44"/>
        <v>-0.49399999999999977</v>
      </c>
      <c r="U37" s="96" t="s">
        <v>1</v>
      </c>
      <c r="V37" s="96">
        <f t="shared" ref="V37:Z37" si="45">V11-V10</f>
        <v>-0.24900000000000055</v>
      </c>
      <c r="W37" s="96">
        <f t="shared" si="45"/>
        <v>-0.24499999999999744</v>
      </c>
      <c r="X37" s="96">
        <f t="shared" si="45"/>
        <v>-0.125</v>
      </c>
      <c r="Y37" s="96">
        <f t="shared" si="45"/>
        <v>-1.090999999999994</v>
      </c>
      <c r="Z37" s="96">
        <f t="shared" si="45"/>
        <v>0.96600000000000108</v>
      </c>
      <c r="AA37" s="96" t="s">
        <v>1</v>
      </c>
      <c r="AB37" s="92">
        <v>2012</v>
      </c>
    </row>
    <row r="38" spans="1:28" s="91" customFormat="1">
      <c r="A38" s="92">
        <v>2013</v>
      </c>
      <c r="B38" s="96">
        <f t="shared" ref="B38:F38" si="46">B12-B11</f>
        <v>1.1149999999999807</v>
      </c>
      <c r="C38" s="96">
        <f t="shared" si="46"/>
        <v>-4.8000000000000001E-2</v>
      </c>
      <c r="D38" s="96">
        <f t="shared" si="46"/>
        <v>-2.2999999999999687E-2</v>
      </c>
      <c r="E38" s="96">
        <f t="shared" ref="E38" si="47">E12-E11</f>
        <v>2E-3</v>
      </c>
      <c r="F38" s="96">
        <f t="shared" si="46"/>
        <v>-2.3000000000000576E-2</v>
      </c>
      <c r="G38" s="96" t="s">
        <v>1</v>
      </c>
      <c r="H38" s="96">
        <f t="shared" ref="H38:T38" si="48">H12-H11</f>
        <v>-2.0000000000000018E-3</v>
      </c>
      <c r="I38" s="96">
        <f t="shared" si="48"/>
        <v>7.6000000000000512E-2</v>
      </c>
      <c r="J38" s="96">
        <f t="shared" si="48"/>
        <v>-0.70700000000000074</v>
      </c>
      <c r="K38" s="96">
        <f t="shared" si="48"/>
        <v>-0.58599999999999852</v>
      </c>
      <c r="L38" s="96">
        <f t="shared" si="48"/>
        <v>-8.6999999999999744E-2</v>
      </c>
      <c r="M38" s="96">
        <f t="shared" si="48"/>
        <v>-3.399999999999892E-2</v>
      </c>
      <c r="N38" s="96">
        <f t="shared" si="48"/>
        <v>0.32499999999999929</v>
      </c>
      <c r="O38" s="96">
        <f t="shared" si="48"/>
        <v>-7.0000000000005613E-3</v>
      </c>
      <c r="P38" s="96">
        <f t="shared" si="48"/>
        <v>-0.33199999999999985</v>
      </c>
      <c r="Q38" s="96">
        <f t="shared" si="48"/>
        <v>-1.5999999999998238E-2</v>
      </c>
      <c r="R38" s="96">
        <f t="shared" si="48"/>
        <v>0.3819999999999979</v>
      </c>
      <c r="S38" s="96">
        <f t="shared" si="48"/>
        <v>-0.39799999999999969</v>
      </c>
      <c r="T38" s="96">
        <f t="shared" si="48"/>
        <v>1.7109999999999985</v>
      </c>
      <c r="U38" s="96" t="s">
        <v>1</v>
      </c>
      <c r="V38" s="96">
        <f t="shared" ref="V38:Z38" si="49">V12-V11</f>
        <v>1.33</v>
      </c>
      <c r="W38" s="96">
        <f t="shared" si="49"/>
        <v>0.38100000000000023</v>
      </c>
      <c r="X38" s="96">
        <f t="shared" si="49"/>
        <v>0.13600000000000279</v>
      </c>
      <c r="Y38" s="96">
        <f t="shared" si="49"/>
        <v>-8.9000000000005741E-2</v>
      </c>
      <c r="Z38" s="96">
        <f t="shared" si="49"/>
        <v>0.22499999999999964</v>
      </c>
      <c r="AA38" s="96" t="s">
        <v>1</v>
      </c>
      <c r="AB38" s="92">
        <v>2013</v>
      </c>
    </row>
    <row r="39" spans="1:28" s="91" customFormat="1">
      <c r="A39" s="92">
        <v>2014</v>
      </c>
      <c r="B39" s="96">
        <f t="shared" ref="B39:F39" si="50">B13-B12</f>
        <v>0.29800000000000182</v>
      </c>
      <c r="C39" s="96">
        <f t="shared" si="50"/>
        <v>0</v>
      </c>
      <c r="D39" s="96">
        <f t="shared" si="50"/>
        <v>-0.10800000000000054</v>
      </c>
      <c r="E39" s="96">
        <f t="shared" ref="E39" si="51">E13-E12</f>
        <v>0</v>
      </c>
      <c r="F39" s="96">
        <f t="shared" si="50"/>
        <v>-0.11299999999999955</v>
      </c>
      <c r="G39" s="96" t="s">
        <v>1</v>
      </c>
      <c r="H39" s="96">
        <f t="shared" ref="H39:T39" si="52">H13-H12</f>
        <v>5.0000000000000044E-3</v>
      </c>
      <c r="I39" s="96">
        <f t="shared" si="52"/>
        <v>-1.0050000000000026</v>
      </c>
      <c r="J39" s="96">
        <f t="shared" si="52"/>
        <v>-1.2000000000000455E-2</v>
      </c>
      <c r="K39" s="96">
        <f t="shared" si="52"/>
        <v>-6.2999999999998835E-2</v>
      </c>
      <c r="L39" s="96">
        <f t="shared" si="52"/>
        <v>0.20800000000000018</v>
      </c>
      <c r="M39" s="96">
        <f t="shared" si="52"/>
        <v>-0.15700000000000003</v>
      </c>
      <c r="N39" s="96">
        <f t="shared" si="52"/>
        <v>-1.5719999999999992</v>
      </c>
      <c r="O39" s="96">
        <f t="shared" si="52"/>
        <v>-0.48199999999999932</v>
      </c>
      <c r="P39" s="96">
        <f t="shared" si="52"/>
        <v>-0.50399999999999956</v>
      </c>
      <c r="Q39" s="96">
        <f t="shared" si="52"/>
        <v>0.43599999999999994</v>
      </c>
      <c r="R39" s="96">
        <f t="shared" si="52"/>
        <v>0.6319999999999979</v>
      </c>
      <c r="S39" s="96">
        <f t="shared" si="52"/>
        <v>-0.19600000000000151</v>
      </c>
      <c r="T39" s="96">
        <f t="shared" si="52"/>
        <v>2.7349999999999994</v>
      </c>
      <c r="U39" s="96" t="s">
        <v>1</v>
      </c>
      <c r="V39" s="96">
        <f t="shared" ref="V39:Z39" si="53">V13-V12</f>
        <v>1.7839999999999989</v>
      </c>
      <c r="W39" s="96">
        <f t="shared" si="53"/>
        <v>0.95100000000000051</v>
      </c>
      <c r="X39" s="96">
        <f t="shared" si="53"/>
        <v>0.80999999999999517</v>
      </c>
      <c r="Y39" s="96">
        <f t="shared" si="53"/>
        <v>0.50900000000000034</v>
      </c>
      <c r="Z39" s="96">
        <f t="shared" si="53"/>
        <v>0.30100000000000016</v>
      </c>
      <c r="AA39" s="96" t="s">
        <v>1</v>
      </c>
      <c r="AB39" s="92">
        <v>2014</v>
      </c>
    </row>
    <row r="40" spans="1:28" s="91" customFormat="1">
      <c r="A40" s="92">
        <v>2015</v>
      </c>
      <c r="B40" s="96">
        <f t="shared" ref="B40:F40" si="54">B14-B13</f>
        <v>0.68999999999999773</v>
      </c>
      <c r="C40" s="96">
        <f t="shared" si="54"/>
        <v>9.9999999999999395E-4</v>
      </c>
      <c r="D40" s="96">
        <f t="shared" si="54"/>
        <v>-8.799999999999919E-2</v>
      </c>
      <c r="E40" s="96">
        <f t="shared" ref="E40" si="55">E14-E13</f>
        <v>0</v>
      </c>
      <c r="F40" s="96">
        <f t="shared" si="54"/>
        <v>-7.1000000000000618E-2</v>
      </c>
      <c r="G40" s="96" t="s">
        <v>1</v>
      </c>
      <c r="H40" s="96">
        <f t="shared" ref="H40:T40" si="56">H14-H13</f>
        <v>-1.7000000000000015E-2</v>
      </c>
      <c r="I40" s="96">
        <f t="shared" si="56"/>
        <v>-1.5219999999999985</v>
      </c>
      <c r="J40" s="96">
        <f t="shared" si="56"/>
        <v>0.35000000000000142</v>
      </c>
      <c r="K40" s="96">
        <f t="shared" si="56"/>
        <v>6.0999999999999943E-2</v>
      </c>
      <c r="L40" s="96">
        <f t="shared" si="56"/>
        <v>0.26199999999999957</v>
      </c>
      <c r="M40" s="96">
        <f t="shared" si="56"/>
        <v>2.6999999999999247E-2</v>
      </c>
      <c r="N40" s="96">
        <f t="shared" si="56"/>
        <v>-0.19500000000000028</v>
      </c>
      <c r="O40" s="96">
        <f t="shared" si="56"/>
        <v>-0.21200000000000063</v>
      </c>
      <c r="P40" s="96">
        <f t="shared" si="56"/>
        <v>-0.53600000000000048</v>
      </c>
      <c r="Q40" s="96">
        <f t="shared" si="56"/>
        <v>1.5129999999999981</v>
      </c>
      <c r="R40" s="96">
        <f t="shared" si="56"/>
        <v>1.2680000000000007</v>
      </c>
      <c r="S40" s="96">
        <f t="shared" si="56"/>
        <v>0.24500000000000099</v>
      </c>
      <c r="T40" s="96">
        <f t="shared" si="56"/>
        <v>1.4179999999999993</v>
      </c>
      <c r="U40" s="96" t="s">
        <v>1</v>
      </c>
      <c r="V40" s="96">
        <f t="shared" ref="V40:Z40" si="57">V14-V13</f>
        <v>0.57900000000000063</v>
      </c>
      <c r="W40" s="96">
        <f t="shared" si="57"/>
        <v>0.83899999999999864</v>
      </c>
      <c r="X40" s="96">
        <f t="shared" si="57"/>
        <v>-3.8999999999994373E-2</v>
      </c>
      <c r="Y40" s="96">
        <f t="shared" si="57"/>
        <v>0.44200000000000017</v>
      </c>
      <c r="Z40" s="96">
        <f t="shared" si="57"/>
        <v>-0.48099999999999987</v>
      </c>
      <c r="AA40" s="96" t="s">
        <v>1</v>
      </c>
      <c r="AB40" s="92">
        <v>2015</v>
      </c>
    </row>
    <row r="41" spans="1:28" s="91" customFormat="1">
      <c r="A41" s="92">
        <v>2016</v>
      </c>
      <c r="B41" s="96">
        <f t="shared" ref="B41:F41" si="58">B15-B14</f>
        <v>1.5510000000000161</v>
      </c>
      <c r="C41" s="96">
        <f t="shared" si="58"/>
        <v>0</v>
      </c>
      <c r="D41" s="96">
        <f t="shared" si="58"/>
        <v>-8.3000000000000185E-2</v>
      </c>
      <c r="E41" s="96">
        <f t="shared" ref="E41" si="59">E15-E14</f>
        <v>0</v>
      </c>
      <c r="F41" s="96">
        <f t="shared" si="58"/>
        <v>-8.4999999999999964E-2</v>
      </c>
      <c r="G41" s="96" t="s">
        <v>1</v>
      </c>
      <c r="H41" s="96">
        <f t="shared" ref="H41:T41" si="60">H15-H14</f>
        <v>2.0000000000000018E-3</v>
      </c>
      <c r="I41" s="96">
        <f t="shared" si="60"/>
        <v>-1.3260000000000005</v>
      </c>
      <c r="J41" s="96">
        <f t="shared" si="60"/>
        <v>-0.13100000000000023</v>
      </c>
      <c r="K41" s="96">
        <f t="shared" si="60"/>
        <v>-0.41200000000000259</v>
      </c>
      <c r="L41" s="96">
        <f t="shared" si="60"/>
        <v>0.34200000000000053</v>
      </c>
      <c r="M41" s="96">
        <f t="shared" si="60"/>
        <v>-6.0999999999999943E-2</v>
      </c>
      <c r="N41" s="96">
        <f t="shared" si="60"/>
        <v>1.4830000000000005</v>
      </c>
      <c r="O41" s="96">
        <f t="shared" si="60"/>
        <v>-0.22799999999999976</v>
      </c>
      <c r="P41" s="96">
        <f t="shared" si="60"/>
        <v>-0.37199999999999989</v>
      </c>
      <c r="Q41" s="96">
        <f t="shared" si="60"/>
        <v>2.6950000000000003</v>
      </c>
      <c r="R41" s="96">
        <f t="shared" si="60"/>
        <v>1.7629999999999981</v>
      </c>
      <c r="S41" s="96">
        <f t="shared" si="60"/>
        <v>0.93200000000000038</v>
      </c>
      <c r="T41" s="96">
        <f t="shared" si="60"/>
        <v>-0.22499999999999432</v>
      </c>
      <c r="U41" s="96" t="s">
        <v>1</v>
      </c>
      <c r="V41" s="96">
        <f t="shared" ref="V41:Z41" si="61">V15-V14</f>
        <v>-0.21000000000000085</v>
      </c>
      <c r="W41" s="96">
        <f t="shared" si="61"/>
        <v>-1.5000000000000568E-2</v>
      </c>
      <c r="X41" s="96">
        <f t="shared" si="61"/>
        <v>-0.26200000000000045</v>
      </c>
      <c r="Y41" s="96">
        <f t="shared" si="61"/>
        <v>0.41400000000000148</v>
      </c>
      <c r="Z41" s="96">
        <f t="shared" si="61"/>
        <v>-0.67600000000000016</v>
      </c>
      <c r="AA41" s="96" t="s">
        <v>1</v>
      </c>
      <c r="AB41" s="92">
        <v>2016</v>
      </c>
    </row>
    <row r="42" spans="1:28" s="91" customFormat="1">
      <c r="A42" s="92">
        <v>2017</v>
      </c>
      <c r="B42" s="96">
        <f t="shared" ref="B42:N44" si="62">B16-B15</f>
        <v>2.0429999999999779</v>
      </c>
      <c r="C42" s="96">
        <f t="shared" si="62"/>
        <v>1.0000000000000009E-3</v>
      </c>
      <c r="D42" s="96">
        <f t="shared" si="62"/>
        <v>-0.16999999999999993</v>
      </c>
      <c r="E42" s="96">
        <f t="shared" ref="E42" si="63">E16-E15</f>
        <v>-1E-3</v>
      </c>
      <c r="F42" s="96">
        <f t="shared" si="62"/>
        <v>-0.15599999999999969</v>
      </c>
      <c r="G42" s="96" t="s">
        <v>1</v>
      </c>
      <c r="H42" s="96">
        <f t="shared" si="62"/>
        <v>-1.2999999999999984E-2</v>
      </c>
      <c r="I42" s="96">
        <f t="shared" si="62"/>
        <v>-0.77999999999999936</v>
      </c>
      <c r="J42" s="96">
        <f t="shared" si="62"/>
        <v>-0.39399999999999835</v>
      </c>
      <c r="K42" s="96">
        <f t="shared" si="62"/>
        <v>-0.66499999999999915</v>
      </c>
      <c r="L42" s="96">
        <f t="shared" si="62"/>
        <v>0.35999999999999943</v>
      </c>
      <c r="M42" s="96">
        <f t="shared" si="62"/>
        <v>-8.9000000000000412E-2</v>
      </c>
      <c r="N42" s="96">
        <f t="shared" si="62"/>
        <v>0.96799999999999997</v>
      </c>
      <c r="O42" s="96">
        <f t="shared" ref="O42:Z44" si="64">O16-O15</f>
        <v>-5.4999999999999716E-2</v>
      </c>
      <c r="P42" s="96">
        <f t="shared" si="64"/>
        <v>1.2999999999999901E-2</v>
      </c>
      <c r="Q42" s="96">
        <f t="shared" si="64"/>
        <v>2.6270000000000024</v>
      </c>
      <c r="R42" s="96">
        <f t="shared" si="64"/>
        <v>1.3980000000000032</v>
      </c>
      <c r="S42" s="96">
        <f t="shared" si="64"/>
        <v>1.2289999999999992</v>
      </c>
      <c r="T42" s="96">
        <f t="shared" si="64"/>
        <v>0.3609999999999971</v>
      </c>
      <c r="U42" s="96" t="s">
        <v>1</v>
      </c>
      <c r="V42" s="96">
        <f t="shared" si="64"/>
        <v>2.8000000000002245E-2</v>
      </c>
      <c r="W42" s="96">
        <f t="shared" si="64"/>
        <v>0.33299999999999841</v>
      </c>
      <c r="X42" s="96">
        <f t="shared" si="64"/>
        <v>-0.5280000000000058</v>
      </c>
      <c r="Y42" s="96">
        <f t="shared" si="64"/>
        <v>-0.88100000000000023</v>
      </c>
      <c r="Z42" s="96">
        <f t="shared" si="64"/>
        <v>0.35299999999999976</v>
      </c>
      <c r="AA42" s="96" t="s">
        <v>1</v>
      </c>
      <c r="AB42" s="92">
        <v>2017</v>
      </c>
    </row>
    <row r="43" spans="1:28" s="91" customFormat="1">
      <c r="A43" s="92">
        <v>2018</v>
      </c>
      <c r="B43" s="96">
        <f t="shared" si="62"/>
        <v>-0.19699999999997431</v>
      </c>
      <c r="C43" s="96">
        <f t="shared" si="62"/>
        <v>-1.0000000000000009E-3</v>
      </c>
      <c r="D43" s="96">
        <f t="shared" si="62"/>
        <v>-0.12199999999999989</v>
      </c>
      <c r="E43" s="96">
        <f t="shared" ref="E43" si="65">E17-E16</f>
        <v>0</v>
      </c>
      <c r="F43" s="96">
        <f t="shared" si="62"/>
        <v>-0.11800000000000033</v>
      </c>
      <c r="G43" s="96" t="s">
        <v>1</v>
      </c>
      <c r="H43" s="96">
        <f t="shared" si="62"/>
        <v>-4.0000000000000036E-3</v>
      </c>
      <c r="I43" s="96">
        <f t="shared" si="62"/>
        <v>0.61999999999999922</v>
      </c>
      <c r="J43" s="96">
        <f t="shared" si="62"/>
        <v>-1.0760000000000005</v>
      </c>
      <c r="K43" s="96">
        <f t="shared" si="62"/>
        <v>-0.53099999999999881</v>
      </c>
      <c r="L43" s="96">
        <f t="shared" si="62"/>
        <v>-0.37699999999999978</v>
      </c>
      <c r="M43" s="96">
        <f t="shared" si="62"/>
        <v>-0.16799999999999926</v>
      </c>
      <c r="N43" s="96">
        <f t="shared" si="62"/>
        <v>-0.27500000000000036</v>
      </c>
      <c r="O43" s="96">
        <f t="shared" si="64"/>
        <v>0.42300000000000004</v>
      </c>
      <c r="P43" s="96">
        <f t="shared" si="64"/>
        <v>-8.8999999999999524E-2</v>
      </c>
      <c r="Q43" s="96">
        <f t="shared" si="64"/>
        <v>0.18800000000000239</v>
      </c>
      <c r="R43" s="96">
        <f t="shared" si="64"/>
        <v>5.8999999999997499E-2</v>
      </c>
      <c r="S43" s="96">
        <f t="shared" si="64"/>
        <v>0.12899999999999956</v>
      </c>
      <c r="T43" s="96">
        <f t="shared" si="64"/>
        <v>0.63799999999999812</v>
      </c>
      <c r="U43" s="96" t="s">
        <v>1</v>
      </c>
      <c r="V43" s="96">
        <f t="shared" si="64"/>
        <v>9.8999999999996646E-2</v>
      </c>
      <c r="W43" s="96">
        <f t="shared" si="64"/>
        <v>0.53900000000000148</v>
      </c>
      <c r="X43" s="96">
        <f t="shared" si="64"/>
        <v>-0.50300000000000011</v>
      </c>
      <c r="Y43" s="96">
        <f t="shared" si="64"/>
        <v>-1.2469999999999999</v>
      </c>
      <c r="Z43" s="96">
        <f t="shared" si="64"/>
        <v>0.74399999999999977</v>
      </c>
      <c r="AA43" s="96" t="s">
        <v>1</v>
      </c>
      <c r="AB43" s="92">
        <v>2018</v>
      </c>
    </row>
    <row r="44" spans="1:28" s="91" customFormat="1">
      <c r="A44" s="92">
        <v>2019</v>
      </c>
      <c r="B44" s="96">
        <f t="shared" si="62"/>
        <v>-2.9220000000000255</v>
      </c>
      <c r="C44" s="96">
        <f t="shared" si="62"/>
        <v>-9.9999999999999395E-4</v>
      </c>
      <c r="D44" s="96">
        <f t="shared" si="62"/>
        <v>-0.1980000000000004</v>
      </c>
      <c r="E44" s="93" t="s">
        <v>2</v>
      </c>
      <c r="F44" s="96">
        <f t="shared" si="62"/>
        <v>-0.21399999999999952</v>
      </c>
      <c r="G44" s="96" t="s">
        <v>1</v>
      </c>
      <c r="H44" s="93" t="s">
        <v>2</v>
      </c>
      <c r="I44" s="96">
        <f t="shared" si="62"/>
        <v>-6.0000000000002274E-3</v>
      </c>
      <c r="J44" s="96">
        <f t="shared" si="62"/>
        <v>-1.5429999999999993</v>
      </c>
      <c r="K44" s="93" t="s">
        <v>2</v>
      </c>
      <c r="L44" s="93" t="s">
        <v>2</v>
      </c>
      <c r="M44" s="93" t="s">
        <v>2</v>
      </c>
      <c r="N44" s="96">
        <f t="shared" si="62"/>
        <v>-0.27899999999999991</v>
      </c>
      <c r="O44" s="96">
        <f t="shared" si="64"/>
        <v>-0.27899999999999991</v>
      </c>
      <c r="P44" s="96">
        <f t="shared" si="64"/>
        <v>-0.35000000000000053</v>
      </c>
      <c r="Q44" s="96">
        <f t="shared" si="64"/>
        <v>-0.56900000000000261</v>
      </c>
      <c r="R44" s="93" t="s">
        <v>2</v>
      </c>
      <c r="S44" s="93" t="s">
        <v>2</v>
      </c>
      <c r="T44" s="96">
        <f t="shared" si="64"/>
        <v>-0.25399999999999778</v>
      </c>
      <c r="U44" s="96" t="s">
        <v>1</v>
      </c>
      <c r="V44" s="93" t="s">
        <v>2</v>
      </c>
      <c r="W44" s="93" t="s">
        <v>2</v>
      </c>
      <c r="X44" s="96">
        <f t="shared" si="64"/>
        <v>0.55700000000000216</v>
      </c>
      <c r="Y44" s="93" t="s">
        <v>2</v>
      </c>
      <c r="Z44" s="93" t="s">
        <v>2</v>
      </c>
      <c r="AA44" s="96" t="s">
        <v>1</v>
      </c>
      <c r="AB44" s="92">
        <v>2019</v>
      </c>
    </row>
    <row r="45" spans="1:28" s="91" customFormat="1" ht="12" customHeight="1">
      <c r="A45" s="99"/>
      <c r="B45" s="99"/>
      <c r="C45" s="99"/>
      <c r="D45" s="99"/>
      <c r="E45" s="93"/>
      <c r="F45" s="99"/>
      <c r="G45" s="99"/>
      <c r="H45" s="99"/>
      <c r="I45" s="99"/>
      <c r="J45" s="99"/>
      <c r="K45" s="99"/>
      <c r="L45" s="93"/>
      <c r="M45" s="99"/>
      <c r="N45" s="99"/>
      <c r="O45" s="99"/>
      <c r="P45" s="99"/>
      <c r="Q45" s="99"/>
      <c r="R45" s="99"/>
      <c r="S45" s="99"/>
      <c r="T45" s="99"/>
      <c r="U45" s="99"/>
      <c r="V45" s="99"/>
      <c r="W45" s="99"/>
      <c r="X45" s="99"/>
      <c r="Y45" s="99"/>
      <c r="Z45" s="99"/>
      <c r="AA45" s="99"/>
      <c r="AB45" s="99"/>
    </row>
    <row r="46" spans="1:28" s="91" customFormat="1" ht="12" customHeight="1">
      <c r="A46" s="99"/>
      <c r="B46" s="132" t="s">
        <v>161</v>
      </c>
      <c r="C46" s="132"/>
      <c r="D46" s="132"/>
      <c r="E46" s="132"/>
      <c r="F46" s="132"/>
      <c r="G46" s="132"/>
      <c r="H46" s="132"/>
      <c r="I46" s="132"/>
      <c r="J46" s="132"/>
      <c r="K46" s="132"/>
      <c r="L46" s="132"/>
      <c r="M46" s="132"/>
      <c r="N46" s="132"/>
      <c r="O46" s="132" t="s">
        <v>161</v>
      </c>
      <c r="P46" s="132"/>
      <c r="Q46" s="132"/>
      <c r="R46" s="132"/>
      <c r="S46" s="132"/>
      <c r="T46" s="132"/>
      <c r="U46" s="132"/>
      <c r="V46" s="132"/>
      <c r="W46" s="132"/>
      <c r="X46" s="132"/>
      <c r="Y46" s="132"/>
      <c r="Z46" s="132"/>
      <c r="AA46" s="132"/>
      <c r="AB46" s="99"/>
    </row>
    <row r="47" spans="1:28" s="91" customFormat="1">
      <c r="A47" s="92">
        <v>2008</v>
      </c>
      <c r="B47" s="114">
        <v>100</v>
      </c>
      <c r="C47" s="115">
        <f t="shared" ref="C47:F47" si="66">ROUND(C7/$B7*100,5)</f>
        <v>0.16352</v>
      </c>
      <c r="D47" s="115">
        <f t="shared" si="66"/>
        <v>2.98834</v>
      </c>
      <c r="E47" s="115">
        <f t="shared" ref="E47" si="67">ROUND(E7/$B7*100,5)</f>
        <v>0</v>
      </c>
      <c r="F47" s="115">
        <f t="shared" si="66"/>
        <v>2.9056700000000002</v>
      </c>
      <c r="G47" s="96" t="s">
        <v>1</v>
      </c>
      <c r="H47" s="115">
        <f t="shared" ref="H47:T47" si="68">ROUND(H7/$B7*100,5)</f>
        <v>8.2669999999999993E-2</v>
      </c>
      <c r="I47" s="115">
        <f t="shared" si="68"/>
        <v>8.3304600000000004</v>
      </c>
      <c r="J47" s="115">
        <f t="shared" si="68"/>
        <v>19.663779999999999</v>
      </c>
      <c r="K47" s="115">
        <f t="shared" si="68"/>
        <v>11.05898</v>
      </c>
      <c r="L47" s="115">
        <f t="shared" si="68"/>
        <v>2.6917300000000002</v>
      </c>
      <c r="M47" s="115">
        <f t="shared" si="68"/>
        <v>5.9130799999999999</v>
      </c>
      <c r="N47" s="115">
        <f t="shared" si="68"/>
        <v>4.9923700000000002</v>
      </c>
      <c r="O47" s="115">
        <f t="shared" si="68"/>
        <v>2.1294</v>
      </c>
      <c r="P47" s="115">
        <f t="shared" si="68"/>
        <v>3.2903899999999999</v>
      </c>
      <c r="Q47" s="115">
        <f t="shared" si="68"/>
        <v>21.0746</v>
      </c>
      <c r="R47" s="115">
        <f t="shared" si="68"/>
        <v>16.51465</v>
      </c>
      <c r="S47" s="115">
        <f t="shared" si="68"/>
        <v>4.5599499999999997</v>
      </c>
      <c r="T47" s="115">
        <f t="shared" si="68"/>
        <v>18.042210000000001</v>
      </c>
      <c r="U47" s="96" t="s">
        <v>1</v>
      </c>
      <c r="V47" s="115">
        <f t="shared" ref="V47:Z47" si="69">ROUND(V7/$B7*100,5)</f>
        <v>6.8605900000000002</v>
      </c>
      <c r="W47" s="115">
        <f t="shared" si="69"/>
        <v>11.181620000000001</v>
      </c>
      <c r="X47" s="115">
        <f t="shared" si="69"/>
        <v>19.324929999999998</v>
      </c>
      <c r="Y47" s="115">
        <f t="shared" si="69"/>
        <v>15.38818</v>
      </c>
      <c r="Z47" s="115">
        <f t="shared" si="69"/>
        <v>3.93675</v>
      </c>
      <c r="AA47" s="96" t="s">
        <v>1</v>
      </c>
      <c r="AB47" s="92">
        <v>2008</v>
      </c>
    </row>
    <row r="48" spans="1:28" s="91" customFormat="1" hidden="1" outlineLevel="1">
      <c r="A48" s="92">
        <v>2009</v>
      </c>
      <c r="B48" s="114">
        <v>100</v>
      </c>
      <c r="C48" s="115">
        <f t="shared" ref="C48:F48" si="70">ROUND(C8/$B8*100,5)</f>
        <v>6.2960000000000002E-2</v>
      </c>
      <c r="D48" s="115">
        <f t="shared" si="70"/>
        <v>2.8605999999999998</v>
      </c>
      <c r="E48" s="115">
        <f t="shared" ref="E48" si="71">ROUND(E8/$B8*100,5)</f>
        <v>4.4000000000000002E-4</v>
      </c>
      <c r="F48" s="115">
        <f t="shared" si="70"/>
        <v>2.7727300000000001</v>
      </c>
      <c r="G48" s="96" t="s">
        <v>1</v>
      </c>
      <c r="H48" s="115">
        <f t="shared" ref="H48:T48" si="72">ROUND(H8/$B8*100,5)</f>
        <v>8.7440000000000004E-2</v>
      </c>
      <c r="I48" s="115">
        <f t="shared" si="72"/>
        <v>8.2145600000000005</v>
      </c>
      <c r="J48" s="115">
        <f t="shared" si="72"/>
        <v>18.817979999999999</v>
      </c>
      <c r="K48" s="115">
        <f t="shared" si="72"/>
        <v>10.550090000000001</v>
      </c>
      <c r="L48" s="115">
        <f t="shared" si="72"/>
        <v>2.5742400000000001</v>
      </c>
      <c r="M48" s="115">
        <f t="shared" si="72"/>
        <v>5.6936600000000004</v>
      </c>
      <c r="N48" s="115">
        <f t="shared" si="72"/>
        <v>5.0767699999999998</v>
      </c>
      <c r="O48" s="115">
        <f t="shared" si="72"/>
        <v>2.2222900000000001</v>
      </c>
      <c r="P48" s="115">
        <f t="shared" si="72"/>
        <v>3.1937500000000001</v>
      </c>
      <c r="Q48" s="115">
        <f t="shared" si="72"/>
        <v>21.830729999999999</v>
      </c>
      <c r="R48" s="115">
        <f t="shared" si="72"/>
        <v>17.297840000000001</v>
      </c>
      <c r="S48" s="115">
        <f t="shared" si="72"/>
        <v>4.5328900000000001</v>
      </c>
      <c r="T48" s="115">
        <f t="shared" si="72"/>
        <v>18.077369999999998</v>
      </c>
      <c r="U48" s="96" t="s">
        <v>1</v>
      </c>
      <c r="V48" s="115">
        <f t="shared" ref="V48:Z48" si="73">ROUND(V8/$B8*100,5)</f>
        <v>7.58805</v>
      </c>
      <c r="W48" s="115">
        <f t="shared" si="73"/>
        <v>10.48931</v>
      </c>
      <c r="X48" s="115">
        <f t="shared" si="73"/>
        <v>19.642980000000001</v>
      </c>
      <c r="Y48" s="115">
        <f t="shared" si="73"/>
        <v>15.925470000000001</v>
      </c>
      <c r="Z48" s="115">
        <f t="shared" si="73"/>
        <v>3.7175199999999999</v>
      </c>
      <c r="AA48" s="96" t="s">
        <v>1</v>
      </c>
      <c r="AB48" s="92">
        <v>2009</v>
      </c>
    </row>
    <row r="49" spans="1:28" s="91" customFormat="1" collapsed="1">
      <c r="A49" s="92">
        <v>2010</v>
      </c>
      <c r="B49" s="114">
        <v>100</v>
      </c>
      <c r="C49" s="115">
        <f t="shared" ref="C49:F49" si="74">ROUND(C9/$B9*100,5)</f>
        <v>4.1169999999999998E-2</v>
      </c>
      <c r="D49" s="115">
        <f t="shared" si="74"/>
        <v>2.7581699999999998</v>
      </c>
      <c r="E49" s="115">
        <f t="shared" ref="E49" si="75">ROUND(E9/$B9*100,5)</f>
        <v>0</v>
      </c>
      <c r="F49" s="115">
        <f t="shared" si="74"/>
        <v>2.67069</v>
      </c>
      <c r="G49" s="96" t="s">
        <v>1</v>
      </c>
      <c r="H49" s="115">
        <f t="shared" ref="H49:T49" si="76">ROUND(H9/$B9*100,5)</f>
        <v>8.7480000000000002E-2</v>
      </c>
      <c r="I49" s="115">
        <f t="shared" si="76"/>
        <v>7.8512700000000004</v>
      </c>
      <c r="J49" s="115">
        <f t="shared" si="76"/>
        <v>18.29261</v>
      </c>
      <c r="K49" s="115">
        <f t="shared" si="76"/>
        <v>10.27196</v>
      </c>
      <c r="L49" s="115">
        <f t="shared" si="76"/>
        <v>2.4146899999999998</v>
      </c>
      <c r="M49" s="115">
        <f t="shared" si="76"/>
        <v>5.6059700000000001</v>
      </c>
      <c r="N49" s="115">
        <f t="shared" si="76"/>
        <v>5.35982</v>
      </c>
      <c r="O49" s="115">
        <f t="shared" si="76"/>
        <v>2.19556</v>
      </c>
      <c r="P49" s="115">
        <f t="shared" si="76"/>
        <v>3.0682100000000001</v>
      </c>
      <c r="Q49" s="115">
        <f t="shared" si="76"/>
        <v>22.100960000000001</v>
      </c>
      <c r="R49" s="115">
        <f t="shared" si="76"/>
        <v>17.584199999999999</v>
      </c>
      <c r="S49" s="115">
        <f t="shared" si="76"/>
        <v>4.5167599999999997</v>
      </c>
      <c r="T49" s="115">
        <f t="shared" si="76"/>
        <v>17.624939999999999</v>
      </c>
      <c r="U49" s="96" t="s">
        <v>1</v>
      </c>
      <c r="V49" s="115">
        <f t="shared" ref="V49:Z49" si="77">ROUND(V9/$B9*100,5)</f>
        <v>7.5069299999999997</v>
      </c>
      <c r="W49" s="115">
        <f t="shared" si="77"/>
        <v>10.11801</v>
      </c>
      <c r="X49" s="115">
        <f t="shared" si="77"/>
        <v>20.7073</v>
      </c>
      <c r="Y49" s="115">
        <f t="shared" si="77"/>
        <v>16.51858</v>
      </c>
      <c r="Z49" s="115">
        <f t="shared" si="77"/>
        <v>4.18872</v>
      </c>
      <c r="AA49" s="96" t="s">
        <v>1</v>
      </c>
      <c r="AB49" s="92">
        <v>2010</v>
      </c>
    </row>
    <row r="50" spans="1:28" s="91" customFormat="1" hidden="1" outlineLevel="1">
      <c r="A50" s="92">
        <v>2011</v>
      </c>
      <c r="B50" s="114">
        <v>100</v>
      </c>
      <c r="C50" s="115">
        <f t="shared" ref="C50:F50" si="78">ROUND(C10/$B10*100,5)</f>
        <v>6.2390000000000001E-2</v>
      </c>
      <c r="D50" s="115">
        <f t="shared" si="78"/>
        <v>2.7311899999999998</v>
      </c>
      <c r="E50" s="115">
        <f t="shared" ref="E50" si="79">ROUND(E10/$B10*100,5)</f>
        <v>0</v>
      </c>
      <c r="F50" s="115">
        <f t="shared" si="78"/>
        <v>2.6391200000000001</v>
      </c>
      <c r="G50" s="96" t="s">
        <v>1</v>
      </c>
      <c r="H50" s="115">
        <f t="shared" ref="H50:T50" si="80">ROUND(H10/$B10*100,5)</f>
        <v>9.2069999999999999E-2</v>
      </c>
      <c r="I50" s="115">
        <f t="shared" si="80"/>
        <v>8.0081399999999991</v>
      </c>
      <c r="J50" s="115">
        <f t="shared" si="80"/>
        <v>17.952809999999999</v>
      </c>
      <c r="K50" s="115">
        <f t="shared" si="80"/>
        <v>10.14344</v>
      </c>
      <c r="L50" s="115">
        <f t="shared" si="80"/>
        <v>2.1025999999999998</v>
      </c>
      <c r="M50" s="115">
        <f t="shared" si="80"/>
        <v>5.7067600000000001</v>
      </c>
      <c r="N50" s="115">
        <f t="shared" si="80"/>
        <v>5.6258800000000004</v>
      </c>
      <c r="O50" s="115">
        <f t="shared" si="80"/>
        <v>2.1912400000000001</v>
      </c>
      <c r="P50" s="115">
        <f t="shared" si="80"/>
        <v>2.9966499999999998</v>
      </c>
      <c r="Q50" s="115">
        <f t="shared" si="80"/>
        <v>21.769939999999998</v>
      </c>
      <c r="R50" s="115">
        <f t="shared" si="80"/>
        <v>17.11599</v>
      </c>
      <c r="S50" s="115">
        <f t="shared" si="80"/>
        <v>4.65395</v>
      </c>
      <c r="T50" s="115">
        <f t="shared" si="80"/>
        <v>16.884509999999999</v>
      </c>
      <c r="U50" s="96" t="s">
        <v>1</v>
      </c>
      <c r="V50" s="115">
        <f t="shared" ref="V50:Z50" si="81">ROUND(V10/$B10*100,5)</f>
        <v>6.9794299999999998</v>
      </c>
      <c r="W50" s="115">
        <f t="shared" si="81"/>
        <v>9.9050899999999995</v>
      </c>
      <c r="X50" s="115">
        <f t="shared" si="81"/>
        <v>21.777249999999999</v>
      </c>
      <c r="Y50" s="115">
        <f t="shared" si="81"/>
        <v>16.77093</v>
      </c>
      <c r="Z50" s="115">
        <f t="shared" si="81"/>
        <v>5.0063199999999997</v>
      </c>
      <c r="AA50" s="96" t="s">
        <v>1</v>
      </c>
      <c r="AB50" s="92">
        <v>2011</v>
      </c>
    </row>
    <row r="51" spans="1:28" s="91" customFormat="1" hidden="1" outlineLevel="1">
      <c r="A51" s="92">
        <v>2012</v>
      </c>
      <c r="B51" s="114">
        <v>100</v>
      </c>
      <c r="C51" s="115">
        <f t="shared" ref="C51:F51" si="82">ROUND(C11/$B11*100,5)</f>
        <v>4.206E-2</v>
      </c>
      <c r="D51" s="115">
        <f t="shared" si="82"/>
        <v>2.71434</v>
      </c>
      <c r="E51" s="115">
        <f t="shared" ref="E51" si="83">ROUND(E11/$B11*100,5)</f>
        <v>0</v>
      </c>
      <c r="F51" s="115">
        <f t="shared" si="82"/>
        <v>2.6169099999999998</v>
      </c>
      <c r="G51" s="96" t="s">
        <v>1</v>
      </c>
      <c r="H51" s="115">
        <f t="shared" ref="H51:T51" si="84">ROUND(H11/$B11*100,5)</f>
        <v>9.7430000000000003E-2</v>
      </c>
      <c r="I51" s="115">
        <f t="shared" si="84"/>
        <v>8.5258699999999994</v>
      </c>
      <c r="J51" s="115">
        <f t="shared" si="84"/>
        <v>17.788699999999999</v>
      </c>
      <c r="K51" s="115">
        <f t="shared" si="84"/>
        <v>10.11224</v>
      </c>
      <c r="L51" s="115">
        <f t="shared" si="84"/>
        <v>1.8511899999999999</v>
      </c>
      <c r="M51" s="115">
        <f t="shared" si="84"/>
        <v>5.8252699999999997</v>
      </c>
      <c r="N51" s="115">
        <f t="shared" si="84"/>
        <v>5.6977900000000004</v>
      </c>
      <c r="O51" s="115">
        <f t="shared" si="84"/>
        <v>2.39758</v>
      </c>
      <c r="P51" s="115">
        <f t="shared" si="84"/>
        <v>2.9160699999999999</v>
      </c>
      <c r="Q51" s="115">
        <f t="shared" si="84"/>
        <v>21.614270000000001</v>
      </c>
      <c r="R51" s="115">
        <f t="shared" si="84"/>
        <v>16.949590000000001</v>
      </c>
      <c r="S51" s="115">
        <f t="shared" si="84"/>
        <v>4.6646799999999997</v>
      </c>
      <c r="T51" s="115">
        <f t="shared" si="84"/>
        <v>16.631969999999999</v>
      </c>
      <c r="U51" s="96" t="s">
        <v>1</v>
      </c>
      <c r="V51" s="115">
        <f t="shared" ref="V51:Z51" si="85">ROUND(V11/$B11*100,5)</f>
        <v>6.85581</v>
      </c>
      <c r="W51" s="115">
        <f t="shared" si="85"/>
        <v>9.7761700000000005</v>
      </c>
      <c r="X51" s="115">
        <f t="shared" si="85"/>
        <v>21.67135</v>
      </c>
      <c r="Y51" s="115">
        <f t="shared" si="85"/>
        <v>16.262419999999999</v>
      </c>
      <c r="Z51" s="115">
        <f t="shared" si="85"/>
        <v>5.4089299999999998</v>
      </c>
      <c r="AA51" s="96" t="s">
        <v>1</v>
      </c>
      <c r="AB51" s="92">
        <v>2012</v>
      </c>
    </row>
    <row r="52" spans="1:28" s="91" customFormat="1" hidden="1" outlineLevel="1">
      <c r="A52" s="92">
        <v>2013</v>
      </c>
      <c r="B52" s="114">
        <v>100</v>
      </c>
      <c r="C52" s="115">
        <f t="shared" ref="C52:F52" si="86">ROUND(C12/$B12*100,5)</f>
        <v>2.1360000000000001E-2</v>
      </c>
      <c r="D52" s="115">
        <f t="shared" si="86"/>
        <v>2.6915800000000001</v>
      </c>
      <c r="E52" s="115">
        <f t="shared" ref="E52" si="87">ROUND(E12/$B12*100,5)</f>
        <v>8.4999999999999995E-4</v>
      </c>
      <c r="F52" s="115">
        <f t="shared" si="86"/>
        <v>2.5946199999999999</v>
      </c>
      <c r="G52" s="96" t="s">
        <v>1</v>
      </c>
      <c r="H52" s="115">
        <f t="shared" ref="H52:T52" si="88">ROUND(H12/$B12*100,5)</f>
        <v>9.6110000000000001E-2</v>
      </c>
      <c r="I52" s="115">
        <f t="shared" si="88"/>
        <v>8.5177300000000002</v>
      </c>
      <c r="J52" s="115">
        <f t="shared" si="88"/>
        <v>17.401959999999999</v>
      </c>
      <c r="K52" s="115">
        <f t="shared" si="88"/>
        <v>9.8137500000000006</v>
      </c>
      <c r="L52" s="115">
        <f t="shared" si="88"/>
        <v>1.80521</v>
      </c>
      <c r="M52" s="115">
        <f t="shared" si="88"/>
        <v>5.7830000000000004</v>
      </c>
      <c r="N52" s="115">
        <f t="shared" si="88"/>
        <v>5.8094799999999998</v>
      </c>
      <c r="O52" s="115">
        <f t="shared" si="88"/>
        <v>2.3831699999999998</v>
      </c>
      <c r="P52" s="115">
        <f t="shared" si="88"/>
        <v>2.7603599999999999</v>
      </c>
      <c r="Q52" s="115">
        <f t="shared" si="88"/>
        <v>21.504490000000001</v>
      </c>
      <c r="R52" s="115">
        <f t="shared" si="88"/>
        <v>17.032039999999999</v>
      </c>
      <c r="S52" s="115">
        <f t="shared" si="88"/>
        <v>4.4724500000000003</v>
      </c>
      <c r="T52" s="115">
        <f t="shared" si="88"/>
        <v>17.283639999999998</v>
      </c>
      <c r="U52" s="96" t="s">
        <v>1</v>
      </c>
      <c r="V52" s="115">
        <f t="shared" ref="V52:Z52" si="89">ROUND(V12/$B12*100,5)</f>
        <v>7.3912899999999997</v>
      </c>
      <c r="W52" s="115">
        <f t="shared" si="89"/>
        <v>9.8923500000000004</v>
      </c>
      <c r="X52" s="115">
        <f t="shared" si="89"/>
        <v>21.62623</v>
      </c>
      <c r="Y52" s="115">
        <f t="shared" si="89"/>
        <v>16.14695</v>
      </c>
      <c r="Z52" s="115">
        <f t="shared" si="89"/>
        <v>5.4792800000000002</v>
      </c>
      <c r="AA52" s="96" t="s">
        <v>1</v>
      </c>
      <c r="AB52" s="92">
        <v>2013</v>
      </c>
    </row>
    <row r="53" spans="1:28" s="91" customFormat="1" hidden="1" outlineLevel="1">
      <c r="A53" s="92">
        <v>2014</v>
      </c>
      <c r="B53" s="114">
        <v>100</v>
      </c>
      <c r="C53" s="115">
        <f t="shared" ref="C53:F53" si="90">ROUND(C13/$B13*100,5)</f>
        <v>2.1329999999999998E-2</v>
      </c>
      <c r="D53" s="115">
        <f t="shared" si="90"/>
        <v>2.64209</v>
      </c>
      <c r="E53" s="115">
        <f t="shared" ref="E53" si="91">ROUND(E13/$B13*100,5)</f>
        <v>8.4999999999999995E-4</v>
      </c>
      <c r="F53" s="115">
        <f t="shared" si="90"/>
        <v>2.54311</v>
      </c>
      <c r="G53" s="96" t="s">
        <v>1</v>
      </c>
      <c r="H53" s="115">
        <f t="shared" ref="H53:T53" si="92">ROUND(H13/$B13*100,5)</f>
        <v>9.8119999999999999E-2</v>
      </c>
      <c r="I53" s="115">
        <f t="shared" si="92"/>
        <v>8.0781399999999994</v>
      </c>
      <c r="J53" s="115">
        <f t="shared" si="92"/>
        <v>17.37472</v>
      </c>
      <c r="K53" s="115">
        <f t="shared" si="92"/>
        <v>9.7744</v>
      </c>
      <c r="L53" s="115">
        <f t="shared" si="92"/>
        <v>1.8916500000000001</v>
      </c>
      <c r="M53" s="115">
        <f t="shared" si="92"/>
        <v>5.7086699999999997</v>
      </c>
      <c r="N53" s="115">
        <f t="shared" si="92"/>
        <v>5.1314399999999996</v>
      </c>
      <c r="O53" s="115">
        <f t="shared" si="92"/>
        <v>2.1745100000000002</v>
      </c>
      <c r="P53" s="115">
        <f t="shared" si="92"/>
        <v>2.54183</v>
      </c>
      <c r="Q53" s="115">
        <f t="shared" si="92"/>
        <v>21.663150000000002</v>
      </c>
      <c r="R53" s="115">
        <f t="shared" si="92"/>
        <v>17.280010000000001</v>
      </c>
      <c r="S53" s="115">
        <f t="shared" si="92"/>
        <v>4.38314</v>
      </c>
      <c r="T53" s="115">
        <f t="shared" si="92"/>
        <v>18.42848</v>
      </c>
      <c r="U53" s="96" t="s">
        <v>1</v>
      </c>
      <c r="V53" s="115">
        <f t="shared" ref="V53:Z53" si="93">ROUND(V13/$B13*100,5)</f>
        <v>8.1429899999999993</v>
      </c>
      <c r="W53" s="115">
        <f t="shared" si="93"/>
        <v>10.285500000000001</v>
      </c>
      <c r="X53" s="115">
        <f t="shared" si="93"/>
        <v>21.944299999999998</v>
      </c>
      <c r="Y53" s="115">
        <f t="shared" si="93"/>
        <v>16.34357</v>
      </c>
      <c r="Z53" s="115">
        <f t="shared" si="93"/>
        <v>5.6007300000000004</v>
      </c>
      <c r="AA53" s="96" t="s">
        <v>1</v>
      </c>
      <c r="AB53" s="92">
        <v>2014</v>
      </c>
    </row>
    <row r="54" spans="1:28" s="91" customFormat="1" collapsed="1">
      <c r="A54" s="92">
        <v>2015</v>
      </c>
      <c r="B54" s="114">
        <v>100</v>
      </c>
      <c r="C54" s="115">
        <f t="shared" ref="C54:F54" si="94">ROUND(C14/$B14*100,5)</f>
        <v>2.1690000000000001E-2</v>
      </c>
      <c r="D54" s="115">
        <f t="shared" si="94"/>
        <v>2.5969000000000002</v>
      </c>
      <c r="E54" s="115">
        <f t="shared" ref="E54" si="95">ROUND(E14/$B14*100,5)</f>
        <v>8.4999999999999995E-4</v>
      </c>
      <c r="F54" s="115">
        <f t="shared" si="94"/>
        <v>2.5054400000000001</v>
      </c>
      <c r="G54" s="96" t="s">
        <v>1</v>
      </c>
      <c r="H54" s="115">
        <f t="shared" ref="H54:T54" si="96">ROUND(H14/$B14*100,5)</f>
        <v>9.06E-2</v>
      </c>
      <c r="I54" s="115">
        <f t="shared" si="96"/>
        <v>7.4070099999999996</v>
      </c>
      <c r="J54" s="115">
        <f t="shared" si="96"/>
        <v>17.47261</v>
      </c>
      <c r="K54" s="115">
        <f t="shared" si="96"/>
        <v>9.7716600000000007</v>
      </c>
      <c r="L54" s="115">
        <f t="shared" si="96"/>
        <v>1.9975499999999999</v>
      </c>
      <c r="M54" s="115">
        <f t="shared" si="96"/>
        <v>5.7034000000000002</v>
      </c>
      <c r="N54" s="115">
        <f t="shared" si="96"/>
        <v>5.0334300000000001</v>
      </c>
      <c r="O54" s="115">
        <f t="shared" si="96"/>
        <v>2.07795</v>
      </c>
      <c r="P54" s="115">
        <f t="shared" si="96"/>
        <v>2.3063699999999998</v>
      </c>
      <c r="Q54" s="115">
        <f t="shared" si="96"/>
        <v>22.24316</v>
      </c>
      <c r="R54" s="115">
        <f t="shared" si="96"/>
        <v>17.76867</v>
      </c>
      <c r="S54" s="115">
        <f t="shared" si="96"/>
        <v>4.4744900000000003</v>
      </c>
      <c r="T54" s="115">
        <f t="shared" si="96"/>
        <v>18.97757</v>
      </c>
      <c r="U54" s="96" t="s">
        <v>1</v>
      </c>
      <c r="V54" s="115">
        <f t="shared" ref="V54:Z54" si="97">ROUND(V14/$B14*100,5)</f>
        <v>8.36538</v>
      </c>
      <c r="W54" s="115">
        <f t="shared" si="97"/>
        <v>10.6122</v>
      </c>
      <c r="X54" s="115">
        <f t="shared" si="97"/>
        <v>21.863299999999999</v>
      </c>
      <c r="Y54" s="115">
        <f t="shared" si="97"/>
        <v>16.483609999999999</v>
      </c>
      <c r="Z54" s="115">
        <f t="shared" si="97"/>
        <v>5.3796900000000001</v>
      </c>
      <c r="AA54" s="96" t="s">
        <v>1</v>
      </c>
      <c r="AB54" s="92">
        <v>2015</v>
      </c>
    </row>
    <row r="55" spans="1:28" s="91" customFormat="1" hidden="1" outlineLevel="1">
      <c r="A55" s="92">
        <v>2016</v>
      </c>
      <c r="B55" s="114">
        <v>100</v>
      </c>
      <c r="C55" s="115">
        <f t="shared" ref="C55:F55" si="98">ROUND(C15/$B15*100,5)</f>
        <v>2.155E-2</v>
      </c>
      <c r="D55" s="115">
        <f t="shared" si="98"/>
        <v>2.5448</v>
      </c>
      <c r="E55" s="115">
        <f t="shared" ref="E55" si="99">ROUND(E15/$B15*100,5)</f>
        <v>8.4999999999999995E-4</v>
      </c>
      <c r="F55" s="115">
        <f t="shared" si="98"/>
        <v>2.4531000000000001</v>
      </c>
      <c r="G55" s="96" t="s">
        <v>1</v>
      </c>
      <c r="H55" s="115">
        <f t="shared" ref="H55:T55" si="100">ROUND(H15/$B15*100,5)</f>
        <v>9.0859999999999996E-2</v>
      </c>
      <c r="I55" s="115">
        <f t="shared" si="100"/>
        <v>6.7981199999999999</v>
      </c>
      <c r="J55" s="115">
        <f t="shared" si="100"/>
        <v>17.30273</v>
      </c>
      <c r="K55" s="115">
        <f t="shared" si="100"/>
        <v>9.5335099999999997</v>
      </c>
      <c r="L55" s="115">
        <f t="shared" si="100"/>
        <v>2.1289799999999999</v>
      </c>
      <c r="M55" s="115">
        <f t="shared" si="100"/>
        <v>5.6402400000000004</v>
      </c>
      <c r="N55" s="115">
        <f t="shared" si="100"/>
        <v>5.6271399999999998</v>
      </c>
      <c r="O55" s="115">
        <f t="shared" si="100"/>
        <v>1.9679800000000001</v>
      </c>
      <c r="P55" s="115">
        <f t="shared" si="100"/>
        <v>2.1340499999999998</v>
      </c>
      <c r="Q55" s="115">
        <f t="shared" si="100"/>
        <v>23.236239999999999</v>
      </c>
      <c r="R55" s="115">
        <f t="shared" si="100"/>
        <v>18.397220000000001</v>
      </c>
      <c r="S55" s="115">
        <f t="shared" si="100"/>
        <v>4.8390199999999997</v>
      </c>
      <c r="T55" s="115">
        <f t="shared" si="100"/>
        <v>18.758109999999999</v>
      </c>
      <c r="U55" s="96" t="s">
        <v>1</v>
      </c>
      <c r="V55" s="115">
        <f t="shared" ref="V55:Z55" si="101">ROUND(V15/$B15*100,5)</f>
        <v>8.2218099999999996</v>
      </c>
      <c r="W55" s="115">
        <f t="shared" si="101"/>
        <v>10.536300000000001</v>
      </c>
      <c r="X55" s="115">
        <f t="shared" si="101"/>
        <v>21.609290000000001</v>
      </c>
      <c r="Y55" s="115">
        <f t="shared" si="101"/>
        <v>16.550529999999998</v>
      </c>
      <c r="Z55" s="115">
        <f t="shared" si="101"/>
        <v>5.0587600000000004</v>
      </c>
      <c r="AA55" s="96" t="s">
        <v>1</v>
      </c>
      <c r="AB55" s="92">
        <v>2016</v>
      </c>
    </row>
    <row r="56" spans="1:28" s="91" customFormat="1" hidden="1" outlineLevel="1">
      <c r="A56" s="92">
        <v>2017</v>
      </c>
      <c r="B56" s="114">
        <v>100</v>
      </c>
      <c r="C56" s="115">
        <f t="shared" ref="C56:F58" si="102">ROUND(C16/$B16*100,5)</f>
        <v>2.179E-2</v>
      </c>
      <c r="D56" s="115">
        <f t="shared" si="102"/>
        <v>2.4518</v>
      </c>
      <c r="E56" s="115">
        <f t="shared" ref="E56" si="103">ROUND(E16/$B16*100,5)</f>
        <v>4.2000000000000002E-4</v>
      </c>
      <c r="F56" s="115">
        <f t="shared" si="102"/>
        <v>2.3667500000000001</v>
      </c>
      <c r="G56" s="96" t="s">
        <v>1</v>
      </c>
      <c r="H56" s="115">
        <f t="shared" ref="H56:S57" si="104">ROUND(H16/$B16*100,5)</f>
        <v>8.4629999999999997E-2</v>
      </c>
      <c r="I56" s="115">
        <f t="shared" ref="I56:J58" si="105">ROUND(I16/$B16*100,5)</f>
        <v>6.4131400000000003</v>
      </c>
      <c r="J56" s="115">
        <f t="shared" si="105"/>
        <v>16.989550000000001</v>
      </c>
      <c r="K56" s="115">
        <f t="shared" si="104"/>
        <v>9.1732899999999997</v>
      </c>
      <c r="L56" s="115">
        <f t="shared" si="104"/>
        <v>2.26159</v>
      </c>
      <c r="M56" s="115">
        <f t="shared" si="104"/>
        <v>5.5546699999999998</v>
      </c>
      <c r="N56" s="115">
        <f t="shared" ref="N56:Q58" si="106">ROUND(N16/$B16*100,5)</f>
        <v>5.9845300000000003</v>
      </c>
      <c r="O56" s="115">
        <f t="shared" si="106"/>
        <v>1.9280900000000001</v>
      </c>
      <c r="P56" s="115">
        <f t="shared" si="106"/>
        <v>2.1212300000000002</v>
      </c>
      <c r="Q56" s="115">
        <f t="shared" si="106"/>
        <v>24.137969999999999</v>
      </c>
      <c r="R56" s="115">
        <f t="shared" si="104"/>
        <v>18.825469999999999</v>
      </c>
      <c r="S56" s="115">
        <f t="shared" si="104"/>
        <v>5.3125099999999996</v>
      </c>
      <c r="T56" s="115">
        <f>ROUND(T16/$B16*100,5)</f>
        <v>18.748799999999999</v>
      </c>
      <c r="U56" s="96" t="s">
        <v>1</v>
      </c>
      <c r="V56" s="115">
        <f t="shared" ref="V56:Z58" si="107">ROUND(V16/$B16*100,5)</f>
        <v>8.1631599999999995</v>
      </c>
      <c r="W56" s="115">
        <f t="shared" si="107"/>
        <v>10.58563</v>
      </c>
      <c r="X56" s="115">
        <f t="shared" si="107"/>
        <v>21.203109999999999</v>
      </c>
      <c r="Y56" s="115">
        <f t="shared" si="107"/>
        <v>16.039750000000002</v>
      </c>
      <c r="Z56" s="115">
        <f t="shared" si="107"/>
        <v>5.1633599999999999</v>
      </c>
      <c r="AA56" s="96" t="s">
        <v>1</v>
      </c>
      <c r="AB56" s="92">
        <v>2017</v>
      </c>
    </row>
    <row r="57" spans="1:28" s="91" customFormat="1" hidden="1" outlineLevel="1">
      <c r="A57" s="92">
        <v>2018</v>
      </c>
      <c r="B57" s="114">
        <v>100</v>
      </c>
      <c r="C57" s="115">
        <f t="shared" si="102"/>
        <v>2.138E-2</v>
      </c>
      <c r="D57" s="115">
        <f t="shared" si="102"/>
        <v>2.4026700000000001</v>
      </c>
      <c r="E57" s="115">
        <f t="shared" ref="E57" si="108">ROUND(E17/$B17*100,5)</f>
        <v>4.2000000000000002E-4</v>
      </c>
      <c r="F57" s="115">
        <f t="shared" si="102"/>
        <v>2.3192200000000001</v>
      </c>
      <c r="G57" s="96" t="s">
        <v>1</v>
      </c>
      <c r="H57" s="115">
        <f t="shared" si="104"/>
        <v>8.3019999999999997E-2</v>
      </c>
      <c r="I57" s="115">
        <f t="shared" si="105"/>
        <v>6.6784100000000004</v>
      </c>
      <c r="J57" s="115">
        <f t="shared" si="105"/>
        <v>16.552399999999999</v>
      </c>
      <c r="K57" s="115">
        <f t="shared" si="104"/>
        <v>8.9582200000000007</v>
      </c>
      <c r="L57" s="115">
        <f t="shared" si="104"/>
        <v>2.1053700000000002</v>
      </c>
      <c r="M57" s="115">
        <f t="shared" si="104"/>
        <v>5.48881</v>
      </c>
      <c r="N57" s="115">
        <f t="shared" si="106"/>
        <v>5.8741599999999998</v>
      </c>
      <c r="O57" s="115">
        <f t="shared" si="106"/>
        <v>2.1070500000000001</v>
      </c>
      <c r="P57" s="115">
        <f t="shared" si="106"/>
        <v>2.0856699999999999</v>
      </c>
      <c r="Q57" s="115">
        <f t="shared" si="106"/>
        <v>24.236740000000001</v>
      </c>
      <c r="R57" s="115">
        <f t="shared" si="104"/>
        <v>18.865760000000002</v>
      </c>
      <c r="S57" s="115">
        <f t="shared" si="104"/>
        <v>5.3709899999999999</v>
      </c>
      <c r="T57" s="115">
        <f>ROUND(T17/$B17*100,5)</f>
        <v>19.0318</v>
      </c>
      <c r="U57" s="96" t="s">
        <v>1</v>
      </c>
      <c r="V57" s="115">
        <f t="shared" si="107"/>
        <v>8.2114200000000004</v>
      </c>
      <c r="W57" s="115">
        <f t="shared" si="107"/>
        <v>10.82039</v>
      </c>
      <c r="X57" s="115">
        <f t="shared" si="107"/>
        <v>21.009709999999998</v>
      </c>
      <c r="Y57" s="115">
        <f t="shared" si="107"/>
        <v>15.53012</v>
      </c>
      <c r="Z57" s="115">
        <f t="shared" si="107"/>
        <v>5.47959</v>
      </c>
      <c r="AA57" s="96" t="s">
        <v>1</v>
      </c>
      <c r="AB57" s="92">
        <v>2018</v>
      </c>
    </row>
    <row r="58" spans="1:28" s="91" customFormat="1" collapsed="1">
      <c r="A58" s="92">
        <v>2019</v>
      </c>
      <c r="B58" s="114">
        <v>100</v>
      </c>
      <c r="C58" s="115">
        <f t="shared" si="102"/>
        <v>2.1229999999999999E-2</v>
      </c>
      <c r="D58" s="115">
        <f t="shared" si="102"/>
        <v>2.34842</v>
      </c>
      <c r="E58" s="93" t="s">
        <v>2</v>
      </c>
      <c r="F58" s="115">
        <f t="shared" si="102"/>
        <v>2.2571500000000002</v>
      </c>
      <c r="G58" s="96" t="s">
        <v>1</v>
      </c>
      <c r="H58" s="93" t="s">
        <v>2</v>
      </c>
      <c r="I58" s="115">
        <f t="shared" si="105"/>
        <v>6.7587000000000002</v>
      </c>
      <c r="J58" s="115">
        <f t="shared" si="105"/>
        <v>16.102699999999999</v>
      </c>
      <c r="K58" s="93" t="s">
        <v>2</v>
      </c>
      <c r="L58" s="93" t="s">
        <v>2</v>
      </c>
      <c r="M58" s="93" t="s">
        <v>2</v>
      </c>
      <c r="N58" s="115">
        <f t="shared" si="106"/>
        <v>5.8285900000000002</v>
      </c>
      <c r="O58" s="115">
        <f t="shared" si="106"/>
        <v>2.0147499999999998</v>
      </c>
      <c r="P58" s="115">
        <f t="shared" si="106"/>
        <v>1.96296</v>
      </c>
      <c r="Q58" s="115">
        <f t="shared" si="106"/>
        <v>24.295839999999998</v>
      </c>
      <c r="R58" s="93" t="s">
        <v>2</v>
      </c>
      <c r="S58" s="93" t="s">
        <v>2</v>
      </c>
      <c r="T58" s="115">
        <f>ROUND(T18/$B18*100,5)</f>
        <v>19.160049999999998</v>
      </c>
      <c r="U58" s="96" t="s">
        <v>1</v>
      </c>
      <c r="V58" s="93" t="s">
        <v>2</v>
      </c>
      <c r="W58" s="93" t="s">
        <v>2</v>
      </c>
      <c r="X58" s="115">
        <f t="shared" si="107"/>
        <v>21.506769999999999</v>
      </c>
      <c r="Y58" s="93" t="s">
        <v>2</v>
      </c>
      <c r="Z58" s="93" t="s">
        <v>2</v>
      </c>
      <c r="AA58" s="96" t="s">
        <v>1</v>
      </c>
      <c r="AB58" s="92">
        <v>2019</v>
      </c>
    </row>
    <row r="59" spans="1:28" s="91" customFormat="1">
      <c r="A59" s="99" t="s">
        <v>105</v>
      </c>
    </row>
    <row r="60" spans="1:28" s="91" customFormat="1">
      <c r="A60" s="147" t="s">
        <v>154</v>
      </c>
      <c r="B60" s="147"/>
      <c r="C60" s="147"/>
      <c r="D60" s="147"/>
      <c r="E60" s="147"/>
      <c r="F60" s="147"/>
      <c r="G60" s="147"/>
      <c r="H60" s="147"/>
      <c r="I60" s="147"/>
      <c r="J60" s="147"/>
      <c r="K60" s="147"/>
      <c r="L60" s="147"/>
      <c r="M60" s="147"/>
      <c r="N60" s="147"/>
    </row>
    <row r="61" spans="1:28" s="91" customFormat="1">
      <c r="A61" s="147"/>
      <c r="B61" s="147"/>
      <c r="C61" s="147"/>
      <c r="D61" s="147"/>
      <c r="E61" s="147"/>
      <c r="F61" s="147"/>
      <c r="G61" s="147"/>
      <c r="H61" s="147"/>
      <c r="I61" s="147"/>
      <c r="J61" s="147"/>
      <c r="K61" s="147"/>
      <c r="L61" s="147"/>
      <c r="M61" s="147"/>
      <c r="N61" s="147"/>
    </row>
    <row r="62" spans="1:28" s="91" customFormat="1"/>
    <row r="63" spans="1:28" s="91" customFormat="1"/>
    <row r="64" spans="1:28" s="91" customFormat="1"/>
    <row r="65" s="91" customFormat="1"/>
    <row r="66" s="91" customFormat="1"/>
    <row r="67" s="91" customFormat="1"/>
    <row r="68" s="91" customFormat="1"/>
    <row r="69" s="91" customFormat="1"/>
    <row r="70" s="91" customFormat="1"/>
    <row r="71" s="91" customFormat="1"/>
    <row r="72" s="91" customFormat="1"/>
    <row r="73" s="91" customFormat="1"/>
    <row r="74" s="91" customFormat="1"/>
    <row r="75" s="91" customFormat="1"/>
    <row r="76" s="91" customFormat="1"/>
    <row r="77" s="91" customFormat="1"/>
    <row r="78" s="91" customFormat="1"/>
    <row r="79" s="91" customFormat="1"/>
    <row r="80" s="91" customFormat="1"/>
    <row r="81" s="91" customFormat="1"/>
    <row r="82" s="91" customFormat="1"/>
    <row r="83" s="91" customFormat="1"/>
    <row r="84" s="91" customFormat="1"/>
    <row r="85" s="91" customFormat="1"/>
    <row r="86" s="91" customFormat="1"/>
    <row r="87" s="91" customFormat="1"/>
    <row r="88" s="91" customFormat="1"/>
    <row r="89" s="91" customFormat="1"/>
    <row r="90" s="91" customFormat="1"/>
    <row r="91" s="91" customFormat="1"/>
    <row r="92" s="91" customFormat="1"/>
    <row r="93" s="91" customFormat="1"/>
    <row r="94" s="91" customFormat="1"/>
    <row r="95" s="91" customFormat="1"/>
    <row r="96" s="91" customFormat="1"/>
    <row r="97" s="91" customFormat="1"/>
    <row r="98" s="91" customFormat="1"/>
    <row r="99" s="91" customFormat="1"/>
    <row r="100" s="91" customFormat="1"/>
    <row r="101" s="91" customFormat="1"/>
    <row r="102" s="91" customFormat="1"/>
    <row r="103" s="91" customFormat="1"/>
    <row r="104" s="91" customFormat="1"/>
    <row r="105" s="91" customFormat="1"/>
    <row r="106" s="91" customFormat="1"/>
    <row r="107" s="91" customFormat="1"/>
    <row r="108" s="91" customFormat="1"/>
    <row r="109" s="91" customFormat="1"/>
    <row r="110" s="91" customFormat="1"/>
    <row r="111" s="91" customFormat="1"/>
    <row r="112" s="91" customFormat="1"/>
    <row r="113" s="91" customFormat="1"/>
    <row r="114" s="91" customFormat="1"/>
    <row r="115" s="91" customFormat="1"/>
    <row r="116" s="91" customFormat="1"/>
    <row r="117" s="91" customFormat="1"/>
    <row r="118" s="91" customFormat="1"/>
    <row r="119" s="91" customFormat="1"/>
    <row r="120" s="91" customFormat="1"/>
    <row r="121" s="91" customFormat="1"/>
    <row r="122" s="91" customFormat="1"/>
    <row r="123" s="91" customFormat="1"/>
    <row r="124" s="91" customFormat="1"/>
    <row r="125" s="91" customFormat="1"/>
    <row r="126" s="91" customFormat="1"/>
    <row r="127" s="91" customFormat="1"/>
    <row r="128" s="91" customFormat="1"/>
    <row r="129" s="91" customFormat="1"/>
    <row r="130" s="91" customFormat="1"/>
    <row r="131" s="91" customFormat="1"/>
    <row r="132" s="91" customFormat="1"/>
    <row r="133" s="91" customFormat="1"/>
    <row r="134" s="91" customFormat="1"/>
    <row r="135" s="91" customFormat="1"/>
    <row r="136" s="91" customFormat="1"/>
    <row r="137" s="91" customFormat="1"/>
    <row r="138" s="91" customFormat="1"/>
    <row r="139" s="91" customFormat="1"/>
    <row r="140" s="91" customFormat="1"/>
    <row r="141" s="91" customFormat="1"/>
    <row r="142" s="91" customFormat="1"/>
    <row r="143" s="91" customFormat="1"/>
    <row r="144" s="91" customFormat="1"/>
    <row r="145" s="91" customFormat="1"/>
    <row r="146" s="91" customFormat="1"/>
    <row r="147" s="91" customFormat="1"/>
    <row r="148" s="91" customFormat="1"/>
    <row r="149" s="91" customFormat="1"/>
    <row r="150" s="91" customFormat="1"/>
    <row r="151" s="91" customFormat="1"/>
    <row r="152" s="91" customFormat="1"/>
    <row r="153" s="91" customFormat="1"/>
    <row r="154" s="91" customFormat="1"/>
    <row r="155" s="91" customFormat="1"/>
    <row r="156" s="91" customFormat="1"/>
    <row r="157" s="91" customFormat="1"/>
    <row r="158" s="91" customFormat="1"/>
    <row r="159" s="91" customFormat="1"/>
    <row r="160" s="91" customFormat="1"/>
    <row r="161" s="91" customFormat="1"/>
    <row r="162" s="91" customFormat="1"/>
    <row r="163" s="91" customFormat="1"/>
    <row r="164" s="91" customFormat="1"/>
    <row r="165" s="91" customFormat="1"/>
    <row r="166" s="91" customFormat="1"/>
    <row r="167" s="91" customFormat="1"/>
    <row r="168" s="91" customFormat="1"/>
    <row r="169" s="91" customFormat="1"/>
    <row r="170" s="91" customFormat="1"/>
    <row r="171" s="91" customFormat="1"/>
    <row r="172" s="91" customFormat="1"/>
    <row r="173" s="91" customFormat="1"/>
    <row r="174" s="91" customFormat="1"/>
    <row r="175" s="91" customFormat="1"/>
    <row r="176" s="91" customFormat="1"/>
    <row r="177" s="91" customFormat="1"/>
    <row r="178" s="91" customFormat="1"/>
    <row r="179" s="91" customFormat="1"/>
    <row r="180" s="91" customFormat="1"/>
    <row r="181" s="91" customFormat="1"/>
    <row r="182" s="91" customFormat="1"/>
    <row r="183" s="91" customFormat="1"/>
    <row r="184" s="91" customFormat="1"/>
    <row r="185" s="91" customFormat="1"/>
    <row r="186" s="91" customFormat="1"/>
    <row r="187" s="91" customFormat="1"/>
    <row r="188" s="91" customFormat="1"/>
    <row r="189" s="91" customFormat="1"/>
    <row r="190" s="91" customFormat="1"/>
    <row r="191" s="91" customFormat="1"/>
    <row r="192" s="91" customFormat="1"/>
    <row r="193" s="91" customFormat="1"/>
    <row r="194" s="91" customFormat="1"/>
    <row r="195" s="91" customFormat="1"/>
    <row r="196" s="91" customFormat="1"/>
    <row r="197" s="91" customFormat="1"/>
    <row r="198" s="91" customFormat="1"/>
    <row r="199" s="91" customFormat="1"/>
    <row r="200" s="91" customFormat="1"/>
    <row r="201" s="91" customFormat="1"/>
    <row r="202" s="91" customFormat="1"/>
    <row r="203" s="91" customFormat="1"/>
    <row r="204" s="91" customFormat="1"/>
    <row r="205" s="91" customFormat="1"/>
    <row r="206" s="91" customFormat="1"/>
    <row r="207" s="91" customFormat="1"/>
    <row r="208" s="91" customFormat="1"/>
    <row r="209" s="91" customFormat="1"/>
    <row r="210" s="91" customFormat="1"/>
    <row r="211" s="91" customFormat="1"/>
    <row r="212" s="91" customFormat="1"/>
    <row r="213" s="91" customFormat="1"/>
    <row r="214" s="91" customFormat="1"/>
    <row r="215" s="91" customFormat="1"/>
    <row r="216" s="91" customFormat="1"/>
    <row r="217" s="91" customFormat="1"/>
    <row r="218" s="91" customFormat="1"/>
    <row r="219" s="91" customFormat="1"/>
    <row r="220" s="91" customFormat="1"/>
    <row r="221" s="91" customFormat="1"/>
    <row r="222" s="91" customFormat="1"/>
    <row r="223" s="91" customFormat="1"/>
    <row r="224" s="91" customFormat="1"/>
    <row r="225" s="91" customFormat="1"/>
    <row r="226" s="91" customFormat="1"/>
    <row r="227" s="91" customFormat="1"/>
    <row r="228" s="91" customFormat="1"/>
    <row r="229" s="91" customFormat="1"/>
    <row r="230" s="91" customFormat="1"/>
    <row r="231" s="91" customFormat="1"/>
    <row r="232" s="91" customFormat="1"/>
    <row r="233" s="91" customFormat="1"/>
    <row r="234" s="91" customFormat="1"/>
    <row r="235" s="91" customFormat="1"/>
    <row r="236" s="91" customFormat="1"/>
    <row r="237" s="91" customFormat="1"/>
    <row r="238" s="91" customFormat="1"/>
    <row r="239" s="91" customFormat="1"/>
    <row r="240" s="91" customFormat="1"/>
    <row r="241" s="91" customFormat="1"/>
    <row r="242" s="91" customFormat="1"/>
    <row r="243" s="91" customFormat="1"/>
    <row r="244" s="91" customFormat="1"/>
    <row r="245" s="91" customFormat="1"/>
    <row r="246" s="91" customFormat="1"/>
    <row r="247" s="91" customFormat="1"/>
    <row r="248" s="91" customFormat="1"/>
    <row r="249" s="91" customFormat="1"/>
    <row r="250" s="91" customFormat="1"/>
    <row r="251" s="91" customFormat="1"/>
    <row r="252" s="91" customFormat="1"/>
    <row r="253" s="91" customFormat="1"/>
    <row r="254" s="91" customFormat="1"/>
    <row r="255" s="91" customFormat="1"/>
  </sheetData>
  <mergeCells count="24">
    <mergeCell ref="O46:AA46"/>
    <mergeCell ref="AB3:AB4"/>
    <mergeCell ref="B20:N20"/>
    <mergeCell ref="O20:AA20"/>
    <mergeCell ref="B33:N33"/>
    <mergeCell ref="O33:AA33"/>
    <mergeCell ref="B6:N6"/>
    <mergeCell ref="O6:AA6"/>
    <mergeCell ref="A60:N61"/>
    <mergeCell ref="A1:N1"/>
    <mergeCell ref="O1:AB1"/>
    <mergeCell ref="A3:A4"/>
    <mergeCell ref="B3:B4"/>
    <mergeCell ref="C3:C4"/>
    <mergeCell ref="D3:H3"/>
    <mergeCell ref="I3:I4"/>
    <mergeCell ref="J3:M3"/>
    <mergeCell ref="N3:N4"/>
    <mergeCell ref="O3:O4"/>
    <mergeCell ref="P3:P4"/>
    <mergeCell ref="Q3:S3"/>
    <mergeCell ref="T3:W3"/>
    <mergeCell ref="X3:AA3"/>
    <mergeCell ref="B46:N46"/>
  </mergeCells>
  <hyperlinks>
    <hyperlink ref="A1:N1" location="Inhaltsverzeichnis!A1" display="Inhaltsverzeichnis!A1"/>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&amp;C&amp;"Arial,Standard"&amp;7&amp;K000000 © Amt für Statistik Berlin-Brandenburg — SB A VI 9 - hj 2/19 –  Berlin </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5"/>
  <sheetViews>
    <sheetView zoomScaleNormal="100" zoomScaleSheetLayoutView="100" workbookViewId="0">
      <pane ySplit="3" topLeftCell="A4" activePane="bottomLeft" state="frozen"/>
      <selection pane="bottomLeft" activeCell="A4" sqref="A4"/>
    </sheetView>
  </sheetViews>
  <sheetFormatPr baseColWidth="10" defaultColWidth="11.44140625" defaultRowHeight="13.2" outlineLevelRow="2"/>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66" t="s">
        <v>147</v>
      </c>
      <c r="B1" s="166"/>
      <c r="C1" s="166"/>
      <c r="D1" s="166"/>
      <c r="E1" s="166"/>
      <c r="F1" s="166"/>
      <c r="G1" s="166"/>
      <c r="H1" s="166"/>
      <c r="I1" s="166"/>
      <c r="J1" s="166"/>
      <c r="K1" s="166"/>
      <c r="L1" s="168" t="s">
        <v>148</v>
      </c>
      <c r="M1" s="168"/>
      <c r="N1" s="168"/>
      <c r="O1" s="168"/>
      <c r="P1" s="168"/>
      <c r="Q1" s="168"/>
      <c r="R1" s="168"/>
      <c r="S1" s="168"/>
      <c r="T1" s="168"/>
      <c r="U1" s="168"/>
    </row>
    <row r="2" spans="1:22" ht="12" customHeight="1">
      <c r="A2" s="30"/>
      <c r="B2" s="39"/>
      <c r="C2" s="30"/>
      <c r="D2" s="30"/>
      <c r="E2" s="39"/>
      <c r="F2" s="30"/>
      <c r="G2" s="30"/>
      <c r="H2" s="30"/>
      <c r="I2" s="39"/>
      <c r="J2" s="39"/>
      <c r="K2" s="39"/>
    </row>
    <row r="3" spans="1:22" ht="35.25" customHeight="1">
      <c r="A3" s="32" t="s">
        <v>0</v>
      </c>
      <c r="B3" s="29" t="s">
        <v>34</v>
      </c>
      <c r="C3" s="33" t="s">
        <v>35</v>
      </c>
      <c r="D3" s="33" t="s">
        <v>31</v>
      </c>
      <c r="E3" s="29" t="s">
        <v>36</v>
      </c>
      <c r="F3" s="33" t="s">
        <v>37</v>
      </c>
      <c r="G3" s="33" t="s">
        <v>38</v>
      </c>
      <c r="H3" s="33" t="s">
        <v>39</v>
      </c>
      <c r="I3" s="29" t="s">
        <v>50</v>
      </c>
      <c r="J3" s="29" t="s">
        <v>40</v>
      </c>
      <c r="K3" s="24" t="s">
        <v>41</v>
      </c>
      <c r="L3" s="25" t="s">
        <v>51</v>
      </c>
      <c r="M3" s="33" t="s">
        <v>42</v>
      </c>
      <c r="N3" s="29" t="s">
        <v>43</v>
      </c>
      <c r="O3" s="29" t="s">
        <v>44</v>
      </c>
      <c r="P3" s="29" t="s">
        <v>45</v>
      </c>
      <c r="Q3" s="33" t="s">
        <v>46</v>
      </c>
      <c r="R3" s="29" t="s">
        <v>47</v>
      </c>
      <c r="S3" s="29" t="s">
        <v>52</v>
      </c>
      <c r="T3" s="24" t="s">
        <v>53</v>
      </c>
      <c r="U3" s="31" t="s">
        <v>0</v>
      </c>
    </row>
    <row r="4" spans="1:22" ht="12" customHeight="1">
      <c r="A4" s="26"/>
      <c r="B4" s="42"/>
      <c r="C4" s="42"/>
      <c r="D4" s="42"/>
      <c r="E4" s="42"/>
      <c r="F4" s="42"/>
      <c r="G4" s="42"/>
      <c r="H4" s="42"/>
      <c r="I4" s="42"/>
      <c r="J4" s="42"/>
      <c r="K4" s="42"/>
      <c r="L4" s="28"/>
      <c r="M4" s="28"/>
      <c r="N4" s="28"/>
      <c r="O4" s="28"/>
      <c r="P4" s="28"/>
      <c r="Q4" s="28"/>
      <c r="R4" s="28"/>
      <c r="S4" s="28"/>
      <c r="T4" s="28"/>
      <c r="U4" s="34"/>
    </row>
    <row r="5" spans="1:22" s="104" customFormat="1" ht="12" customHeight="1">
      <c r="A5" s="102"/>
      <c r="B5" s="167" t="s">
        <v>32</v>
      </c>
      <c r="C5" s="167"/>
      <c r="D5" s="167"/>
      <c r="E5" s="167"/>
      <c r="F5" s="167"/>
      <c r="G5" s="167"/>
      <c r="H5" s="167"/>
      <c r="I5" s="167"/>
      <c r="J5" s="167"/>
      <c r="K5" s="167"/>
      <c r="L5" s="167" t="s">
        <v>32</v>
      </c>
      <c r="M5" s="167"/>
      <c r="N5" s="167"/>
      <c r="O5" s="167"/>
      <c r="P5" s="167"/>
      <c r="Q5" s="167"/>
      <c r="R5" s="167"/>
      <c r="S5" s="167"/>
      <c r="T5" s="167"/>
      <c r="U5" s="103"/>
    </row>
    <row r="6" spans="1:22" s="104" customFormat="1" ht="12" customHeight="1">
      <c r="A6" s="102">
        <v>1991</v>
      </c>
      <c r="B6" s="93">
        <v>5174.482</v>
      </c>
      <c r="C6" s="93">
        <v>6059.3429999999998</v>
      </c>
      <c r="D6" s="93">
        <v>1705.9960000000001</v>
      </c>
      <c r="E6" s="93">
        <v>1191.0820000000001</v>
      </c>
      <c r="F6" s="93">
        <v>397.839</v>
      </c>
      <c r="G6" s="93">
        <v>1022.885</v>
      </c>
      <c r="H6" s="93">
        <v>2958.0770000000002</v>
      </c>
      <c r="I6" s="93">
        <v>836.20100000000002</v>
      </c>
      <c r="J6" s="93">
        <v>3300.68</v>
      </c>
      <c r="K6" s="93">
        <v>8072.6059999999998</v>
      </c>
      <c r="L6" s="93">
        <v>1683.924</v>
      </c>
      <c r="M6" s="93">
        <v>484.065</v>
      </c>
      <c r="N6" s="93">
        <v>2257.0630000000001</v>
      </c>
      <c r="O6" s="93">
        <v>1277.913</v>
      </c>
      <c r="P6" s="93">
        <v>1221.232</v>
      </c>
      <c r="Q6" s="93">
        <v>1227.6120000000001</v>
      </c>
      <c r="R6" s="107">
        <v>38871</v>
      </c>
      <c r="S6" s="93">
        <v>30375.133000000002</v>
      </c>
      <c r="T6" s="93">
        <v>6789.8710000000001</v>
      </c>
      <c r="U6" s="102">
        <v>1991</v>
      </c>
    </row>
    <row r="7" spans="1:22" s="104" customFormat="1" ht="12" customHeight="1">
      <c r="A7" s="102">
        <v>1992</v>
      </c>
      <c r="B7" s="93">
        <v>5230.5870000000004</v>
      </c>
      <c r="C7" s="93">
        <v>6138.6980000000003</v>
      </c>
      <c r="D7" s="93">
        <v>1678.5830000000001</v>
      </c>
      <c r="E7" s="93">
        <v>1063.229</v>
      </c>
      <c r="F7" s="93">
        <v>402.69299999999998</v>
      </c>
      <c r="G7" s="93">
        <v>1038.6079999999999</v>
      </c>
      <c r="H7" s="93">
        <v>2998.3209999999999</v>
      </c>
      <c r="I7" s="93">
        <v>752.70299999999997</v>
      </c>
      <c r="J7" s="93">
        <v>3348.8090000000002</v>
      </c>
      <c r="K7" s="93">
        <v>8145.8159999999998</v>
      </c>
      <c r="L7" s="93">
        <v>1694.778</v>
      </c>
      <c r="M7" s="93">
        <v>485.83699999999999</v>
      </c>
      <c r="N7" s="93">
        <v>1968.74</v>
      </c>
      <c r="O7" s="93">
        <v>1133.979</v>
      </c>
      <c r="P7" s="93">
        <v>1231.8620000000001</v>
      </c>
      <c r="Q7" s="93">
        <v>1046.7570000000001</v>
      </c>
      <c r="R7" s="107">
        <v>38360</v>
      </c>
      <c r="S7" s="93">
        <v>30716.008999999998</v>
      </c>
      <c r="T7" s="93">
        <v>5965.4080000000004</v>
      </c>
      <c r="U7" s="102">
        <v>1992</v>
      </c>
    </row>
    <row r="8" spans="1:22" s="104" customFormat="1" ht="12" customHeight="1">
      <c r="A8" s="102">
        <v>1993</v>
      </c>
      <c r="B8" s="93">
        <v>5149.4679999999998</v>
      </c>
      <c r="C8" s="93">
        <v>6087.6450000000004</v>
      </c>
      <c r="D8" s="93">
        <v>1670.7429999999999</v>
      </c>
      <c r="E8" s="93">
        <v>1031.5139999999999</v>
      </c>
      <c r="F8" s="93">
        <v>397.75299999999999</v>
      </c>
      <c r="G8" s="93">
        <v>1033.0830000000001</v>
      </c>
      <c r="H8" s="93">
        <v>2970.7719999999999</v>
      </c>
      <c r="I8" s="93">
        <v>738.476</v>
      </c>
      <c r="J8" s="93">
        <v>3331.049</v>
      </c>
      <c r="K8" s="93">
        <v>8037.5389999999998</v>
      </c>
      <c r="L8" s="93">
        <v>1675.85</v>
      </c>
      <c r="M8" s="93">
        <v>478.27600000000001</v>
      </c>
      <c r="N8" s="93">
        <v>1908.452</v>
      </c>
      <c r="O8" s="93">
        <v>1106.875</v>
      </c>
      <c r="P8" s="93">
        <v>1221.45</v>
      </c>
      <c r="Q8" s="93">
        <v>1024.0550000000001</v>
      </c>
      <c r="R8" s="107">
        <v>37863</v>
      </c>
      <c r="S8" s="93">
        <v>30382.884999999998</v>
      </c>
      <c r="T8" s="93">
        <v>5809.3720000000003</v>
      </c>
      <c r="U8" s="102">
        <v>1993</v>
      </c>
    </row>
    <row r="9" spans="1:22" s="104" customFormat="1" ht="12" customHeight="1">
      <c r="A9" s="102">
        <v>1994</v>
      </c>
      <c r="B9" s="93">
        <v>5104.3220000000001</v>
      </c>
      <c r="C9" s="93">
        <v>6087.1469999999999</v>
      </c>
      <c r="D9" s="93">
        <v>1659.8520000000001</v>
      </c>
      <c r="E9" s="93">
        <v>1063.4659999999999</v>
      </c>
      <c r="F9" s="93">
        <v>393.53899999999999</v>
      </c>
      <c r="G9" s="93">
        <v>1031.27</v>
      </c>
      <c r="H9" s="93">
        <v>2955.91</v>
      </c>
      <c r="I9" s="93">
        <v>761.80700000000002</v>
      </c>
      <c r="J9" s="93">
        <v>3341.623</v>
      </c>
      <c r="K9" s="93">
        <v>7960.4260000000004</v>
      </c>
      <c r="L9" s="93">
        <v>1676.059</v>
      </c>
      <c r="M9" s="93">
        <v>477.02699999999999</v>
      </c>
      <c r="N9" s="93">
        <v>1963.9490000000001</v>
      </c>
      <c r="O9" s="93">
        <v>1130.298</v>
      </c>
      <c r="P9" s="93">
        <v>1220.3219999999999</v>
      </c>
      <c r="Q9" s="93">
        <v>1051.9829999999999</v>
      </c>
      <c r="R9" s="107">
        <v>37879</v>
      </c>
      <c r="S9" s="93">
        <v>30247.645</v>
      </c>
      <c r="T9" s="93">
        <v>5971.5029999999997</v>
      </c>
      <c r="U9" s="102">
        <v>1994</v>
      </c>
    </row>
    <row r="10" spans="1:22" s="104" customFormat="1" ht="12" customHeight="1">
      <c r="A10" s="102">
        <v>1995</v>
      </c>
      <c r="B10" s="93">
        <v>5116.3419999999996</v>
      </c>
      <c r="C10" s="93">
        <v>6091.6019999999999</v>
      </c>
      <c r="D10" s="93">
        <v>1661.326</v>
      </c>
      <c r="E10" s="93">
        <v>1088.846</v>
      </c>
      <c r="F10" s="93">
        <v>384.90199999999999</v>
      </c>
      <c r="G10" s="93">
        <v>1020.247</v>
      </c>
      <c r="H10" s="93">
        <v>2951.8629999999998</v>
      </c>
      <c r="I10" s="93">
        <v>784.33100000000002</v>
      </c>
      <c r="J10" s="93">
        <v>3377.5970000000002</v>
      </c>
      <c r="K10" s="93">
        <v>7934.2030000000004</v>
      </c>
      <c r="L10" s="93">
        <v>1686.962</v>
      </c>
      <c r="M10" s="93">
        <v>480.29700000000003</v>
      </c>
      <c r="N10" s="93">
        <v>2020.4349999999999</v>
      </c>
      <c r="O10" s="93">
        <v>1149.0820000000001</v>
      </c>
      <c r="P10" s="93">
        <v>1228.0350000000001</v>
      </c>
      <c r="Q10" s="93">
        <v>1065.93</v>
      </c>
      <c r="R10" s="107">
        <v>38042</v>
      </c>
      <c r="S10" s="93">
        <v>30272.05</v>
      </c>
      <c r="T10" s="93">
        <v>6108.6239999999998</v>
      </c>
      <c r="U10" s="102">
        <v>1995</v>
      </c>
    </row>
    <row r="11" spans="1:22" s="104" customFormat="1" ht="12" customHeight="1">
      <c r="A11" s="102">
        <v>1996</v>
      </c>
      <c r="B11" s="93">
        <v>5152.3040000000001</v>
      </c>
      <c r="C11" s="93">
        <v>6081.0739999999996</v>
      </c>
      <c r="D11" s="93">
        <v>1635.4390000000001</v>
      </c>
      <c r="E11" s="93">
        <v>1087.414</v>
      </c>
      <c r="F11" s="93">
        <v>379.59899999999999</v>
      </c>
      <c r="G11" s="93">
        <v>1013.7</v>
      </c>
      <c r="H11" s="93">
        <v>2965.61</v>
      </c>
      <c r="I11" s="93">
        <v>776.63199999999995</v>
      </c>
      <c r="J11" s="93">
        <v>3378.732</v>
      </c>
      <c r="K11" s="93">
        <v>7971.6229999999996</v>
      </c>
      <c r="L11" s="93">
        <v>1695.5</v>
      </c>
      <c r="M11" s="93">
        <v>482.28300000000002</v>
      </c>
      <c r="N11" s="93">
        <v>2020.7629999999999</v>
      </c>
      <c r="O11" s="93">
        <v>1129.624</v>
      </c>
      <c r="P11" s="93">
        <v>1233.5219999999999</v>
      </c>
      <c r="Q11" s="93">
        <v>1053.181</v>
      </c>
      <c r="R11" s="107">
        <v>38057</v>
      </c>
      <c r="S11" s="93">
        <v>30353.947</v>
      </c>
      <c r="T11" s="93">
        <v>6067.6139999999996</v>
      </c>
      <c r="U11" s="102">
        <v>1996</v>
      </c>
    </row>
    <row r="12" spans="1:22" s="104" customFormat="1" ht="12" customHeight="1">
      <c r="A12" s="102">
        <v>1997</v>
      </c>
      <c r="B12" s="93">
        <v>5180.3919999999998</v>
      </c>
      <c r="C12" s="93">
        <v>6088.6009999999997</v>
      </c>
      <c r="D12" s="93">
        <v>1601.1189999999999</v>
      </c>
      <c r="E12" s="93">
        <v>1087.396</v>
      </c>
      <c r="F12" s="93">
        <v>381.214</v>
      </c>
      <c r="G12" s="93">
        <v>1007.467</v>
      </c>
      <c r="H12" s="93">
        <v>2961.6750000000002</v>
      </c>
      <c r="I12" s="93">
        <v>763.71100000000001</v>
      </c>
      <c r="J12" s="93">
        <v>3385.2220000000002</v>
      </c>
      <c r="K12" s="93">
        <v>8026.7780000000002</v>
      </c>
      <c r="L12" s="93">
        <v>1698.4549999999999</v>
      </c>
      <c r="M12" s="93">
        <v>482.29300000000001</v>
      </c>
      <c r="N12" s="93">
        <v>1993.92</v>
      </c>
      <c r="O12" s="93">
        <v>1107.44</v>
      </c>
      <c r="P12" s="93">
        <v>1231.654</v>
      </c>
      <c r="Q12" s="93">
        <v>1042.663</v>
      </c>
      <c r="R12" s="107">
        <v>38040</v>
      </c>
      <c r="S12" s="93">
        <v>30443.751</v>
      </c>
      <c r="T12" s="93">
        <v>5995.13</v>
      </c>
      <c r="U12" s="102">
        <v>1997</v>
      </c>
    </row>
    <row r="13" spans="1:22" s="104" customFormat="1" ht="12" customHeight="1">
      <c r="A13" s="102">
        <v>1998</v>
      </c>
      <c r="B13" s="93">
        <v>5252.0990000000002</v>
      </c>
      <c r="C13" s="93">
        <v>6211.7439999999997</v>
      </c>
      <c r="D13" s="93">
        <v>1588.9110000000001</v>
      </c>
      <c r="E13" s="93">
        <v>1082.9839999999999</v>
      </c>
      <c r="F13" s="93">
        <v>379.24700000000001</v>
      </c>
      <c r="G13" s="93">
        <v>1018.104</v>
      </c>
      <c r="H13" s="93">
        <v>2990.7190000000001</v>
      </c>
      <c r="I13" s="93">
        <v>760.529</v>
      </c>
      <c r="J13" s="93">
        <v>3411.17</v>
      </c>
      <c r="K13" s="93">
        <v>8184.4089999999997</v>
      </c>
      <c r="L13" s="93">
        <v>1724.675</v>
      </c>
      <c r="M13" s="93">
        <v>490.88900000000001</v>
      </c>
      <c r="N13" s="93">
        <v>1993.3340000000001</v>
      </c>
      <c r="O13" s="93">
        <v>1104.569</v>
      </c>
      <c r="P13" s="93">
        <v>1235.6659999999999</v>
      </c>
      <c r="Q13" s="93">
        <v>1065.951</v>
      </c>
      <c r="R13" s="107">
        <v>38495</v>
      </c>
      <c r="S13" s="93">
        <v>30898.722000000002</v>
      </c>
      <c r="T13" s="93">
        <v>6007.3670000000002</v>
      </c>
      <c r="U13" s="102">
        <v>1998</v>
      </c>
    </row>
    <row r="14" spans="1:22" s="104" customFormat="1" ht="12" customHeight="1">
      <c r="A14" s="102">
        <v>1999</v>
      </c>
      <c r="B14" s="93">
        <v>5342.1890000000003</v>
      </c>
      <c r="C14" s="93">
        <v>6323.5959999999995</v>
      </c>
      <c r="D14" s="93">
        <v>1587.309</v>
      </c>
      <c r="E14" s="93">
        <v>1088.3330000000001</v>
      </c>
      <c r="F14" s="93">
        <v>382.69799999999998</v>
      </c>
      <c r="G14" s="93">
        <v>1031.3230000000001</v>
      </c>
      <c r="H14" s="93">
        <v>3040.085</v>
      </c>
      <c r="I14" s="93">
        <v>767.08299999999997</v>
      </c>
      <c r="J14" s="93">
        <v>3483.3209999999999</v>
      </c>
      <c r="K14" s="93">
        <v>8365.39</v>
      </c>
      <c r="L14" s="93">
        <v>1759.6289999999999</v>
      </c>
      <c r="M14" s="93">
        <v>503.81200000000001</v>
      </c>
      <c r="N14" s="93">
        <v>2006.2470000000001</v>
      </c>
      <c r="O14" s="93">
        <v>1093.9770000000001</v>
      </c>
      <c r="P14" s="93">
        <v>1257.6959999999999</v>
      </c>
      <c r="Q14" s="93">
        <v>1087.3119999999999</v>
      </c>
      <c r="R14" s="107">
        <v>39120</v>
      </c>
      <c r="S14" s="93">
        <v>31489.739000000001</v>
      </c>
      <c r="T14" s="93">
        <v>6042.9520000000002</v>
      </c>
      <c r="U14" s="102">
        <v>1999</v>
      </c>
    </row>
    <row r="15" spans="1:22" s="104" customFormat="1" ht="12" customHeight="1">
      <c r="A15" s="102">
        <v>2000</v>
      </c>
      <c r="B15" s="93">
        <v>5509.2659999999996</v>
      </c>
      <c r="C15" s="93">
        <v>6460.8720000000003</v>
      </c>
      <c r="D15" s="93">
        <v>1618.1679999999999</v>
      </c>
      <c r="E15" s="93">
        <v>1090.1880000000001</v>
      </c>
      <c r="F15" s="93">
        <v>393.89400000000001</v>
      </c>
      <c r="G15" s="93">
        <v>1051.26</v>
      </c>
      <c r="H15" s="93">
        <v>3120.6019999999999</v>
      </c>
      <c r="I15" s="93">
        <v>766.71799999999996</v>
      </c>
      <c r="J15" s="93">
        <v>3581.0749999999998</v>
      </c>
      <c r="K15" s="93">
        <v>8615.6749999999993</v>
      </c>
      <c r="L15" s="93">
        <v>1807.9839999999999</v>
      </c>
      <c r="M15" s="93">
        <v>517.57799999999997</v>
      </c>
      <c r="N15" s="93">
        <v>2002.066</v>
      </c>
      <c r="O15" s="93">
        <v>1072.0519999999999</v>
      </c>
      <c r="P15" s="93">
        <v>1283.4480000000001</v>
      </c>
      <c r="Q15" s="93">
        <v>1080.154</v>
      </c>
      <c r="R15" s="107">
        <v>39971</v>
      </c>
      <c r="S15" s="93">
        <v>32341.653999999999</v>
      </c>
      <c r="T15" s="93">
        <v>6011.1779999999999</v>
      </c>
      <c r="U15" s="102">
        <v>2000</v>
      </c>
      <c r="V15" s="105"/>
    </row>
    <row r="16" spans="1:22" s="104" customFormat="1" ht="12" customHeight="1">
      <c r="A16" s="102">
        <v>2001</v>
      </c>
      <c r="B16" s="93">
        <v>5556.6689999999999</v>
      </c>
      <c r="C16" s="93">
        <v>6497.4</v>
      </c>
      <c r="D16" s="93">
        <v>1598.6869999999999</v>
      </c>
      <c r="E16" s="93">
        <v>1064.17</v>
      </c>
      <c r="F16" s="93">
        <v>395.15100000000001</v>
      </c>
      <c r="G16" s="93">
        <v>1058.373</v>
      </c>
      <c r="H16" s="93">
        <v>3130.511</v>
      </c>
      <c r="I16" s="93">
        <v>748.779</v>
      </c>
      <c r="J16" s="93">
        <v>3565.058</v>
      </c>
      <c r="K16" s="93">
        <v>8576.7999999999993</v>
      </c>
      <c r="L16" s="93">
        <v>1809.71</v>
      </c>
      <c r="M16" s="93">
        <v>514.97699999999998</v>
      </c>
      <c r="N16" s="93">
        <v>1956.327</v>
      </c>
      <c r="O16" s="93">
        <v>1043.4580000000001</v>
      </c>
      <c r="P16" s="93">
        <v>1285.184</v>
      </c>
      <c r="Q16" s="93">
        <v>1057.7460000000001</v>
      </c>
      <c r="R16" s="107">
        <v>39859</v>
      </c>
      <c r="S16" s="93">
        <v>32389.832999999999</v>
      </c>
      <c r="T16" s="93">
        <v>5870.48</v>
      </c>
      <c r="U16" s="102">
        <v>2001</v>
      </c>
      <c r="V16" s="105"/>
    </row>
    <row r="17" spans="1:22" s="104" customFormat="1" ht="12" customHeight="1">
      <c r="A17" s="102">
        <v>2002</v>
      </c>
      <c r="B17" s="93">
        <v>5558.9309999999996</v>
      </c>
      <c r="C17" s="93">
        <v>6478.8530000000001</v>
      </c>
      <c r="D17" s="93">
        <v>1571.6220000000001</v>
      </c>
      <c r="E17" s="93">
        <v>1043.21</v>
      </c>
      <c r="F17" s="93">
        <v>394.322</v>
      </c>
      <c r="G17" s="93">
        <v>1050.683</v>
      </c>
      <c r="H17" s="93">
        <v>3119.4960000000001</v>
      </c>
      <c r="I17" s="93">
        <v>739.13</v>
      </c>
      <c r="J17" s="93">
        <v>3567.0479999999998</v>
      </c>
      <c r="K17" s="93">
        <v>8539.8580000000002</v>
      </c>
      <c r="L17" s="93">
        <v>1818.355</v>
      </c>
      <c r="M17" s="93">
        <v>513.25199999999995</v>
      </c>
      <c r="N17" s="93">
        <v>1934.5640000000001</v>
      </c>
      <c r="O17" s="93">
        <v>1025.452</v>
      </c>
      <c r="P17" s="93">
        <v>1275.374</v>
      </c>
      <c r="Q17" s="93">
        <v>1035.8499999999999</v>
      </c>
      <c r="R17" s="107">
        <v>39666</v>
      </c>
      <c r="S17" s="93">
        <v>32316.171999999999</v>
      </c>
      <c r="T17" s="93">
        <v>5778.2060000000001</v>
      </c>
      <c r="U17" s="102">
        <v>2002</v>
      </c>
      <c r="V17" s="105"/>
    </row>
    <row r="18" spans="1:22" s="104" customFormat="1" ht="12" customHeight="1">
      <c r="A18" s="102">
        <v>2003</v>
      </c>
      <c r="B18" s="93">
        <v>5507.0119999999997</v>
      </c>
      <c r="C18" s="93">
        <v>6399.9449999999997</v>
      </c>
      <c r="D18" s="93">
        <v>1548.8119999999999</v>
      </c>
      <c r="E18" s="93">
        <v>1027.2719999999999</v>
      </c>
      <c r="F18" s="93">
        <v>391.18599999999998</v>
      </c>
      <c r="G18" s="93">
        <v>1038.924</v>
      </c>
      <c r="H18" s="93">
        <v>3077.2579999999998</v>
      </c>
      <c r="I18" s="93">
        <v>725.60599999999999</v>
      </c>
      <c r="J18" s="93">
        <v>3548.3960000000002</v>
      </c>
      <c r="K18" s="93">
        <v>8452.7870000000003</v>
      </c>
      <c r="L18" s="93">
        <v>1802.6420000000001</v>
      </c>
      <c r="M18" s="93">
        <v>510.68799999999999</v>
      </c>
      <c r="N18" s="93">
        <v>1925.0039999999999</v>
      </c>
      <c r="O18" s="93">
        <v>1013.067</v>
      </c>
      <c r="P18" s="93">
        <v>1256.1369999999999</v>
      </c>
      <c r="Q18" s="93">
        <v>1012.264</v>
      </c>
      <c r="R18" s="107">
        <v>39237</v>
      </c>
      <c r="S18" s="93">
        <v>31984.974999999999</v>
      </c>
      <c r="T18" s="93">
        <v>5703.2129999999997</v>
      </c>
      <c r="U18" s="102">
        <v>2003</v>
      </c>
      <c r="V18" s="105"/>
    </row>
    <row r="19" spans="1:22" s="104" customFormat="1" ht="12" customHeight="1">
      <c r="A19" s="102">
        <v>2004</v>
      </c>
      <c r="B19" s="93">
        <v>5520.915</v>
      </c>
      <c r="C19" s="93">
        <v>6401.0789999999997</v>
      </c>
      <c r="D19" s="93">
        <v>1557.2149999999999</v>
      </c>
      <c r="E19" s="93">
        <v>1029.867</v>
      </c>
      <c r="F19" s="93">
        <v>392.80599999999998</v>
      </c>
      <c r="G19" s="93">
        <v>1041.924</v>
      </c>
      <c r="H19" s="93">
        <v>3082.9119999999998</v>
      </c>
      <c r="I19" s="93">
        <v>723.64700000000005</v>
      </c>
      <c r="J19" s="93">
        <v>3568.0909999999999</v>
      </c>
      <c r="K19" s="93">
        <v>8498.7139999999999</v>
      </c>
      <c r="L19" s="93">
        <v>1819.7860000000001</v>
      </c>
      <c r="M19" s="93">
        <v>514.42200000000003</v>
      </c>
      <c r="N19" s="93">
        <v>1925.5650000000001</v>
      </c>
      <c r="O19" s="93">
        <v>1010.74</v>
      </c>
      <c r="P19" s="93">
        <v>1256.3150000000001</v>
      </c>
      <c r="Q19" s="93">
        <v>1018.002</v>
      </c>
      <c r="R19" s="107">
        <v>39362</v>
      </c>
      <c r="S19" s="93">
        <v>32096.964</v>
      </c>
      <c r="T19" s="93">
        <v>5707.8209999999999</v>
      </c>
      <c r="U19" s="102">
        <v>2004</v>
      </c>
      <c r="V19" s="105"/>
    </row>
    <row r="20" spans="1:22" s="104" customFormat="1" ht="12" customHeight="1">
      <c r="A20" s="102">
        <v>2005</v>
      </c>
      <c r="B20" s="93">
        <v>5527.8010000000004</v>
      </c>
      <c r="C20" s="93">
        <v>6421.982</v>
      </c>
      <c r="D20" s="93">
        <v>1557.1089999999999</v>
      </c>
      <c r="E20" s="93">
        <v>1021.679</v>
      </c>
      <c r="F20" s="93">
        <v>391.97199999999998</v>
      </c>
      <c r="G20" s="93">
        <v>1050.759</v>
      </c>
      <c r="H20" s="93">
        <v>3073.4459999999999</v>
      </c>
      <c r="I20" s="93">
        <v>721.66399999999999</v>
      </c>
      <c r="J20" s="93">
        <v>3554.1559999999999</v>
      </c>
      <c r="K20" s="93">
        <v>8483.9850000000006</v>
      </c>
      <c r="L20" s="93">
        <v>1823.2809999999999</v>
      </c>
      <c r="M20" s="93">
        <v>516.14300000000003</v>
      </c>
      <c r="N20" s="93">
        <v>1907.57</v>
      </c>
      <c r="O20" s="93">
        <v>996.98900000000003</v>
      </c>
      <c r="P20" s="93">
        <v>1253.079</v>
      </c>
      <c r="Q20" s="93">
        <v>1009.385</v>
      </c>
      <c r="R20" s="107">
        <v>39311</v>
      </c>
      <c r="S20" s="93">
        <v>32096.603999999999</v>
      </c>
      <c r="T20" s="93">
        <v>5657.2870000000003</v>
      </c>
      <c r="U20" s="102">
        <v>2005</v>
      </c>
      <c r="V20" s="105"/>
    </row>
    <row r="21" spans="1:22" s="104" customFormat="1" ht="12" customHeight="1">
      <c r="A21" s="102">
        <v>2006</v>
      </c>
      <c r="B21" s="93">
        <v>5563.4049999999997</v>
      </c>
      <c r="C21" s="93">
        <v>6478.9129999999996</v>
      </c>
      <c r="D21" s="93">
        <v>1581.8040000000001</v>
      </c>
      <c r="E21" s="93">
        <v>1027.26</v>
      </c>
      <c r="F21" s="93">
        <v>396.98599999999999</v>
      </c>
      <c r="G21" s="93">
        <v>1062.0129999999999</v>
      </c>
      <c r="H21" s="93">
        <v>3086.0410000000002</v>
      </c>
      <c r="I21" s="93">
        <v>728.29700000000003</v>
      </c>
      <c r="J21" s="93">
        <v>3578.1779999999999</v>
      </c>
      <c r="K21" s="93">
        <v>8524.6190000000006</v>
      </c>
      <c r="L21" s="93">
        <v>1837.14</v>
      </c>
      <c r="M21" s="93">
        <v>515.30700000000002</v>
      </c>
      <c r="N21" s="93">
        <v>1928.1379999999999</v>
      </c>
      <c r="O21" s="93">
        <v>1007.529</v>
      </c>
      <c r="P21" s="93">
        <v>1262.2739999999999</v>
      </c>
      <c r="Q21" s="93">
        <v>1017.096</v>
      </c>
      <c r="R21" s="107">
        <v>39595</v>
      </c>
      <c r="S21" s="93">
        <v>32304.876</v>
      </c>
      <c r="T21" s="93">
        <v>5708.32</v>
      </c>
      <c r="U21" s="102">
        <v>2006</v>
      </c>
      <c r="V21" s="105"/>
    </row>
    <row r="22" spans="1:22" s="104" customFormat="1" ht="12" customHeight="1">
      <c r="A22" s="102">
        <v>2007</v>
      </c>
      <c r="B22" s="93">
        <v>5659.6170000000002</v>
      </c>
      <c r="C22" s="93">
        <v>6598.5460000000003</v>
      </c>
      <c r="D22" s="93">
        <v>1614.42</v>
      </c>
      <c r="E22" s="93">
        <v>1047.8119999999999</v>
      </c>
      <c r="F22" s="93">
        <v>403.53800000000001</v>
      </c>
      <c r="G22" s="93">
        <v>1086.7909999999999</v>
      </c>
      <c r="H22" s="93">
        <v>3126.2429999999999</v>
      </c>
      <c r="I22" s="93">
        <v>741.66899999999998</v>
      </c>
      <c r="J22" s="93">
        <v>3640.8440000000001</v>
      </c>
      <c r="K22" s="93">
        <v>8664.6489999999994</v>
      </c>
      <c r="L22" s="93">
        <v>1874.549</v>
      </c>
      <c r="M22" s="93">
        <v>516.94899999999996</v>
      </c>
      <c r="N22" s="93">
        <v>1956.9459999999999</v>
      </c>
      <c r="O22" s="93">
        <v>1022.122</v>
      </c>
      <c r="P22" s="93">
        <v>1282.355</v>
      </c>
      <c r="Q22" s="93">
        <v>1034.95</v>
      </c>
      <c r="R22" s="107">
        <v>40272</v>
      </c>
      <c r="S22" s="93">
        <v>32854.080999999998</v>
      </c>
      <c r="T22" s="93">
        <v>5803.4989999999998</v>
      </c>
      <c r="U22" s="102">
        <v>2007</v>
      </c>
      <c r="V22" s="105"/>
    </row>
    <row r="23" spans="1:22" s="104" customFormat="1" ht="12" customHeight="1">
      <c r="A23" s="102">
        <v>2008</v>
      </c>
      <c r="B23" s="93">
        <v>5752.5479999999998</v>
      </c>
      <c r="C23" s="93">
        <v>6704.7079999999996</v>
      </c>
      <c r="D23" s="93">
        <v>1645.8109999999999</v>
      </c>
      <c r="E23" s="93">
        <v>1063.404</v>
      </c>
      <c r="F23" s="93">
        <v>406.50400000000002</v>
      </c>
      <c r="G23" s="93">
        <v>1114.829</v>
      </c>
      <c r="H23" s="93">
        <v>3161.9430000000002</v>
      </c>
      <c r="I23" s="93">
        <v>747.56600000000003</v>
      </c>
      <c r="J23" s="93">
        <v>3690.5320000000002</v>
      </c>
      <c r="K23" s="93">
        <v>8786.3790000000008</v>
      </c>
      <c r="L23" s="93">
        <v>1904.3019999999999</v>
      </c>
      <c r="M23" s="93">
        <v>519.81399999999996</v>
      </c>
      <c r="N23" s="93">
        <v>1968.066</v>
      </c>
      <c r="O23" s="93">
        <v>1029.3920000000001</v>
      </c>
      <c r="P23" s="93">
        <v>1300.3399999999999</v>
      </c>
      <c r="Q23" s="93">
        <v>1041.8620000000001</v>
      </c>
      <c r="R23" s="107">
        <v>40838</v>
      </c>
      <c r="S23" s="93">
        <v>33341.898999999998</v>
      </c>
      <c r="T23" s="93">
        <v>5850.29</v>
      </c>
      <c r="U23" s="102">
        <v>2008</v>
      </c>
      <c r="V23" s="105"/>
    </row>
    <row r="24" spans="1:22" s="104" customFormat="1" ht="12" customHeight="1">
      <c r="A24" s="102">
        <v>2009</v>
      </c>
      <c r="B24" s="93">
        <v>5718.5370000000003</v>
      </c>
      <c r="C24" s="93">
        <v>6729.982</v>
      </c>
      <c r="D24" s="93">
        <v>1673.3589999999999</v>
      </c>
      <c r="E24" s="93">
        <v>1077.348</v>
      </c>
      <c r="F24" s="93">
        <v>403.87299999999999</v>
      </c>
      <c r="G24" s="93">
        <v>1130.998</v>
      </c>
      <c r="H24" s="93">
        <v>3174.078</v>
      </c>
      <c r="I24" s="93">
        <v>752.83100000000002</v>
      </c>
      <c r="J24" s="93">
        <v>3722.1170000000002</v>
      </c>
      <c r="K24" s="93">
        <v>8772.24</v>
      </c>
      <c r="L24" s="93">
        <v>1903.202</v>
      </c>
      <c r="M24" s="93">
        <v>517.16499999999996</v>
      </c>
      <c r="N24" s="93">
        <v>1959.499</v>
      </c>
      <c r="O24" s="93">
        <v>1025.5530000000001</v>
      </c>
      <c r="P24" s="93">
        <v>1305.701</v>
      </c>
      <c r="Q24" s="93">
        <v>1036.5170000000001</v>
      </c>
      <c r="R24" s="107">
        <v>40903</v>
      </c>
      <c r="S24" s="93">
        <v>33377.892999999996</v>
      </c>
      <c r="T24" s="93">
        <v>5851.7479999999996</v>
      </c>
      <c r="U24" s="102">
        <v>2009</v>
      </c>
      <c r="V24" s="105"/>
    </row>
    <row r="25" spans="1:22" s="104" customFormat="1" ht="12" customHeight="1">
      <c r="A25" s="102">
        <v>2010</v>
      </c>
      <c r="B25" s="93">
        <v>5720.1080000000002</v>
      </c>
      <c r="C25" s="93">
        <v>6780.7790000000005</v>
      </c>
      <c r="D25" s="93">
        <v>1691.807</v>
      </c>
      <c r="E25" s="93">
        <v>1082.048</v>
      </c>
      <c r="F25" s="93">
        <v>403.46699999999998</v>
      </c>
      <c r="G25" s="93">
        <v>1140.386</v>
      </c>
      <c r="H25" s="93">
        <v>3178.7660000000001</v>
      </c>
      <c r="I25" s="93">
        <v>748.279</v>
      </c>
      <c r="J25" s="93">
        <v>3740.8020000000001</v>
      </c>
      <c r="K25" s="93">
        <v>8787.6730000000007</v>
      </c>
      <c r="L25" s="93">
        <v>1905.048</v>
      </c>
      <c r="M25" s="93">
        <v>519.39099999999996</v>
      </c>
      <c r="N25" s="93">
        <v>1970.636</v>
      </c>
      <c r="O25" s="93">
        <v>1026.7370000000001</v>
      </c>
      <c r="P25" s="93">
        <v>1307.364</v>
      </c>
      <c r="Q25" s="93">
        <v>1044.7090000000001</v>
      </c>
      <c r="R25" s="107">
        <v>41048</v>
      </c>
      <c r="S25" s="93">
        <v>33483.784</v>
      </c>
      <c r="T25" s="93">
        <v>5872.4089999999997</v>
      </c>
      <c r="U25" s="102">
        <v>2010</v>
      </c>
      <c r="V25" s="105"/>
    </row>
    <row r="26" spans="1:22" s="104" customFormat="1" ht="12" customHeight="1">
      <c r="A26" s="102">
        <v>2011</v>
      </c>
      <c r="B26" s="93">
        <v>5802.6329999999998</v>
      </c>
      <c r="C26" s="93">
        <v>6901.6549999999997</v>
      </c>
      <c r="D26" s="93">
        <v>1707.11</v>
      </c>
      <c r="E26" s="93">
        <v>1081.547</v>
      </c>
      <c r="F26" s="93">
        <v>409.09100000000001</v>
      </c>
      <c r="G26" s="93">
        <v>1156.798</v>
      </c>
      <c r="H26" s="93">
        <v>3219.547</v>
      </c>
      <c r="I26" s="93">
        <v>737.37900000000002</v>
      </c>
      <c r="J26" s="93">
        <v>3803.0160000000001</v>
      </c>
      <c r="K26" s="93">
        <v>8908.5930000000008</v>
      </c>
      <c r="L26" s="93">
        <v>1924.9659999999999</v>
      </c>
      <c r="M26" s="93">
        <v>525.14300000000003</v>
      </c>
      <c r="N26" s="93">
        <v>1974.7159999999999</v>
      </c>
      <c r="O26" s="93">
        <v>1022.009</v>
      </c>
      <c r="P26" s="93">
        <v>1320.5260000000001</v>
      </c>
      <c r="Q26" s="93">
        <v>1049.271</v>
      </c>
      <c r="R26" s="107">
        <v>41544</v>
      </c>
      <c r="S26" s="93">
        <v>33971.968000000001</v>
      </c>
      <c r="T26" s="93">
        <v>5864.9219999999996</v>
      </c>
      <c r="U26" s="102">
        <v>2011</v>
      </c>
      <c r="V26" s="105"/>
    </row>
    <row r="27" spans="1:22" s="104" customFormat="1" ht="12" customHeight="1">
      <c r="A27" s="102">
        <v>2012</v>
      </c>
      <c r="B27" s="93">
        <v>5888.1930000000002</v>
      </c>
      <c r="C27" s="93">
        <v>7015.3909999999996</v>
      </c>
      <c r="D27" s="93">
        <v>1744.8879999999999</v>
      </c>
      <c r="E27" s="93">
        <v>1083.8530000000001</v>
      </c>
      <c r="F27" s="93">
        <v>415.27300000000002</v>
      </c>
      <c r="G27" s="93">
        <v>1178.114</v>
      </c>
      <c r="H27" s="93">
        <v>3256.6120000000001</v>
      </c>
      <c r="I27" s="93">
        <v>730.36599999999999</v>
      </c>
      <c r="J27" s="93">
        <v>3858.489</v>
      </c>
      <c r="K27" s="93">
        <v>8995.91</v>
      </c>
      <c r="L27" s="93">
        <v>1940.3710000000001</v>
      </c>
      <c r="M27" s="93">
        <v>525.61699999999996</v>
      </c>
      <c r="N27" s="93">
        <v>1991.1320000000001</v>
      </c>
      <c r="O27" s="93">
        <v>1016.864</v>
      </c>
      <c r="P27" s="93">
        <v>1328.2</v>
      </c>
      <c r="Q27" s="93">
        <v>1049.7270000000001</v>
      </c>
      <c r="R27" s="107">
        <v>42019</v>
      </c>
      <c r="S27" s="93">
        <v>34402.17</v>
      </c>
      <c r="T27" s="93">
        <v>5871.942</v>
      </c>
      <c r="U27" s="102">
        <v>2012</v>
      </c>
      <c r="V27" s="105"/>
    </row>
    <row r="28" spans="1:22" s="104" customFormat="1" ht="12" customHeight="1">
      <c r="A28" s="102">
        <v>2013</v>
      </c>
      <c r="B28" s="93">
        <v>5963.1670000000004</v>
      </c>
      <c r="C28" s="93">
        <v>7099.1589999999997</v>
      </c>
      <c r="D28" s="93">
        <v>1778.72</v>
      </c>
      <c r="E28" s="93">
        <v>1082.6880000000001</v>
      </c>
      <c r="F28" s="93">
        <v>416.52</v>
      </c>
      <c r="G28" s="93">
        <v>1193.3789999999999</v>
      </c>
      <c r="H28" s="93">
        <v>3271.4479999999999</v>
      </c>
      <c r="I28" s="93">
        <v>729.12300000000005</v>
      </c>
      <c r="J28" s="93">
        <v>3893.8829999999998</v>
      </c>
      <c r="K28" s="93">
        <v>9057.3060000000005</v>
      </c>
      <c r="L28" s="93">
        <v>1949.788</v>
      </c>
      <c r="M28" s="93">
        <v>521.68600000000004</v>
      </c>
      <c r="N28" s="93">
        <v>2002.8050000000001</v>
      </c>
      <c r="O28" s="93">
        <v>1011.681</v>
      </c>
      <c r="P28" s="93">
        <v>1334.164</v>
      </c>
      <c r="Q28" s="93">
        <v>1044.4829999999999</v>
      </c>
      <c r="R28" s="107">
        <v>42350</v>
      </c>
      <c r="S28" s="93">
        <v>34700.5</v>
      </c>
      <c r="T28" s="93">
        <v>5870.78</v>
      </c>
      <c r="U28" s="102">
        <v>2013</v>
      </c>
      <c r="V28" s="105"/>
    </row>
    <row r="29" spans="1:22" s="104" customFormat="1" ht="12" customHeight="1">
      <c r="A29" s="102">
        <v>2014</v>
      </c>
      <c r="B29" s="106">
        <v>6039.91</v>
      </c>
      <c r="C29" s="106">
        <v>7181.6120000000001</v>
      </c>
      <c r="D29" s="106">
        <v>1812.299</v>
      </c>
      <c r="E29" s="106">
        <v>1083.6030000000001</v>
      </c>
      <c r="F29" s="106">
        <v>417.66899999999998</v>
      </c>
      <c r="G29" s="106">
        <v>1202.2950000000001</v>
      </c>
      <c r="H29" s="106">
        <v>3306.8409999999999</v>
      </c>
      <c r="I29" s="106">
        <v>736.15200000000004</v>
      </c>
      <c r="J29" s="106">
        <v>3926.2289999999998</v>
      </c>
      <c r="K29" s="106">
        <v>9128.2440000000006</v>
      </c>
      <c r="L29" s="106">
        <v>1965.0619999999999</v>
      </c>
      <c r="M29" s="106">
        <v>521.37599999999998</v>
      </c>
      <c r="N29" s="106">
        <v>2009.663</v>
      </c>
      <c r="O29" s="106">
        <v>1006.274</v>
      </c>
      <c r="P29" s="106">
        <v>1342.7750000000001</v>
      </c>
      <c r="Q29" s="106">
        <v>1040.9960000000001</v>
      </c>
      <c r="R29" s="107">
        <v>42721</v>
      </c>
      <c r="S29" s="106">
        <v>35032.012999999999</v>
      </c>
      <c r="T29" s="106">
        <v>5876.6880000000001</v>
      </c>
      <c r="U29" s="102">
        <v>2014</v>
      </c>
      <c r="V29" s="105"/>
    </row>
    <row r="30" spans="1:22" s="104" customFormat="1" ht="12" customHeight="1">
      <c r="A30" s="102">
        <v>2015</v>
      </c>
      <c r="B30" s="106">
        <v>6090.5709999999999</v>
      </c>
      <c r="C30" s="106">
        <v>7289.951</v>
      </c>
      <c r="D30" s="106">
        <v>1851.12</v>
      </c>
      <c r="E30" s="106">
        <v>1085.6980000000001</v>
      </c>
      <c r="F30" s="106">
        <v>418.30599999999998</v>
      </c>
      <c r="G30" s="106">
        <v>1211.576</v>
      </c>
      <c r="H30" s="106">
        <v>3341.4850000000001</v>
      </c>
      <c r="I30" s="106">
        <v>738.95899999999995</v>
      </c>
      <c r="J30" s="106">
        <v>3959.2280000000001</v>
      </c>
      <c r="K30" s="106">
        <v>9223.42</v>
      </c>
      <c r="L30" s="106">
        <v>1983.21</v>
      </c>
      <c r="M30" s="106">
        <v>523.16099999999994</v>
      </c>
      <c r="N30" s="106">
        <v>2005.383</v>
      </c>
      <c r="O30" s="106">
        <v>1002.851</v>
      </c>
      <c r="P30" s="106">
        <v>1356.1759999999999</v>
      </c>
      <c r="Q30" s="106">
        <v>1040.905</v>
      </c>
      <c r="R30" s="107">
        <v>43122</v>
      </c>
      <c r="S30" s="106">
        <v>35397.084000000003</v>
      </c>
      <c r="T30" s="106">
        <v>5873.7960000000003</v>
      </c>
      <c r="U30" s="102">
        <v>2015</v>
      </c>
      <c r="V30" s="105"/>
    </row>
    <row r="31" spans="1:22" s="104" customFormat="1" ht="12" customHeight="1">
      <c r="A31" s="102">
        <v>2016</v>
      </c>
      <c r="B31" s="106">
        <v>6166.73</v>
      </c>
      <c r="C31" s="106">
        <v>7408.2560000000003</v>
      </c>
      <c r="D31" s="106">
        <v>1902.192</v>
      </c>
      <c r="E31" s="106">
        <v>1098.9100000000001</v>
      </c>
      <c r="F31" s="106">
        <v>421.911</v>
      </c>
      <c r="G31" s="106">
        <v>1234.877</v>
      </c>
      <c r="H31" s="106">
        <v>3384.6550000000002</v>
      </c>
      <c r="I31" s="106">
        <v>740.69100000000003</v>
      </c>
      <c r="J31" s="106">
        <v>4011.4119999999998</v>
      </c>
      <c r="K31" s="106">
        <v>9315.9840000000004</v>
      </c>
      <c r="L31" s="106">
        <v>1999.3109999999999</v>
      </c>
      <c r="M31" s="106">
        <v>528.36400000000003</v>
      </c>
      <c r="N31" s="106">
        <v>2021.6869999999999</v>
      </c>
      <c r="O31" s="106">
        <v>1003.542</v>
      </c>
      <c r="P31" s="106">
        <v>1375.229</v>
      </c>
      <c r="Q31" s="106">
        <v>1041.249</v>
      </c>
      <c r="R31" s="107">
        <v>43655</v>
      </c>
      <c r="S31" s="106">
        <v>35846.728999999999</v>
      </c>
      <c r="T31" s="106">
        <v>5906.0789999999997</v>
      </c>
      <c r="U31" s="102">
        <v>2016</v>
      </c>
      <c r="V31" s="105"/>
    </row>
    <row r="32" spans="1:22" s="104" customFormat="1" ht="12" customHeight="1">
      <c r="A32" s="102">
        <v>2017</v>
      </c>
      <c r="B32" s="106">
        <v>6254.2049999999999</v>
      </c>
      <c r="C32" s="106">
        <v>7526.3649999999998</v>
      </c>
      <c r="D32" s="106">
        <v>1960.1859999999999</v>
      </c>
      <c r="E32" s="106">
        <v>1112.83</v>
      </c>
      <c r="F32" s="106">
        <v>426.84399999999999</v>
      </c>
      <c r="G32" s="106">
        <v>1254.8710000000001</v>
      </c>
      <c r="H32" s="106">
        <v>3445.61</v>
      </c>
      <c r="I32" s="106">
        <v>748.44299999999998</v>
      </c>
      <c r="J32" s="106">
        <v>4057.029</v>
      </c>
      <c r="K32" s="106">
        <v>9423.86</v>
      </c>
      <c r="L32" s="106">
        <v>2015.5930000000001</v>
      </c>
      <c r="M32" s="106">
        <v>532.34900000000005</v>
      </c>
      <c r="N32" s="106">
        <v>2042.547</v>
      </c>
      <c r="O32" s="106">
        <v>1005.5069999999999</v>
      </c>
      <c r="P32" s="106">
        <v>1396.443</v>
      </c>
      <c r="Q32" s="106">
        <v>1045.318</v>
      </c>
      <c r="R32" s="107">
        <v>44248</v>
      </c>
      <c r="S32" s="106">
        <v>36333.169000000002</v>
      </c>
      <c r="T32" s="106">
        <v>5954.6450000000004</v>
      </c>
      <c r="U32" s="102">
        <v>2017</v>
      </c>
      <c r="V32" s="105"/>
    </row>
    <row r="33" spans="1:22" s="104" customFormat="1" ht="12" customHeight="1">
      <c r="A33" s="102">
        <v>2018</v>
      </c>
      <c r="B33" s="106">
        <v>6340.22</v>
      </c>
      <c r="C33" s="106">
        <v>7650.2070000000003</v>
      </c>
      <c r="D33" s="106">
        <v>2016.2909999999999</v>
      </c>
      <c r="E33" s="106">
        <v>1123.3879999999999</v>
      </c>
      <c r="F33" s="106">
        <v>436.12400000000002</v>
      </c>
      <c r="G33" s="106">
        <v>1274.2629999999999</v>
      </c>
      <c r="H33" s="106">
        <v>3498.43</v>
      </c>
      <c r="I33" s="106">
        <v>755.82</v>
      </c>
      <c r="J33" s="106">
        <v>4109.5810000000001</v>
      </c>
      <c r="K33" s="106">
        <v>9550.0840000000007</v>
      </c>
      <c r="L33" s="106">
        <v>2034.021</v>
      </c>
      <c r="M33" s="106">
        <v>534.31100000000004</v>
      </c>
      <c r="N33" s="106">
        <v>2060.5360000000001</v>
      </c>
      <c r="O33" s="106">
        <v>1006.192</v>
      </c>
      <c r="P33" s="106">
        <v>1416.68</v>
      </c>
      <c r="Q33" s="106">
        <v>1047.8520000000001</v>
      </c>
      <c r="R33" s="107">
        <v>44854</v>
      </c>
      <c r="S33" s="106">
        <v>36843.921000000002</v>
      </c>
      <c r="T33" s="106">
        <v>5993.7879999999996</v>
      </c>
      <c r="U33" s="102">
        <v>2018</v>
      </c>
      <c r="V33" s="105"/>
    </row>
    <row r="34" spans="1:22" s="104" customFormat="1" ht="12" customHeight="1">
      <c r="A34" s="102">
        <v>2019</v>
      </c>
      <c r="B34" s="106">
        <v>6386.6319999999996</v>
      </c>
      <c r="C34" s="106">
        <v>7727.2629999999999</v>
      </c>
      <c r="D34" s="106">
        <v>2060.8429999999998</v>
      </c>
      <c r="E34" s="106">
        <v>1128.162</v>
      </c>
      <c r="F34" s="106">
        <v>437.41500000000002</v>
      </c>
      <c r="G34" s="106">
        <v>1291.7619999999999</v>
      </c>
      <c r="H34" s="106">
        <v>3536.3440000000001</v>
      </c>
      <c r="I34" s="106">
        <v>757.15700000000004</v>
      </c>
      <c r="J34" s="106">
        <v>4147.5680000000002</v>
      </c>
      <c r="K34" s="106">
        <v>9635.5</v>
      </c>
      <c r="L34" s="106">
        <v>2046.653</v>
      </c>
      <c r="M34" s="106">
        <v>533.97500000000002</v>
      </c>
      <c r="N34" s="106">
        <v>2065.136</v>
      </c>
      <c r="O34" s="106">
        <v>1005.341</v>
      </c>
      <c r="P34" s="106">
        <v>1430.318</v>
      </c>
      <c r="Q34" s="106">
        <v>1045.931</v>
      </c>
      <c r="R34" s="107">
        <v>45236</v>
      </c>
      <c r="S34" s="106">
        <v>37173.43</v>
      </c>
      <c r="T34" s="106">
        <v>6001.7269999999999</v>
      </c>
      <c r="U34" s="102">
        <v>2019</v>
      </c>
      <c r="V34" s="105"/>
    </row>
    <row r="35" spans="1:22" s="104" customFormat="1" ht="12" customHeight="1">
      <c r="A35" s="102"/>
      <c r="B35" s="108"/>
      <c r="C35" s="109"/>
      <c r="D35" s="109"/>
      <c r="E35" s="109"/>
      <c r="F35" s="109"/>
      <c r="G35" s="109"/>
      <c r="H35" s="109"/>
      <c r="I35" s="109"/>
      <c r="J35" s="109"/>
      <c r="K35" s="109"/>
      <c r="L35" s="109"/>
      <c r="M35" s="109"/>
      <c r="N35" s="109"/>
      <c r="O35" s="109"/>
      <c r="P35" s="109"/>
      <c r="Q35" s="109"/>
      <c r="R35" s="109"/>
      <c r="S35" s="109"/>
      <c r="T35" s="109"/>
      <c r="U35" s="102"/>
    </row>
    <row r="36" spans="1:22" s="104" customFormat="1" ht="12" customHeight="1">
      <c r="A36" s="102"/>
      <c r="B36" s="167" t="s">
        <v>162</v>
      </c>
      <c r="C36" s="167"/>
      <c r="D36" s="167"/>
      <c r="E36" s="167"/>
      <c r="F36" s="167"/>
      <c r="G36" s="167"/>
      <c r="H36" s="167"/>
      <c r="I36" s="167"/>
      <c r="J36" s="167"/>
      <c r="K36" s="167"/>
      <c r="L36" s="167" t="s">
        <v>162</v>
      </c>
      <c r="M36" s="167"/>
      <c r="N36" s="167"/>
      <c r="O36" s="167"/>
      <c r="P36" s="167"/>
      <c r="Q36" s="167"/>
      <c r="R36" s="167"/>
      <c r="S36" s="167"/>
      <c r="T36" s="167"/>
      <c r="U36" s="102"/>
    </row>
    <row r="37" spans="1:22" s="104" customFormat="1" ht="12" hidden="1" customHeight="1" outlineLevel="1">
      <c r="A37" s="102">
        <v>1992</v>
      </c>
      <c r="B37" s="110">
        <f t="shared" ref="B37:T37" si="0">ROUND(B7/B6*100-100,5)</f>
        <v>1.08426</v>
      </c>
      <c r="C37" s="110">
        <f t="shared" si="0"/>
        <v>1.3096300000000001</v>
      </c>
      <c r="D37" s="110">
        <f t="shared" si="0"/>
        <v>-1.60686</v>
      </c>
      <c r="E37" s="110">
        <f t="shared" si="0"/>
        <v>-10.73419</v>
      </c>
      <c r="F37" s="110">
        <f t="shared" si="0"/>
        <v>1.2200899999999999</v>
      </c>
      <c r="G37" s="110">
        <f t="shared" si="0"/>
        <v>1.53712</v>
      </c>
      <c r="H37" s="110">
        <f t="shared" si="0"/>
        <v>1.3604799999999999</v>
      </c>
      <c r="I37" s="110">
        <f t="shared" si="0"/>
        <v>-9.9854000000000003</v>
      </c>
      <c r="J37" s="110">
        <f t="shared" si="0"/>
        <v>1.4581500000000001</v>
      </c>
      <c r="K37" s="110">
        <f t="shared" si="0"/>
        <v>0.90688999999999997</v>
      </c>
      <c r="L37" s="110">
        <f t="shared" si="0"/>
        <v>0.64456999999999998</v>
      </c>
      <c r="M37" s="110">
        <f t="shared" si="0"/>
        <v>0.36607000000000001</v>
      </c>
      <c r="N37" s="110">
        <f t="shared" si="0"/>
        <v>-12.77426</v>
      </c>
      <c r="O37" s="110">
        <f t="shared" si="0"/>
        <v>-11.263210000000001</v>
      </c>
      <c r="P37" s="110">
        <f t="shared" si="0"/>
        <v>0.87043000000000004</v>
      </c>
      <c r="Q37" s="110">
        <f t="shared" si="0"/>
        <v>-14.73226</v>
      </c>
      <c r="R37" s="110">
        <f t="shared" si="0"/>
        <v>-1.3146</v>
      </c>
      <c r="S37" s="110">
        <f t="shared" si="0"/>
        <v>1.12222</v>
      </c>
      <c r="T37" s="110">
        <f t="shared" si="0"/>
        <v>-12.14254</v>
      </c>
      <c r="U37" s="102">
        <v>1992</v>
      </c>
    </row>
    <row r="38" spans="1:22" s="104" customFormat="1" ht="12" hidden="1" customHeight="1" outlineLevel="1">
      <c r="A38" s="102">
        <v>1993</v>
      </c>
      <c r="B38" s="110">
        <f t="shared" ref="B38:T38" si="1">ROUND(B8/B7*100-100,5)</f>
        <v>-1.5508599999999999</v>
      </c>
      <c r="C38" s="110">
        <f t="shared" si="1"/>
        <v>-0.83165999999999995</v>
      </c>
      <c r="D38" s="110">
        <f t="shared" si="1"/>
        <v>-0.46705999999999998</v>
      </c>
      <c r="E38" s="110">
        <f t="shared" si="1"/>
        <v>-2.9828899999999998</v>
      </c>
      <c r="F38" s="110">
        <f t="shared" si="1"/>
        <v>-1.2267399999999999</v>
      </c>
      <c r="G38" s="110">
        <f t="shared" si="1"/>
        <v>-0.53195999999999999</v>
      </c>
      <c r="H38" s="110">
        <f t="shared" si="1"/>
        <v>-0.91881000000000002</v>
      </c>
      <c r="I38" s="110">
        <f t="shared" si="1"/>
        <v>-1.89012</v>
      </c>
      <c r="J38" s="110">
        <f t="shared" si="1"/>
        <v>-0.53034000000000003</v>
      </c>
      <c r="K38" s="110">
        <f t="shared" si="1"/>
        <v>-1.3292299999999999</v>
      </c>
      <c r="L38" s="110">
        <f t="shared" si="1"/>
        <v>-1.1168400000000001</v>
      </c>
      <c r="M38" s="110">
        <f t="shared" si="1"/>
        <v>-1.5562800000000001</v>
      </c>
      <c r="N38" s="110">
        <f t="shared" si="1"/>
        <v>-3.0622600000000002</v>
      </c>
      <c r="O38" s="110">
        <f t="shared" si="1"/>
        <v>-2.3901699999999999</v>
      </c>
      <c r="P38" s="110">
        <f t="shared" si="1"/>
        <v>-0.84521999999999997</v>
      </c>
      <c r="Q38" s="110">
        <f t="shared" si="1"/>
        <v>-2.16879</v>
      </c>
      <c r="R38" s="110">
        <f t="shared" si="1"/>
        <v>-1.29562</v>
      </c>
      <c r="S38" s="110">
        <f t="shared" si="1"/>
        <v>-1.08453</v>
      </c>
      <c r="T38" s="110">
        <f t="shared" si="1"/>
        <v>-2.6156799999999998</v>
      </c>
      <c r="U38" s="102">
        <v>1993</v>
      </c>
    </row>
    <row r="39" spans="1:22" s="104" customFormat="1" ht="12" hidden="1" customHeight="1" outlineLevel="1">
      <c r="A39" s="102">
        <v>1994</v>
      </c>
      <c r="B39" s="110">
        <f t="shared" ref="B39:T39" si="2">ROUND(B9/B8*100-100,5)</f>
        <v>-0.87670999999999999</v>
      </c>
      <c r="C39" s="110">
        <f t="shared" si="2"/>
        <v>-8.1799999999999998E-3</v>
      </c>
      <c r="D39" s="110">
        <f t="shared" si="2"/>
        <v>-0.65186999999999995</v>
      </c>
      <c r="E39" s="110">
        <f t="shared" si="2"/>
        <v>3.0975799999999998</v>
      </c>
      <c r="F39" s="110">
        <f t="shared" si="2"/>
        <v>-1.05945</v>
      </c>
      <c r="G39" s="110">
        <f t="shared" si="2"/>
        <v>-0.17549000000000001</v>
      </c>
      <c r="H39" s="110">
        <f t="shared" si="2"/>
        <v>-0.50026999999999999</v>
      </c>
      <c r="I39" s="110">
        <f t="shared" si="2"/>
        <v>3.1593399999999998</v>
      </c>
      <c r="J39" s="110">
        <f t="shared" si="2"/>
        <v>0.31744</v>
      </c>
      <c r="K39" s="110">
        <f t="shared" si="2"/>
        <v>-0.95940999999999999</v>
      </c>
      <c r="L39" s="110">
        <f t="shared" si="2"/>
        <v>1.247E-2</v>
      </c>
      <c r="M39" s="110">
        <f t="shared" si="2"/>
        <v>-0.26114999999999999</v>
      </c>
      <c r="N39" s="110">
        <f t="shared" si="2"/>
        <v>2.9079600000000001</v>
      </c>
      <c r="O39" s="110">
        <f t="shared" si="2"/>
        <v>2.1161400000000001</v>
      </c>
      <c r="P39" s="110">
        <f t="shared" si="2"/>
        <v>-9.2350000000000002E-2</v>
      </c>
      <c r="Q39" s="110">
        <f t="shared" si="2"/>
        <v>2.7271999999999998</v>
      </c>
      <c r="R39" s="110">
        <f t="shared" si="2"/>
        <v>4.2259999999999999E-2</v>
      </c>
      <c r="S39" s="110">
        <f t="shared" si="2"/>
        <v>-0.44512000000000002</v>
      </c>
      <c r="T39" s="110">
        <f t="shared" si="2"/>
        <v>2.7908499999999998</v>
      </c>
      <c r="U39" s="102">
        <v>1994</v>
      </c>
    </row>
    <row r="40" spans="1:22" s="104" customFormat="1" ht="12" hidden="1" customHeight="1" outlineLevel="1">
      <c r="A40" s="102">
        <v>1995</v>
      </c>
      <c r="B40" s="110">
        <f t="shared" ref="B40:T40" si="3">ROUND(B10/B9*100-100,5)</f>
        <v>0.23549</v>
      </c>
      <c r="C40" s="110">
        <f t="shared" si="3"/>
        <v>7.3190000000000005E-2</v>
      </c>
      <c r="D40" s="110">
        <f t="shared" si="3"/>
        <v>8.8800000000000004E-2</v>
      </c>
      <c r="E40" s="110">
        <f t="shared" si="3"/>
        <v>2.3865400000000001</v>
      </c>
      <c r="F40" s="110">
        <f t="shared" si="3"/>
        <v>-2.1947000000000001</v>
      </c>
      <c r="G40" s="110">
        <f t="shared" si="3"/>
        <v>-1.0688800000000001</v>
      </c>
      <c r="H40" s="110">
        <f t="shared" si="3"/>
        <v>-0.13691</v>
      </c>
      <c r="I40" s="110">
        <f t="shared" si="3"/>
        <v>2.9566499999999998</v>
      </c>
      <c r="J40" s="110">
        <f t="shared" si="3"/>
        <v>1.0765400000000001</v>
      </c>
      <c r="K40" s="110">
        <f t="shared" si="3"/>
        <v>-0.32941999999999999</v>
      </c>
      <c r="L40" s="110">
        <f t="shared" si="3"/>
        <v>0.65051000000000003</v>
      </c>
      <c r="M40" s="110">
        <f t="shared" si="3"/>
        <v>0.6855</v>
      </c>
      <c r="N40" s="110">
        <f t="shared" si="3"/>
        <v>2.8761399999999999</v>
      </c>
      <c r="O40" s="110">
        <f t="shared" si="3"/>
        <v>1.6618599999999999</v>
      </c>
      <c r="P40" s="110">
        <f t="shared" si="3"/>
        <v>0.63205</v>
      </c>
      <c r="Q40" s="110">
        <f t="shared" si="3"/>
        <v>1.32578</v>
      </c>
      <c r="R40" s="110">
        <f t="shared" si="3"/>
        <v>0.43031999999999998</v>
      </c>
      <c r="S40" s="110">
        <f t="shared" si="3"/>
        <v>8.0680000000000002E-2</v>
      </c>
      <c r="T40" s="110">
        <f t="shared" si="3"/>
        <v>2.2962600000000002</v>
      </c>
      <c r="U40" s="102">
        <v>1995</v>
      </c>
    </row>
    <row r="41" spans="1:22" s="104" customFormat="1" ht="12" hidden="1" customHeight="1" outlineLevel="1">
      <c r="A41" s="102">
        <v>1996</v>
      </c>
      <c r="B41" s="110">
        <f t="shared" ref="B41:T41" si="4">ROUND(B11/B10*100-100,5)</f>
        <v>0.70287999999999995</v>
      </c>
      <c r="C41" s="110">
        <f t="shared" si="4"/>
        <v>-0.17283000000000001</v>
      </c>
      <c r="D41" s="110">
        <f t="shared" si="4"/>
        <v>-1.5582100000000001</v>
      </c>
      <c r="E41" s="110">
        <f t="shared" si="4"/>
        <v>-0.13152</v>
      </c>
      <c r="F41" s="110">
        <f t="shared" si="4"/>
        <v>-1.37775</v>
      </c>
      <c r="G41" s="110">
        <f t="shared" si="4"/>
        <v>-0.64171</v>
      </c>
      <c r="H41" s="110">
        <f t="shared" si="4"/>
        <v>0.46571000000000001</v>
      </c>
      <c r="I41" s="110">
        <f t="shared" si="4"/>
        <v>-0.98160000000000003</v>
      </c>
      <c r="J41" s="110">
        <f t="shared" si="4"/>
        <v>3.3599999999999998E-2</v>
      </c>
      <c r="K41" s="110">
        <f t="shared" si="4"/>
        <v>0.47162999999999999</v>
      </c>
      <c r="L41" s="110">
        <f t="shared" si="4"/>
        <v>0.50612000000000001</v>
      </c>
      <c r="M41" s="110">
        <f t="shared" si="4"/>
        <v>0.41349000000000002</v>
      </c>
      <c r="N41" s="110">
        <f t="shared" si="4"/>
        <v>1.6230000000000001E-2</v>
      </c>
      <c r="O41" s="110">
        <f t="shared" si="4"/>
        <v>-1.6933499999999999</v>
      </c>
      <c r="P41" s="110">
        <f t="shared" si="4"/>
        <v>0.44680999999999998</v>
      </c>
      <c r="Q41" s="110">
        <f t="shared" si="4"/>
        <v>-1.19604</v>
      </c>
      <c r="R41" s="110">
        <f t="shared" si="4"/>
        <v>3.943E-2</v>
      </c>
      <c r="S41" s="110">
        <f t="shared" si="4"/>
        <v>0.27054</v>
      </c>
      <c r="T41" s="110">
        <f t="shared" si="4"/>
        <v>-0.67135</v>
      </c>
      <c r="U41" s="102">
        <v>1996</v>
      </c>
    </row>
    <row r="42" spans="1:22" s="104" customFormat="1" ht="12" hidden="1" customHeight="1" outlineLevel="1">
      <c r="A42" s="102">
        <v>1997</v>
      </c>
      <c r="B42" s="110">
        <f t="shared" ref="B42:T42" si="5">ROUND(B12/B11*100-100,5)</f>
        <v>0.54515000000000002</v>
      </c>
      <c r="C42" s="110">
        <f t="shared" si="5"/>
        <v>0.12378</v>
      </c>
      <c r="D42" s="110">
        <f t="shared" si="5"/>
        <v>-2.0985200000000002</v>
      </c>
      <c r="E42" s="110">
        <f t="shared" si="5"/>
        <v>-1.66E-3</v>
      </c>
      <c r="F42" s="110">
        <f t="shared" si="5"/>
        <v>0.42544999999999999</v>
      </c>
      <c r="G42" s="110">
        <f t="shared" si="5"/>
        <v>-0.61487999999999998</v>
      </c>
      <c r="H42" s="110">
        <f t="shared" si="5"/>
        <v>-0.13269</v>
      </c>
      <c r="I42" s="110">
        <f t="shared" si="5"/>
        <v>-1.6637200000000001</v>
      </c>
      <c r="J42" s="110">
        <f t="shared" si="5"/>
        <v>0.19208</v>
      </c>
      <c r="K42" s="110">
        <f t="shared" si="5"/>
        <v>0.69189000000000001</v>
      </c>
      <c r="L42" s="110">
        <f t="shared" si="5"/>
        <v>0.17427999999999999</v>
      </c>
      <c r="M42" s="110">
        <f t="shared" si="5"/>
        <v>2.0699999999999998E-3</v>
      </c>
      <c r="N42" s="110">
        <f t="shared" si="5"/>
        <v>-1.32836</v>
      </c>
      <c r="O42" s="110">
        <f t="shared" si="5"/>
        <v>-1.96384</v>
      </c>
      <c r="P42" s="110">
        <f t="shared" si="5"/>
        <v>-0.15143999999999999</v>
      </c>
      <c r="Q42" s="110">
        <f t="shared" si="5"/>
        <v>-0.99868999999999997</v>
      </c>
      <c r="R42" s="110">
        <f t="shared" si="5"/>
        <v>-4.4670000000000001E-2</v>
      </c>
      <c r="S42" s="110">
        <f t="shared" si="5"/>
        <v>0.29586000000000001</v>
      </c>
      <c r="T42" s="110">
        <f t="shared" si="5"/>
        <v>-1.1946000000000001</v>
      </c>
      <c r="U42" s="102">
        <v>1997</v>
      </c>
    </row>
    <row r="43" spans="1:22" s="104" customFormat="1" ht="12" hidden="1" customHeight="1" outlineLevel="1">
      <c r="A43" s="102">
        <v>1998</v>
      </c>
      <c r="B43" s="110">
        <f t="shared" ref="B43:T43" si="6">ROUND(B13/B12*100-100,5)</f>
        <v>1.3842000000000001</v>
      </c>
      <c r="C43" s="110">
        <f t="shared" si="6"/>
        <v>2.0225200000000001</v>
      </c>
      <c r="D43" s="110">
        <f t="shared" si="6"/>
        <v>-0.76246999999999998</v>
      </c>
      <c r="E43" s="110">
        <f t="shared" si="6"/>
        <v>-0.40573999999999999</v>
      </c>
      <c r="F43" s="110">
        <f t="shared" si="6"/>
        <v>-0.51597999999999999</v>
      </c>
      <c r="G43" s="110">
        <f t="shared" si="6"/>
        <v>1.05582</v>
      </c>
      <c r="H43" s="110">
        <f t="shared" si="6"/>
        <v>0.98065999999999998</v>
      </c>
      <c r="I43" s="110">
        <f t="shared" si="6"/>
        <v>-0.41665000000000002</v>
      </c>
      <c r="J43" s="110">
        <f t="shared" si="6"/>
        <v>0.76651000000000002</v>
      </c>
      <c r="K43" s="110">
        <f t="shared" si="6"/>
        <v>1.9638100000000001</v>
      </c>
      <c r="L43" s="110">
        <f t="shared" si="6"/>
        <v>1.54376</v>
      </c>
      <c r="M43" s="110">
        <f t="shared" si="6"/>
        <v>1.7823199999999999</v>
      </c>
      <c r="N43" s="110">
        <f t="shared" si="6"/>
        <v>-2.9389999999999999E-2</v>
      </c>
      <c r="O43" s="110">
        <f t="shared" si="6"/>
        <v>-0.25924999999999998</v>
      </c>
      <c r="P43" s="110">
        <f t="shared" si="6"/>
        <v>0.32573999999999997</v>
      </c>
      <c r="Q43" s="110">
        <f t="shared" si="6"/>
        <v>2.2335099999999999</v>
      </c>
      <c r="R43" s="110">
        <f t="shared" si="6"/>
        <v>1.19611</v>
      </c>
      <c r="S43" s="110">
        <f t="shared" si="6"/>
        <v>1.4944599999999999</v>
      </c>
      <c r="T43" s="110">
        <f t="shared" si="6"/>
        <v>0.20412</v>
      </c>
      <c r="U43" s="102">
        <v>1998</v>
      </c>
    </row>
    <row r="44" spans="1:22" s="104" customFormat="1" ht="12" hidden="1" customHeight="1" outlineLevel="1">
      <c r="A44" s="102">
        <v>1999</v>
      </c>
      <c r="B44" s="110">
        <f t="shared" ref="B44:T44" si="7">ROUND(B14/B13*100-100,5)</f>
        <v>1.7153099999999999</v>
      </c>
      <c r="C44" s="110">
        <f t="shared" si="7"/>
        <v>1.8006500000000001</v>
      </c>
      <c r="D44" s="110">
        <f t="shared" si="7"/>
        <v>-0.10082000000000001</v>
      </c>
      <c r="E44" s="110">
        <f t="shared" si="7"/>
        <v>0.49391000000000002</v>
      </c>
      <c r="F44" s="110">
        <f t="shared" si="7"/>
        <v>0.90995999999999999</v>
      </c>
      <c r="G44" s="110">
        <f t="shared" si="7"/>
        <v>1.2983899999999999</v>
      </c>
      <c r="H44" s="110">
        <f t="shared" si="7"/>
        <v>1.6506400000000001</v>
      </c>
      <c r="I44" s="110">
        <f t="shared" si="7"/>
        <v>0.86177000000000004</v>
      </c>
      <c r="J44" s="110">
        <f t="shared" si="7"/>
        <v>2.1151399999999998</v>
      </c>
      <c r="K44" s="110">
        <f t="shared" si="7"/>
        <v>2.21129</v>
      </c>
      <c r="L44" s="110">
        <f t="shared" si="7"/>
        <v>2.0266999999999999</v>
      </c>
      <c r="M44" s="110">
        <f t="shared" si="7"/>
        <v>2.6325699999999999</v>
      </c>
      <c r="N44" s="110">
        <f t="shared" si="7"/>
        <v>0.64781</v>
      </c>
      <c r="O44" s="110">
        <f t="shared" si="7"/>
        <v>-0.95892999999999995</v>
      </c>
      <c r="P44" s="110">
        <f t="shared" si="7"/>
        <v>1.78284</v>
      </c>
      <c r="Q44" s="110">
        <f t="shared" si="7"/>
        <v>2.0039400000000001</v>
      </c>
      <c r="R44" s="110">
        <f t="shared" si="7"/>
        <v>1.6235900000000001</v>
      </c>
      <c r="S44" s="110">
        <f t="shared" si="7"/>
        <v>1.91276</v>
      </c>
      <c r="T44" s="110">
        <f t="shared" si="7"/>
        <v>0.59236</v>
      </c>
      <c r="U44" s="102">
        <v>1999</v>
      </c>
    </row>
    <row r="45" spans="1:22" s="104" customFormat="1" ht="12" hidden="1" customHeight="1" outlineLevel="1">
      <c r="A45" s="102">
        <v>2000</v>
      </c>
      <c r="B45" s="110">
        <f t="shared" ref="B45:T45" si="8">ROUND(B15/B14*100-100,5)</f>
        <v>3.1274999999999999</v>
      </c>
      <c r="C45" s="110">
        <f t="shared" si="8"/>
        <v>2.1708500000000002</v>
      </c>
      <c r="D45" s="110">
        <f t="shared" si="8"/>
        <v>1.94411</v>
      </c>
      <c r="E45" s="110">
        <f t="shared" si="8"/>
        <v>0.17044000000000001</v>
      </c>
      <c r="F45" s="110">
        <f t="shared" si="8"/>
        <v>2.9255399999999998</v>
      </c>
      <c r="G45" s="110">
        <f t="shared" si="8"/>
        <v>1.9331499999999999</v>
      </c>
      <c r="H45" s="110">
        <f t="shared" si="8"/>
        <v>2.6485099999999999</v>
      </c>
      <c r="I45" s="110">
        <f t="shared" si="8"/>
        <v>-4.7579999999999997E-2</v>
      </c>
      <c r="J45" s="110">
        <f t="shared" si="8"/>
        <v>2.8063400000000001</v>
      </c>
      <c r="K45" s="110">
        <f t="shared" si="8"/>
        <v>2.9919099999999998</v>
      </c>
      <c r="L45" s="110">
        <f t="shared" si="8"/>
        <v>2.7480199999999999</v>
      </c>
      <c r="M45" s="110">
        <f t="shared" si="8"/>
        <v>2.73237</v>
      </c>
      <c r="N45" s="110">
        <f t="shared" si="8"/>
        <v>-0.2084</v>
      </c>
      <c r="O45" s="110">
        <f t="shared" si="8"/>
        <v>-2.0041600000000002</v>
      </c>
      <c r="P45" s="110">
        <f t="shared" si="8"/>
        <v>2.0475500000000002</v>
      </c>
      <c r="Q45" s="110">
        <f t="shared" si="8"/>
        <v>-0.65832000000000002</v>
      </c>
      <c r="R45" s="110">
        <f t="shared" si="8"/>
        <v>2.17536</v>
      </c>
      <c r="S45" s="110">
        <f t="shared" si="8"/>
        <v>2.7053699999999998</v>
      </c>
      <c r="T45" s="110">
        <f t="shared" si="8"/>
        <v>-0.52580000000000005</v>
      </c>
      <c r="U45" s="102">
        <v>2000</v>
      </c>
    </row>
    <row r="46" spans="1:22" s="104" customFormat="1" ht="12" hidden="1" customHeight="1" outlineLevel="1">
      <c r="A46" s="102">
        <v>2001</v>
      </c>
      <c r="B46" s="110">
        <f t="shared" ref="B46:T46" si="9">ROUND(B16/B15*100-100,5)</f>
        <v>0.86041999999999996</v>
      </c>
      <c r="C46" s="110">
        <f t="shared" si="9"/>
        <v>0.56537000000000004</v>
      </c>
      <c r="D46" s="110">
        <f t="shared" si="9"/>
        <v>-1.2038899999999999</v>
      </c>
      <c r="E46" s="110">
        <f t="shared" si="9"/>
        <v>-2.3865599999999998</v>
      </c>
      <c r="F46" s="110">
        <f t="shared" si="9"/>
        <v>0.31912000000000001</v>
      </c>
      <c r="G46" s="110">
        <f t="shared" si="9"/>
        <v>0.67662</v>
      </c>
      <c r="H46" s="110">
        <f t="shared" si="9"/>
        <v>0.31752999999999998</v>
      </c>
      <c r="I46" s="110">
        <f t="shared" si="9"/>
        <v>-2.3397100000000002</v>
      </c>
      <c r="J46" s="110">
        <f t="shared" si="9"/>
        <v>-0.44727</v>
      </c>
      <c r="K46" s="110">
        <f t="shared" si="9"/>
        <v>-0.45121</v>
      </c>
      <c r="L46" s="110">
        <f t="shared" si="9"/>
        <v>9.5469999999999999E-2</v>
      </c>
      <c r="M46" s="110">
        <f t="shared" si="9"/>
        <v>-0.50253000000000003</v>
      </c>
      <c r="N46" s="110">
        <f t="shared" si="9"/>
        <v>-2.2845900000000001</v>
      </c>
      <c r="O46" s="110">
        <f t="shared" si="9"/>
        <v>-2.6672199999999999</v>
      </c>
      <c r="P46" s="110">
        <f t="shared" si="9"/>
        <v>0.13525999999999999</v>
      </c>
      <c r="Q46" s="110">
        <f t="shared" si="9"/>
        <v>-2.0745200000000001</v>
      </c>
      <c r="R46" s="110">
        <f t="shared" si="9"/>
        <v>-0.2802</v>
      </c>
      <c r="S46" s="110">
        <f t="shared" si="9"/>
        <v>0.14896999999999999</v>
      </c>
      <c r="T46" s="110">
        <f t="shared" si="9"/>
        <v>-2.3406099999999999</v>
      </c>
      <c r="U46" s="102">
        <v>2001</v>
      </c>
    </row>
    <row r="47" spans="1:22" s="104" customFormat="1" ht="12" hidden="1" customHeight="1" outlineLevel="1">
      <c r="A47" s="102">
        <v>2002</v>
      </c>
      <c r="B47" s="110">
        <f t="shared" ref="B47:T47" si="10">ROUND(B17/B16*100-100,5)</f>
        <v>4.0710000000000003E-2</v>
      </c>
      <c r="C47" s="110">
        <f t="shared" si="10"/>
        <v>-0.28544999999999998</v>
      </c>
      <c r="D47" s="110">
        <f t="shared" si="10"/>
        <v>-1.69295</v>
      </c>
      <c r="E47" s="110">
        <f t="shared" si="10"/>
        <v>-1.9696100000000001</v>
      </c>
      <c r="F47" s="110">
        <f t="shared" si="10"/>
        <v>-0.20979</v>
      </c>
      <c r="G47" s="110">
        <f t="shared" si="10"/>
        <v>-0.72658999999999996</v>
      </c>
      <c r="H47" s="110">
        <f t="shared" si="10"/>
        <v>-0.35186000000000001</v>
      </c>
      <c r="I47" s="110">
        <f t="shared" si="10"/>
        <v>-1.2886299999999999</v>
      </c>
      <c r="J47" s="110">
        <f t="shared" si="10"/>
        <v>5.5820000000000002E-2</v>
      </c>
      <c r="K47" s="110">
        <f t="shared" si="10"/>
        <v>-0.43071999999999999</v>
      </c>
      <c r="L47" s="110">
        <f t="shared" si="10"/>
        <v>0.47770000000000001</v>
      </c>
      <c r="M47" s="110">
        <f t="shared" si="10"/>
        <v>-0.33496999999999999</v>
      </c>
      <c r="N47" s="110">
        <f t="shared" si="10"/>
        <v>-1.1124400000000001</v>
      </c>
      <c r="O47" s="110">
        <f t="shared" si="10"/>
        <v>-1.7256100000000001</v>
      </c>
      <c r="P47" s="110">
        <f t="shared" si="10"/>
        <v>-0.76331000000000004</v>
      </c>
      <c r="Q47" s="110">
        <f t="shared" si="10"/>
        <v>-2.0700599999999998</v>
      </c>
      <c r="R47" s="110">
        <f t="shared" si="10"/>
        <v>-0.48420999999999997</v>
      </c>
      <c r="S47" s="110">
        <f t="shared" si="10"/>
        <v>-0.22742000000000001</v>
      </c>
      <c r="T47" s="110">
        <f t="shared" si="10"/>
        <v>-1.5718300000000001</v>
      </c>
      <c r="U47" s="102">
        <v>2002</v>
      </c>
    </row>
    <row r="48" spans="1:22" s="104" customFormat="1" ht="12" hidden="1" customHeight="1" outlineLevel="1">
      <c r="A48" s="102">
        <v>2003</v>
      </c>
      <c r="B48" s="110">
        <f t="shared" ref="B48:T48" si="11">ROUND(B18/B17*100-100,5)</f>
        <v>-0.93396999999999997</v>
      </c>
      <c r="C48" s="110">
        <f t="shared" si="11"/>
        <v>-1.21793</v>
      </c>
      <c r="D48" s="110">
        <f t="shared" si="11"/>
        <v>-1.45137</v>
      </c>
      <c r="E48" s="110">
        <f t="shared" si="11"/>
        <v>-1.5277799999999999</v>
      </c>
      <c r="F48" s="110">
        <f t="shared" si="11"/>
        <v>-0.79529000000000005</v>
      </c>
      <c r="G48" s="110">
        <f t="shared" si="11"/>
        <v>-1.1191800000000001</v>
      </c>
      <c r="H48" s="110">
        <f t="shared" si="11"/>
        <v>-1.3540000000000001</v>
      </c>
      <c r="I48" s="110">
        <f t="shared" si="11"/>
        <v>-1.82972</v>
      </c>
      <c r="J48" s="110">
        <f t="shared" si="11"/>
        <v>-0.52290000000000003</v>
      </c>
      <c r="K48" s="110">
        <f t="shared" si="11"/>
        <v>-1.0195799999999999</v>
      </c>
      <c r="L48" s="110">
        <f t="shared" si="11"/>
        <v>-0.86412999999999995</v>
      </c>
      <c r="M48" s="110">
        <f t="shared" si="11"/>
        <v>-0.49956</v>
      </c>
      <c r="N48" s="110">
        <f t="shared" si="11"/>
        <v>-0.49417</v>
      </c>
      <c r="O48" s="110">
        <f t="shared" si="11"/>
        <v>-1.2077599999999999</v>
      </c>
      <c r="P48" s="110">
        <f t="shared" si="11"/>
        <v>-1.50834</v>
      </c>
      <c r="Q48" s="110">
        <f t="shared" si="11"/>
        <v>-2.2769699999999999</v>
      </c>
      <c r="R48" s="110">
        <f t="shared" si="11"/>
        <v>-1.0815300000000001</v>
      </c>
      <c r="S48" s="110">
        <f t="shared" si="11"/>
        <v>-1.0248600000000001</v>
      </c>
      <c r="T48" s="110">
        <f t="shared" si="11"/>
        <v>-1.29786</v>
      </c>
      <c r="U48" s="102">
        <v>2003</v>
      </c>
    </row>
    <row r="49" spans="1:21" s="104" customFormat="1" ht="12" hidden="1" customHeight="1" outlineLevel="1">
      <c r="A49" s="102">
        <v>2004</v>
      </c>
      <c r="B49" s="110">
        <f t="shared" ref="B49:T49" si="12">ROUND(B19/B18*100-100,5)</f>
        <v>0.25246000000000002</v>
      </c>
      <c r="C49" s="110">
        <f t="shared" si="12"/>
        <v>1.772E-2</v>
      </c>
      <c r="D49" s="110">
        <f t="shared" si="12"/>
        <v>0.54254000000000002</v>
      </c>
      <c r="E49" s="110">
        <f t="shared" si="12"/>
        <v>0.25261</v>
      </c>
      <c r="F49" s="110">
        <f t="shared" si="12"/>
        <v>0.41413</v>
      </c>
      <c r="G49" s="110">
        <f t="shared" si="12"/>
        <v>0.28876000000000002</v>
      </c>
      <c r="H49" s="110">
        <f t="shared" si="12"/>
        <v>0.18373999999999999</v>
      </c>
      <c r="I49" s="110">
        <f t="shared" si="12"/>
        <v>-0.26998</v>
      </c>
      <c r="J49" s="110">
        <f t="shared" si="12"/>
        <v>0.55503999999999998</v>
      </c>
      <c r="K49" s="110">
        <f t="shared" si="12"/>
        <v>0.54334000000000005</v>
      </c>
      <c r="L49" s="110">
        <f t="shared" si="12"/>
        <v>0.95104999999999995</v>
      </c>
      <c r="M49" s="110">
        <f t="shared" si="12"/>
        <v>0.73116999999999999</v>
      </c>
      <c r="N49" s="110">
        <f t="shared" si="12"/>
        <v>2.9139999999999999E-2</v>
      </c>
      <c r="O49" s="110">
        <f t="shared" si="12"/>
        <v>-0.22969999999999999</v>
      </c>
      <c r="P49" s="110">
        <f t="shared" si="12"/>
        <v>1.417E-2</v>
      </c>
      <c r="Q49" s="110">
        <f t="shared" si="12"/>
        <v>0.56684999999999997</v>
      </c>
      <c r="R49" s="110">
        <f t="shared" si="12"/>
        <v>0.31857999999999997</v>
      </c>
      <c r="S49" s="110">
        <f t="shared" si="12"/>
        <v>0.35013</v>
      </c>
      <c r="T49" s="110">
        <f t="shared" si="12"/>
        <v>8.0799999999999997E-2</v>
      </c>
      <c r="U49" s="102">
        <v>2004</v>
      </c>
    </row>
    <row r="50" spans="1:21" s="104" customFormat="1" ht="12" hidden="1" customHeight="1" outlineLevel="1">
      <c r="A50" s="102">
        <v>2005</v>
      </c>
      <c r="B50" s="110">
        <f t="shared" ref="B50:T50" si="13">ROUND(B20/B19*100-100,5)</f>
        <v>0.12472999999999999</v>
      </c>
      <c r="C50" s="110">
        <f t="shared" si="13"/>
        <v>0.32655000000000001</v>
      </c>
      <c r="D50" s="110">
        <f t="shared" si="13"/>
        <v>-6.8100000000000001E-3</v>
      </c>
      <c r="E50" s="110">
        <f t="shared" si="13"/>
        <v>-0.79505000000000003</v>
      </c>
      <c r="F50" s="110">
        <f t="shared" si="13"/>
        <v>-0.21232000000000001</v>
      </c>
      <c r="G50" s="110">
        <f t="shared" si="13"/>
        <v>0.84794999999999998</v>
      </c>
      <c r="H50" s="110">
        <f t="shared" si="13"/>
        <v>-0.30704999999999999</v>
      </c>
      <c r="I50" s="110">
        <f t="shared" si="13"/>
        <v>-0.27403</v>
      </c>
      <c r="J50" s="110">
        <f t="shared" si="13"/>
        <v>-0.39054</v>
      </c>
      <c r="K50" s="110">
        <f t="shared" si="13"/>
        <v>-0.17330999999999999</v>
      </c>
      <c r="L50" s="110">
        <f t="shared" si="13"/>
        <v>0.19206000000000001</v>
      </c>
      <c r="M50" s="110">
        <f t="shared" si="13"/>
        <v>0.33455000000000001</v>
      </c>
      <c r="N50" s="110">
        <f t="shared" si="13"/>
        <v>-0.93452999999999997</v>
      </c>
      <c r="O50" s="110">
        <f t="shared" si="13"/>
        <v>-1.36049</v>
      </c>
      <c r="P50" s="110">
        <f t="shared" si="13"/>
        <v>-0.25757999999999998</v>
      </c>
      <c r="Q50" s="110">
        <f t="shared" si="13"/>
        <v>-0.84645999999999999</v>
      </c>
      <c r="R50" s="110">
        <f t="shared" si="13"/>
        <v>-0.12956999999999999</v>
      </c>
      <c r="S50" s="110">
        <f t="shared" si="13"/>
        <v>-1.1199999999999999E-3</v>
      </c>
      <c r="T50" s="110">
        <f t="shared" si="13"/>
        <v>-0.88534999999999997</v>
      </c>
      <c r="U50" s="102">
        <v>2005</v>
      </c>
    </row>
    <row r="51" spans="1:21" s="104" customFormat="1" ht="12" hidden="1" customHeight="1" outlineLevel="1">
      <c r="A51" s="102">
        <v>2006</v>
      </c>
      <c r="B51" s="110">
        <f t="shared" ref="B51:T51" si="14">ROUND(B21/B20*100-100,5)</f>
        <v>0.64409000000000005</v>
      </c>
      <c r="C51" s="110">
        <f t="shared" si="14"/>
        <v>0.88649999999999995</v>
      </c>
      <c r="D51" s="110">
        <f t="shared" si="14"/>
        <v>1.58595</v>
      </c>
      <c r="E51" s="110">
        <f t="shared" si="14"/>
        <v>0.54625999999999997</v>
      </c>
      <c r="F51" s="110">
        <f t="shared" si="14"/>
        <v>1.2791699999999999</v>
      </c>
      <c r="G51" s="110">
        <f t="shared" si="14"/>
        <v>1.07104</v>
      </c>
      <c r="H51" s="110">
        <f t="shared" si="14"/>
        <v>0.4098</v>
      </c>
      <c r="I51" s="110">
        <f t="shared" si="14"/>
        <v>0.91913</v>
      </c>
      <c r="J51" s="110">
        <f t="shared" si="14"/>
        <v>0.67588000000000004</v>
      </c>
      <c r="K51" s="110">
        <f t="shared" si="14"/>
        <v>0.47894999999999999</v>
      </c>
      <c r="L51" s="110">
        <f t="shared" si="14"/>
        <v>0.76010999999999995</v>
      </c>
      <c r="M51" s="110">
        <f t="shared" si="14"/>
        <v>-0.16197</v>
      </c>
      <c r="N51" s="110">
        <f t="shared" si="14"/>
        <v>1.07823</v>
      </c>
      <c r="O51" s="110">
        <f t="shared" si="14"/>
        <v>1.05718</v>
      </c>
      <c r="P51" s="110">
        <f t="shared" si="14"/>
        <v>0.73379000000000005</v>
      </c>
      <c r="Q51" s="110">
        <f t="shared" si="14"/>
        <v>0.76393</v>
      </c>
      <c r="R51" s="110">
        <f t="shared" si="14"/>
        <v>0.72243999999999997</v>
      </c>
      <c r="S51" s="110">
        <f t="shared" si="14"/>
        <v>0.64888999999999997</v>
      </c>
      <c r="T51" s="110">
        <f t="shared" si="14"/>
        <v>0.90207999999999999</v>
      </c>
      <c r="U51" s="102">
        <v>2006</v>
      </c>
    </row>
    <row r="52" spans="1:21" s="104" customFormat="1" ht="12" hidden="1" customHeight="1" outlineLevel="1">
      <c r="A52" s="102">
        <v>2007</v>
      </c>
      <c r="B52" s="110">
        <f t="shared" ref="B52:T52" si="15">ROUND(B22/B21*100-100,5)</f>
        <v>1.7293700000000001</v>
      </c>
      <c r="C52" s="110">
        <f t="shared" si="15"/>
        <v>1.8465</v>
      </c>
      <c r="D52" s="110">
        <f t="shared" si="15"/>
        <v>2.0619499999999999</v>
      </c>
      <c r="E52" s="110">
        <f t="shared" si="15"/>
        <v>2.0006599999999999</v>
      </c>
      <c r="F52" s="110">
        <f t="shared" si="15"/>
        <v>1.6504399999999999</v>
      </c>
      <c r="G52" s="110">
        <f t="shared" si="15"/>
        <v>2.3331200000000001</v>
      </c>
      <c r="H52" s="110">
        <f t="shared" si="15"/>
        <v>1.3027</v>
      </c>
      <c r="I52" s="110">
        <f t="shared" si="15"/>
        <v>1.83606</v>
      </c>
      <c r="J52" s="110">
        <f t="shared" si="15"/>
        <v>1.7513399999999999</v>
      </c>
      <c r="K52" s="110">
        <f t="shared" si="15"/>
        <v>1.6426499999999999</v>
      </c>
      <c r="L52" s="110">
        <f t="shared" si="15"/>
        <v>2.03626</v>
      </c>
      <c r="M52" s="110">
        <f t="shared" si="15"/>
        <v>0.31864999999999999</v>
      </c>
      <c r="N52" s="110">
        <f t="shared" si="15"/>
        <v>1.4940800000000001</v>
      </c>
      <c r="O52" s="110">
        <f t="shared" si="15"/>
        <v>1.4483999999999999</v>
      </c>
      <c r="P52" s="110">
        <f t="shared" si="15"/>
        <v>1.5908599999999999</v>
      </c>
      <c r="Q52" s="110">
        <f t="shared" si="15"/>
        <v>1.75539</v>
      </c>
      <c r="R52" s="110">
        <f t="shared" si="15"/>
        <v>1.7098100000000001</v>
      </c>
      <c r="S52" s="110">
        <f t="shared" si="15"/>
        <v>1.70007</v>
      </c>
      <c r="T52" s="110">
        <f t="shared" si="15"/>
        <v>1.66737</v>
      </c>
      <c r="U52" s="102">
        <v>2007</v>
      </c>
    </row>
    <row r="53" spans="1:21" s="104" customFormat="1" ht="12" hidden="1" customHeight="1" outlineLevel="1">
      <c r="A53" s="102">
        <v>2008</v>
      </c>
      <c r="B53" s="110">
        <f t="shared" ref="B53:T53" si="16">ROUND(B23/B22*100-100,5)</f>
        <v>1.6419999999999999</v>
      </c>
      <c r="C53" s="110">
        <f t="shared" si="16"/>
        <v>1.60887</v>
      </c>
      <c r="D53" s="110">
        <f t="shared" si="16"/>
        <v>1.94441</v>
      </c>
      <c r="E53" s="110">
        <f t="shared" si="16"/>
        <v>1.4880500000000001</v>
      </c>
      <c r="F53" s="110">
        <f t="shared" si="16"/>
        <v>0.73499999999999999</v>
      </c>
      <c r="G53" s="110">
        <f t="shared" si="16"/>
        <v>2.5798899999999998</v>
      </c>
      <c r="H53" s="110">
        <f t="shared" si="16"/>
        <v>1.14195</v>
      </c>
      <c r="I53" s="110">
        <f t="shared" si="16"/>
        <v>0.79510000000000003</v>
      </c>
      <c r="J53" s="110">
        <f t="shared" si="16"/>
        <v>1.3647400000000001</v>
      </c>
      <c r="K53" s="110">
        <f t="shared" si="16"/>
        <v>1.4049</v>
      </c>
      <c r="L53" s="110">
        <f t="shared" si="16"/>
        <v>1.58721</v>
      </c>
      <c r="M53" s="110">
        <f t="shared" si="16"/>
        <v>0.55420999999999998</v>
      </c>
      <c r="N53" s="110">
        <f t="shared" si="16"/>
        <v>0.56823000000000001</v>
      </c>
      <c r="O53" s="110">
        <f t="shared" si="16"/>
        <v>0.71126999999999996</v>
      </c>
      <c r="P53" s="110">
        <f t="shared" si="16"/>
        <v>1.4025000000000001</v>
      </c>
      <c r="Q53" s="110">
        <f t="shared" si="16"/>
        <v>0.66786000000000001</v>
      </c>
      <c r="R53" s="110">
        <f t="shared" si="16"/>
        <v>1.40544</v>
      </c>
      <c r="S53" s="110">
        <f t="shared" si="16"/>
        <v>1.4847999999999999</v>
      </c>
      <c r="T53" s="110">
        <f t="shared" si="16"/>
        <v>0.80625000000000002</v>
      </c>
      <c r="U53" s="102">
        <v>2008</v>
      </c>
    </row>
    <row r="54" spans="1:21" s="104" customFormat="1" ht="12" hidden="1" customHeight="1" outlineLevel="1">
      <c r="A54" s="102">
        <v>2009</v>
      </c>
      <c r="B54" s="110">
        <f t="shared" ref="B54:T54" si="17">ROUND(B24/B23*100-100,5)</f>
        <v>-0.59123000000000003</v>
      </c>
      <c r="C54" s="110">
        <f t="shared" si="17"/>
        <v>0.37696000000000002</v>
      </c>
      <c r="D54" s="110">
        <f t="shared" si="17"/>
        <v>1.6738299999999999</v>
      </c>
      <c r="E54" s="110">
        <f t="shared" si="17"/>
        <v>1.3112600000000001</v>
      </c>
      <c r="F54" s="110">
        <f t="shared" si="17"/>
        <v>-0.64722999999999997</v>
      </c>
      <c r="G54" s="110">
        <f t="shared" si="17"/>
        <v>1.4503600000000001</v>
      </c>
      <c r="H54" s="110">
        <f t="shared" si="17"/>
        <v>0.38378000000000001</v>
      </c>
      <c r="I54" s="110">
        <f t="shared" si="17"/>
        <v>0.70428999999999997</v>
      </c>
      <c r="J54" s="110">
        <f t="shared" si="17"/>
        <v>0.85584000000000005</v>
      </c>
      <c r="K54" s="110">
        <f t="shared" si="17"/>
        <v>-0.16092000000000001</v>
      </c>
      <c r="L54" s="110">
        <f t="shared" si="17"/>
        <v>-5.7759999999999999E-2</v>
      </c>
      <c r="M54" s="110">
        <f t="shared" si="17"/>
        <v>-0.50961000000000001</v>
      </c>
      <c r="N54" s="110">
        <f t="shared" si="17"/>
        <v>-0.43530000000000002</v>
      </c>
      <c r="O54" s="110">
        <f t="shared" si="17"/>
        <v>-0.37293999999999999</v>
      </c>
      <c r="P54" s="110">
        <f t="shared" si="17"/>
        <v>0.41227999999999998</v>
      </c>
      <c r="Q54" s="110">
        <f t="shared" si="17"/>
        <v>-0.51302000000000003</v>
      </c>
      <c r="R54" s="110">
        <f t="shared" si="17"/>
        <v>0.15917000000000001</v>
      </c>
      <c r="S54" s="110">
        <f t="shared" si="17"/>
        <v>0.10795</v>
      </c>
      <c r="T54" s="110">
        <f t="shared" si="17"/>
        <v>2.4920000000000001E-2</v>
      </c>
      <c r="U54" s="102">
        <v>2009</v>
      </c>
    </row>
    <row r="55" spans="1:21" s="104" customFormat="1" ht="12" customHeight="1" collapsed="1">
      <c r="A55" s="102">
        <v>2010</v>
      </c>
      <c r="B55" s="110">
        <f t="shared" ref="B55:T55" si="18">ROUND(B25/B24*100-100,5)</f>
        <v>2.7470000000000001E-2</v>
      </c>
      <c r="C55" s="110">
        <f t="shared" si="18"/>
        <v>0.75478999999999996</v>
      </c>
      <c r="D55" s="110">
        <f t="shared" si="18"/>
        <v>1.1024499999999999</v>
      </c>
      <c r="E55" s="110">
        <f t="shared" si="18"/>
        <v>0.43625999999999998</v>
      </c>
      <c r="F55" s="110">
        <f t="shared" si="18"/>
        <v>-0.10052999999999999</v>
      </c>
      <c r="G55" s="110">
        <f t="shared" si="18"/>
        <v>0.83006000000000002</v>
      </c>
      <c r="H55" s="110">
        <f t="shared" si="18"/>
        <v>0.1477</v>
      </c>
      <c r="I55" s="110">
        <f t="shared" si="18"/>
        <v>-0.60465000000000002</v>
      </c>
      <c r="J55" s="110">
        <f t="shared" si="18"/>
        <v>0.502</v>
      </c>
      <c r="K55" s="110">
        <f t="shared" si="18"/>
        <v>0.17593</v>
      </c>
      <c r="L55" s="110">
        <f t="shared" si="18"/>
        <v>9.6990000000000007E-2</v>
      </c>
      <c r="M55" s="110">
        <f t="shared" si="18"/>
        <v>0.43042000000000002</v>
      </c>
      <c r="N55" s="110">
        <f t="shared" si="18"/>
        <v>0.56835999999999998</v>
      </c>
      <c r="O55" s="110">
        <f t="shared" si="18"/>
        <v>0.11545</v>
      </c>
      <c r="P55" s="110">
        <f t="shared" si="18"/>
        <v>0.12736</v>
      </c>
      <c r="Q55" s="110">
        <f t="shared" si="18"/>
        <v>0.79034000000000004</v>
      </c>
      <c r="R55" s="110">
        <f t="shared" si="18"/>
        <v>0.35449999999999998</v>
      </c>
      <c r="S55" s="110">
        <f t="shared" si="18"/>
        <v>0.31724999999999998</v>
      </c>
      <c r="T55" s="110">
        <f t="shared" si="18"/>
        <v>0.35306999999999999</v>
      </c>
      <c r="U55" s="102">
        <v>2010</v>
      </c>
    </row>
    <row r="56" spans="1:21" s="104" customFormat="1" ht="12" customHeight="1">
      <c r="A56" s="102">
        <v>2011</v>
      </c>
      <c r="B56" s="110">
        <f t="shared" ref="B56:T56" si="19">ROUND(B26/B25*100-100,5)</f>
        <v>1.44272</v>
      </c>
      <c r="C56" s="110">
        <f t="shared" si="19"/>
        <v>1.7826299999999999</v>
      </c>
      <c r="D56" s="110">
        <f t="shared" si="19"/>
        <v>0.90454000000000001</v>
      </c>
      <c r="E56" s="110">
        <f t="shared" si="19"/>
        <v>-4.6300000000000001E-2</v>
      </c>
      <c r="F56" s="110">
        <f t="shared" si="19"/>
        <v>1.39392</v>
      </c>
      <c r="G56" s="110">
        <f t="shared" si="19"/>
        <v>1.43916</v>
      </c>
      <c r="H56" s="110">
        <f t="shared" si="19"/>
        <v>1.2829200000000001</v>
      </c>
      <c r="I56" s="110">
        <f t="shared" si="19"/>
        <v>-1.45668</v>
      </c>
      <c r="J56" s="110">
        <f t="shared" si="19"/>
        <v>1.6631199999999999</v>
      </c>
      <c r="K56" s="110">
        <f t="shared" si="19"/>
        <v>1.37602</v>
      </c>
      <c r="L56" s="110">
        <f t="shared" si="19"/>
        <v>1.0455399999999999</v>
      </c>
      <c r="M56" s="110">
        <f t="shared" si="19"/>
        <v>1.10745</v>
      </c>
      <c r="N56" s="110">
        <f t="shared" si="19"/>
        <v>0.20704</v>
      </c>
      <c r="O56" s="110">
        <f t="shared" si="19"/>
        <v>-0.46049000000000001</v>
      </c>
      <c r="P56" s="110">
        <f t="shared" si="19"/>
        <v>1.0067600000000001</v>
      </c>
      <c r="Q56" s="110">
        <f t="shared" si="19"/>
        <v>0.43668000000000001</v>
      </c>
      <c r="R56" s="110">
        <f t="shared" si="19"/>
        <v>1.20834</v>
      </c>
      <c r="S56" s="110">
        <f t="shared" si="19"/>
        <v>1.45797</v>
      </c>
      <c r="T56" s="110">
        <f t="shared" si="19"/>
        <v>-0.12748999999999999</v>
      </c>
      <c r="U56" s="102">
        <v>2011</v>
      </c>
    </row>
    <row r="57" spans="1:21" s="104" customFormat="1" ht="12" customHeight="1">
      <c r="A57" s="102">
        <v>2012</v>
      </c>
      <c r="B57" s="110">
        <f t="shared" ref="B57:T57" si="20">ROUND(B27/B26*100-100,5)</f>
        <v>1.4744999999999999</v>
      </c>
      <c r="C57" s="110">
        <f t="shared" si="20"/>
        <v>1.64795</v>
      </c>
      <c r="D57" s="110">
        <f t="shared" si="20"/>
        <v>2.2129799999999999</v>
      </c>
      <c r="E57" s="110">
        <f t="shared" si="20"/>
        <v>0.21321000000000001</v>
      </c>
      <c r="F57" s="110">
        <f t="shared" si="20"/>
        <v>1.5111600000000001</v>
      </c>
      <c r="G57" s="110">
        <f t="shared" si="20"/>
        <v>1.84267</v>
      </c>
      <c r="H57" s="110">
        <f t="shared" si="20"/>
        <v>1.1512500000000001</v>
      </c>
      <c r="I57" s="110">
        <f t="shared" si="20"/>
        <v>-0.95106999999999997</v>
      </c>
      <c r="J57" s="110">
        <f t="shared" si="20"/>
        <v>1.4586600000000001</v>
      </c>
      <c r="K57" s="110">
        <f t="shared" si="20"/>
        <v>0.98014000000000001</v>
      </c>
      <c r="L57" s="110">
        <f t="shared" si="20"/>
        <v>0.80027000000000004</v>
      </c>
      <c r="M57" s="110">
        <f t="shared" si="20"/>
        <v>9.0260000000000007E-2</v>
      </c>
      <c r="N57" s="110">
        <f t="shared" si="20"/>
        <v>0.83130999999999999</v>
      </c>
      <c r="O57" s="110">
        <f t="shared" si="20"/>
        <v>-0.50341999999999998</v>
      </c>
      <c r="P57" s="110">
        <f t="shared" si="20"/>
        <v>0.58113000000000004</v>
      </c>
      <c r="Q57" s="110">
        <f t="shared" si="20"/>
        <v>4.3459999999999999E-2</v>
      </c>
      <c r="R57" s="110">
        <f t="shared" si="20"/>
        <v>1.14337</v>
      </c>
      <c r="S57" s="110">
        <f t="shared" si="20"/>
        <v>1.26634</v>
      </c>
      <c r="T57" s="110">
        <f t="shared" si="20"/>
        <v>0.11969</v>
      </c>
      <c r="U57" s="102">
        <v>2012</v>
      </c>
    </row>
    <row r="58" spans="1:21" s="104" customFormat="1" ht="12" customHeight="1">
      <c r="A58" s="102">
        <v>2013</v>
      </c>
      <c r="B58" s="110">
        <f t="shared" ref="B58:T58" si="21">ROUND(B28/B27*100-100,5)</f>
        <v>1.27329</v>
      </c>
      <c r="C58" s="110">
        <f t="shared" si="21"/>
        <v>1.1940599999999999</v>
      </c>
      <c r="D58" s="110">
        <f t="shared" si="21"/>
        <v>1.93892</v>
      </c>
      <c r="E58" s="110">
        <f t="shared" si="21"/>
        <v>-0.10749</v>
      </c>
      <c r="F58" s="110">
        <f t="shared" si="21"/>
        <v>0.30027999999999999</v>
      </c>
      <c r="G58" s="110">
        <f t="shared" si="21"/>
        <v>1.29572</v>
      </c>
      <c r="H58" s="110">
        <f t="shared" si="21"/>
        <v>0.45556999999999997</v>
      </c>
      <c r="I58" s="110">
        <f t="shared" si="21"/>
        <v>-0.17019000000000001</v>
      </c>
      <c r="J58" s="110">
        <f t="shared" si="21"/>
        <v>0.9173</v>
      </c>
      <c r="K58" s="110">
        <f t="shared" si="21"/>
        <v>0.68249000000000004</v>
      </c>
      <c r="L58" s="110">
        <f t="shared" si="21"/>
        <v>0.48531999999999997</v>
      </c>
      <c r="M58" s="110">
        <f t="shared" si="21"/>
        <v>-0.74787999999999999</v>
      </c>
      <c r="N58" s="110">
        <f t="shared" si="21"/>
        <v>0.58625000000000005</v>
      </c>
      <c r="O58" s="110">
        <f t="shared" si="21"/>
        <v>-0.50970000000000004</v>
      </c>
      <c r="P58" s="110">
        <f t="shared" si="21"/>
        <v>0.44902999999999998</v>
      </c>
      <c r="Q58" s="110">
        <f t="shared" si="21"/>
        <v>-0.49956</v>
      </c>
      <c r="R58" s="110">
        <f t="shared" si="21"/>
        <v>0.78774</v>
      </c>
      <c r="S58" s="110">
        <f t="shared" si="21"/>
        <v>0.86717999999999995</v>
      </c>
      <c r="T58" s="110">
        <f t="shared" si="21"/>
        <v>-1.9789999999999999E-2</v>
      </c>
      <c r="U58" s="102">
        <v>2013</v>
      </c>
    </row>
    <row r="59" spans="1:21" s="104" customFormat="1" ht="12" customHeight="1">
      <c r="A59" s="102">
        <v>2014</v>
      </c>
      <c r="B59" s="110">
        <f t="shared" ref="B59:T59" si="22">ROUND(B29/B28*100-100,5)</f>
        <v>1.28695</v>
      </c>
      <c r="C59" s="110">
        <f t="shared" si="22"/>
        <v>1.1614500000000001</v>
      </c>
      <c r="D59" s="110">
        <f t="shared" si="22"/>
        <v>1.8878200000000001</v>
      </c>
      <c r="E59" s="110">
        <f t="shared" si="22"/>
        <v>8.4510000000000002E-2</v>
      </c>
      <c r="F59" s="110">
        <f t="shared" si="22"/>
        <v>0.27585999999999999</v>
      </c>
      <c r="G59" s="110">
        <f t="shared" si="22"/>
        <v>0.74712000000000001</v>
      </c>
      <c r="H59" s="110">
        <f t="shared" si="22"/>
        <v>1.08188</v>
      </c>
      <c r="I59" s="110">
        <f t="shared" si="22"/>
        <v>0.96403000000000005</v>
      </c>
      <c r="J59" s="110">
        <f t="shared" si="22"/>
        <v>0.83069000000000004</v>
      </c>
      <c r="K59" s="110">
        <f t="shared" si="22"/>
        <v>0.78320999999999996</v>
      </c>
      <c r="L59" s="110">
        <f t="shared" si="22"/>
        <v>0.78337000000000001</v>
      </c>
      <c r="M59" s="110">
        <f t="shared" si="22"/>
        <v>-5.9420000000000001E-2</v>
      </c>
      <c r="N59" s="110">
        <f t="shared" si="22"/>
        <v>0.34242</v>
      </c>
      <c r="O59" s="110">
        <f t="shared" si="22"/>
        <v>-0.53446000000000005</v>
      </c>
      <c r="P59" s="110">
        <f t="shared" si="22"/>
        <v>0.64541999999999999</v>
      </c>
      <c r="Q59" s="110">
        <f t="shared" si="22"/>
        <v>-0.33384999999999998</v>
      </c>
      <c r="R59" s="110">
        <f t="shared" si="22"/>
        <v>0.87602999999999998</v>
      </c>
      <c r="S59" s="110">
        <f t="shared" si="22"/>
        <v>0.95535999999999999</v>
      </c>
      <c r="T59" s="110">
        <f t="shared" si="22"/>
        <v>0.10063</v>
      </c>
      <c r="U59" s="102">
        <v>2014</v>
      </c>
    </row>
    <row r="60" spans="1:21" s="104" customFormat="1" ht="12" customHeight="1">
      <c r="A60" s="102">
        <v>2015</v>
      </c>
      <c r="B60" s="110">
        <f t="shared" ref="B60:T60" si="23">ROUND(B30/B29*100-100,5)</f>
        <v>0.83877000000000002</v>
      </c>
      <c r="C60" s="110">
        <f t="shared" si="23"/>
        <v>1.5085599999999999</v>
      </c>
      <c r="D60" s="110">
        <f t="shared" si="23"/>
        <v>2.14209</v>
      </c>
      <c r="E60" s="110">
        <f t="shared" si="23"/>
        <v>0.19334000000000001</v>
      </c>
      <c r="F60" s="110">
        <f t="shared" si="23"/>
        <v>0.15251000000000001</v>
      </c>
      <c r="G60" s="110">
        <f t="shared" si="23"/>
        <v>0.77193999999999996</v>
      </c>
      <c r="H60" s="110">
        <f t="shared" si="23"/>
        <v>1.04765</v>
      </c>
      <c r="I60" s="110">
        <f t="shared" si="23"/>
        <v>0.38130999999999998</v>
      </c>
      <c r="J60" s="110">
        <f t="shared" si="23"/>
        <v>0.84048</v>
      </c>
      <c r="K60" s="110">
        <f t="shared" si="23"/>
        <v>1.0426500000000001</v>
      </c>
      <c r="L60" s="110">
        <f t="shared" si="23"/>
        <v>0.92352999999999996</v>
      </c>
      <c r="M60" s="110">
        <f t="shared" si="23"/>
        <v>0.34236</v>
      </c>
      <c r="N60" s="110">
        <f t="shared" si="23"/>
        <v>-0.21296999999999999</v>
      </c>
      <c r="O60" s="110">
        <f t="shared" si="23"/>
        <v>-0.34016999999999997</v>
      </c>
      <c r="P60" s="110">
        <f t="shared" si="23"/>
        <v>0.99800999999999995</v>
      </c>
      <c r="Q60" s="110">
        <f t="shared" si="23"/>
        <v>-8.7399999999999995E-3</v>
      </c>
      <c r="R60" s="110">
        <f t="shared" si="23"/>
        <v>0.93864999999999998</v>
      </c>
      <c r="S60" s="110">
        <f t="shared" si="23"/>
        <v>1.0421100000000001</v>
      </c>
      <c r="T60" s="110">
        <f t="shared" si="23"/>
        <v>-4.9209999999999997E-2</v>
      </c>
      <c r="U60" s="102">
        <v>2015</v>
      </c>
    </row>
    <row r="61" spans="1:21" s="104" customFormat="1" ht="12" customHeight="1">
      <c r="A61" s="102">
        <v>2016</v>
      </c>
      <c r="B61" s="110">
        <f t="shared" ref="B61:T61" si="24">ROUND(B31/B30*100-100,5)</f>
        <v>1.25044</v>
      </c>
      <c r="C61" s="110">
        <f t="shared" si="24"/>
        <v>1.6228499999999999</v>
      </c>
      <c r="D61" s="110">
        <f t="shared" si="24"/>
        <v>2.7589800000000002</v>
      </c>
      <c r="E61" s="110">
        <f t="shared" si="24"/>
        <v>1.2169099999999999</v>
      </c>
      <c r="F61" s="110">
        <f t="shared" si="24"/>
        <v>0.86180999999999996</v>
      </c>
      <c r="G61" s="110">
        <f t="shared" si="24"/>
        <v>1.9232</v>
      </c>
      <c r="H61" s="110">
        <f t="shared" si="24"/>
        <v>1.2919400000000001</v>
      </c>
      <c r="I61" s="110">
        <f t="shared" si="24"/>
        <v>0.23438000000000001</v>
      </c>
      <c r="J61" s="110">
        <f t="shared" si="24"/>
        <v>1.31803</v>
      </c>
      <c r="K61" s="110">
        <f t="shared" si="24"/>
        <v>1.0035799999999999</v>
      </c>
      <c r="L61" s="110">
        <f t="shared" si="24"/>
        <v>0.81186999999999998</v>
      </c>
      <c r="M61" s="110">
        <f t="shared" si="24"/>
        <v>0.99453000000000003</v>
      </c>
      <c r="N61" s="110">
        <f t="shared" si="24"/>
        <v>0.81301000000000001</v>
      </c>
      <c r="O61" s="110">
        <f t="shared" si="24"/>
        <v>6.8900000000000003E-2</v>
      </c>
      <c r="P61" s="110">
        <f t="shared" si="24"/>
        <v>1.4049100000000001</v>
      </c>
      <c r="Q61" s="110">
        <f t="shared" si="24"/>
        <v>3.3050000000000003E-2</v>
      </c>
      <c r="R61" s="110">
        <f t="shared" si="24"/>
        <v>1.23603</v>
      </c>
      <c r="S61" s="110">
        <f t="shared" si="24"/>
        <v>1.2702899999999999</v>
      </c>
      <c r="T61" s="110">
        <f t="shared" si="24"/>
        <v>0.54961000000000004</v>
      </c>
      <c r="U61" s="102">
        <v>2016</v>
      </c>
    </row>
    <row r="62" spans="1:21" s="104" customFormat="1" ht="12" customHeight="1">
      <c r="A62" s="102">
        <v>2017</v>
      </c>
      <c r="B62" s="110">
        <f t="shared" ref="B62:T64" si="25">ROUND(B32/B31*100-100,5)</f>
        <v>1.4185000000000001</v>
      </c>
      <c r="C62" s="110">
        <f t="shared" si="25"/>
        <v>1.59429</v>
      </c>
      <c r="D62" s="110">
        <f t="shared" si="25"/>
        <v>3.0488</v>
      </c>
      <c r="E62" s="110">
        <f t="shared" si="25"/>
        <v>1.26671</v>
      </c>
      <c r="F62" s="110">
        <f t="shared" si="25"/>
        <v>1.1692</v>
      </c>
      <c r="G62" s="110">
        <f t="shared" si="25"/>
        <v>1.61911</v>
      </c>
      <c r="H62" s="110">
        <f t="shared" si="25"/>
        <v>1.8009200000000001</v>
      </c>
      <c r="I62" s="110">
        <f t="shared" si="25"/>
        <v>1.0465899999999999</v>
      </c>
      <c r="J62" s="110">
        <f t="shared" si="25"/>
        <v>1.1371800000000001</v>
      </c>
      <c r="K62" s="110">
        <f t="shared" si="25"/>
        <v>1.1579699999999999</v>
      </c>
      <c r="L62" s="110">
        <f t="shared" si="25"/>
        <v>0.81437999999999999</v>
      </c>
      <c r="M62" s="110">
        <f t="shared" si="25"/>
        <v>0.75421000000000005</v>
      </c>
      <c r="N62" s="110">
        <f t="shared" si="25"/>
        <v>1.0318099999999999</v>
      </c>
      <c r="O62" s="110">
        <f t="shared" si="25"/>
        <v>0.19581000000000001</v>
      </c>
      <c r="P62" s="110">
        <f t="shared" si="25"/>
        <v>1.5425800000000001</v>
      </c>
      <c r="Q62" s="110">
        <f t="shared" si="25"/>
        <v>0.39078000000000002</v>
      </c>
      <c r="R62" s="110">
        <f t="shared" si="25"/>
        <v>1.3583799999999999</v>
      </c>
      <c r="S62" s="110">
        <f t="shared" si="25"/>
        <v>1.357</v>
      </c>
      <c r="T62" s="110">
        <f t="shared" si="25"/>
        <v>0.82230999999999999</v>
      </c>
      <c r="U62" s="102">
        <v>2017</v>
      </c>
    </row>
    <row r="63" spans="1:21" s="104" customFormat="1" ht="12" customHeight="1">
      <c r="A63" s="102">
        <v>2018</v>
      </c>
      <c r="B63" s="110">
        <f t="shared" si="25"/>
        <v>1.37531</v>
      </c>
      <c r="C63" s="110">
        <f t="shared" si="25"/>
        <v>1.64544</v>
      </c>
      <c r="D63" s="110">
        <f t="shared" si="25"/>
        <v>2.8622299999999998</v>
      </c>
      <c r="E63" s="110">
        <f t="shared" si="25"/>
        <v>0.94874999999999998</v>
      </c>
      <c r="F63" s="110">
        <f t="shared" si="25"/>
        <v>2.1741000000000001</v>
      </c>
      <c r="G63" s="110">
        <f t="shared" si="25"/>
        <v>1.5453399999999999</v>
      </c>
      <c r="H63" s="110">
        <f t="shared" si="25"/>
        <v>1.5329699999999999</v>
      </c>
      <c r="I63" s="110">
        <f t="shared" si="25"/>
        <v>0.98565000000000003</v>
      </c>
      <c r="J63" s="110">
        <f t="shared" si="25"/>
        <v>1.2953300000000001</v>
      </c>
      <c r="K63" s="110">
        <f t="shared" si="25"/>
        <v>1.33941</v>
      </c>
      <c r="L63" s="110">
        <f t="shared" si="25"/>
        <v>0.91427000000000003</v>
      </c>
      <c r="M63" s="110">
        <f t="shared" si="25"/>
        <v>0.36856</v>
      </c>
      <c r="N63" s="110">
        <f t="shared" si="25"/>
        <v>0.88070999999999999</v>
      </c>
      <c r="O63" s="110">
        <f t="shared" si="25"/>
        <v>6.812E-2</v>
      </c>
      <c r="P63" s="110">
        <f t="shared" si="25"/>
        <v>1.4491799999999999</v>
      </c>
      <c r="Q63" s="110">
        <f t="shared" si="25"/>
        <v>0.24240999999999999</v>
      </c>
      <c r="R63" s="110">
        <f t="shared" si="25"/>
        <v>1.36955</v>
      </c>
      <c r="S63" s="110">
        <f t="shared" si="25"/>
        <v>1.4057500000000001</v>
      </c>
      <c r="T63" s="110">
        <f t="shared" si="25"/>
        <v>0.65734999999999999</v>
      </c>
      <c r="U63" s="102">
        <v>2018</v>
      </c>
    </row>
    <row r="64" spans="1:21" s="104" customFormat="1" ht="12" customHeight="1">
      <c r="A64" s="102">
        <v>2019</v>
      </c>
      <c r="B64" s="110">
        <f t="shared" si="25"/>
        <v>0.73202999999999996</v>
      </c>
      <c r="C64" s="110">
        <f t="shared" si="25"/>
        <v>1.0072399999999999</v>
      </c>
      <c r="D64" s="110">
        <f t="shared" si="25"/>
        <v>2.2096</v>
      </c>
      <c r="E64" s="110">
        <f t="shared" si="25"/>
        <v>0.42496</v>
      </c>
      <c r="F64" s="110">
        <f t="shared" si="25"/>
        <v>0.29602000000000001</v>
      </c>
      <c r="G64" s="110">
        <f t="shared" si="25"/>
        <v>1.3732599999999999</v>
      </c>
      <c r="H64" s="110">
        <f t="shared" si="25"/>
        <v>1.0837399999999999</v>
      </c>
      <c r="I64" s="110">
        <f t="shared" si="25"/>
        <v>0.17688999999999999</v>
      </c>
      <c r="J64" s="110">
        <f t="shared" si="25"/>
        <v>0.92435</v>
      </c>
      <c r="K64" s="110">
        <f t="shared" si="25"/>
        <v>0.89439999999999997</v>
      </c>
      <c r="L64" s="110">
        <f t="shared" si="25"/>
        <v>0.62104000000000004</v>
      </c>
      <c r="M64" s="110">
        <f t="shared" si="25"/>
        <v>-6.2880000000000005E-2</v>
      </c>
      <c r="N64" s="110">
        <f t="shared" si="25"/>
        <v>0.22323999999999999</v>
      </c>
      <c r="O64" s="110">
        <f t="shared" si="25"/>
        <v>-8.4580000000000002E-2</v>
      </c>
      <c r="P64" s="110">
        <f t="shared" si="25"/>
        <v>0.96267000000000003</v>
      </c>
      <c r="Q64" s="110">
        <f t="shared" si="25"/>
        <v>-0.18332999999999999</v>
      </c>
      <c r="R64" s="110">
        <f t="shared" si="25"/>
        <v>0.85165000000000002</v>
      </c>
      <c r="S64" s="110">
        <f t="shared" si="25"/>
        <v>0.89434000000000002</v>
      </c>
      <c r="T64" s="110">
        <f t="shared" si="25"/>
        <v>0.13245000000000001</v>
      </c>
      <c r="U64" s="102">
        <v>2019</v>
      </c>
    </row>
    <row r="65" spans="1:21" s="104" customFormat="1" ht="11.4" customHeight="1">
      <c r="A65" s="102"/>
      <c r="B65" s="110"/>
      <c r="C65" s="111"/>
      <c r="D65" s="111"/>
      <c r="E65" s="111"/>
      <c r="F65" s="111"/>
      <c r="G65" s="111"/>
      <c r="H65" s="111"/>
      <c r="I65" s="111"/>
      <c r="J65" s="111"/>
      <c r="K65" s="111"/>
      <c r="L65" s="111"/>
      <c r="M65" s="111"/>
      <c r="N65" s="111"/>
      <c r="O65" s="111"/>
      <c r="P65" s="111"/>
      <c r="Q65" s="111"/>
      <c r="R65" s="111"/>
      <c r="S65" s="111"/>
      <c r="T65" s="111"/>
      <c r="U65" s="102"/>
    </row>
    <row r="66" spans="1:21" s="104" customFormat="1" ht="12" customHeight="1">
      <c r="A66" s="102"/>
      <c r="B66" s="165" t="s">
        <v>163</v>
      </c>
      <c r="C66" s="165"/>
      <c r="D66" s="165"/>
      <c r="E66" s="165"/>
      <c r="F66" s="165"/>
      <c r="G66" s="165"/>
      <c r="H66" s="165"/>
      <c r="I66" s="165"/>
      <c r="J66" s="165"/>
      <c r="K66" s="165"/>
      <c r="L66" s="165" t="s">
        <v>163</v>
      </c>
      <c r="M66" s="165"/>
      <c r="N66" s="165"/>
      <c r="O66" s="165"/>
      <c r="P66" s="165"/>
      <c r="Q66" s="165"/>
      <c r="R66" s="165"/>
      <c r="S66" s="165"/>
      <c r="T66" s="165"/>
      <c r="U66" s="102"/>
    </row>
    <row r="67" spans="1:21" s="104" customFormat="1" ht="12" customHeight="1">
      <c r="A67" s="92">
        <v>1991</v>
      </c>
      <c r="B67" s="110">
        <f t="shared" ref="B67:Q68" si="26">ROUND(B6/$R6*100,5)</f>
        <v>13.31193</v>
      </c>
      <c r="C67" s="110">
        <f t="shared" si="26"/>
        <v>15.588340000000001</v>
      </c>
      <c r="D67" s="110">
        <f t="shared" si="26"/>
        <v>4.3888699999999998</v>
      </c>
      <c r="E67" s="110">
        <f t="shared" si="26"/>
        <v>3.06419</v>
      </c>
      <c r="F67" s="110">
        <f t="shared" si="26"/>
        <v>1.02349</v>
      </c>
      <c r="G67" s="110">
        <f t="shared" si="26"/>
        <v>2.6314899999999999</v>
      </c>
      <c r="H67" s="110">
        <f t="shared" si="26"/>
        <v>7.6099800000000002</v>
      </c>
      <c r="I67" s="110">
        <f t="shared" si="26"/>
        <v>2.1512199999999999</v>
      </c>
      <c r="J67" s="110">
        <f t="shared" si="26"/>
        <v>8.4913699999999999</v>
      </c>
      <c r="K67" s="110">
        <f t="shared" si="26"/>
        <v>20.767679999999999</v>
      </c>
      <c r="L67" s="110">
        <f t="shared" si="26"/>
        <v>4.3320800000000004</v>
      </c>
      <c r="M67" s="110">
        <f t="shared" si="26"/>
        <v>1.2453099999999999</v>
      </c>
      <c r="N67" s="110">
        <f t="shared" si="26"/>
        <v>5.8065499999999997</v>
      </c>
      <c r="O67" s="110">
        <f t="shared" si="26"/>
        <v>3.2875700000000001</v>
      </c>
      <c r="P67" s="110">
        <f t="shared" si="26"/>
        <v>3.1417600000000001</v>
      </c>
      <c r="Q67" s="110">
        <f t="shared" si="26"/>
        <v>3.1581700000000001</v>
      </c>
      <c r="R67" s="112">
        <v>100</v>
      </c>
      <c r="S67" s="110">
        <f t="shared" ref="S67:T68" si="27">ROUND(S6/$R6*100,5)</f>
        <v>78.143429999999995</v>
      </c>
      <c r="T67" s="110">
        <f t="shared" si="27"/>
        <v>17.467700000000001</v>
      </c>
      <c r="U67" s="92">
        <v>1991</v>
      </c>
    </row>
    <row r="68" spans="1:21" s="104" customFormat="1" ht="12" hidden="1" customHeight="1" outlineLevel="2">
      <c r="A68" s="92">
        <v>1992</v>
      </c>
      <c r="B68" s="110">
        <f t="shared" si="26"/>
        <v>13.63552</v>
      </c>
      <c r="C68" s="110">
        <f t="shared" si="26"/>
        <v>16.002859999999998</v>
      </c>
      <c r="D68" s="110">
        <f t="shared" si="26"/>
        <v>4.3758699999999999</v>
      </c>
      <c r="E68" s="110">
        <f t="shared" si="26"/>
        <v>2.7717100000000001</v>
      </c>
      <c r="F68" s="110">
        <f t="shared" si="26"/>
        <v>1.0497700000000001</v>
      </c>
      <c r="G68" s="110">
        <f t="shared" si="26"/>
        <v>2.7075300000000002</v>
      </c>
      <c r="H68" s="110">
        <f t="shared" si="26"/>
        <v>7.8162700000000003</v>
      </c>
      <c r="I68" s="110">
        <f t="shared" si="26"/>
        <v>1.96221</v>
      </c>
      <c r="J68" s="110">
        <f t="shared" si="26"/>
        <v>8.7299500000000005</v>
      </c>
      <c r="K68" s="110">
        <f t="shared" si="26"/>
        <v>21.23518</v>
      </c>
      <c r="L68" s="110">
        <f t="shared" si="26"/>
        <v>4.4180900000000003</v>
      </c>
      <c r="M68" s="110">
        <f t="shared" si="26"/>
        <v>1.2665200000000001</v>
      </c>
      <c r="N68" s="110">
        <f t="shared" si="26"/>
        <v>5.1322700000000001</v>
      </c>
      <c r="O68" s="110">
        <f t="shared" si="26"/>
        <v>2.9561500000000001</v>
      </c>
      <c r="P68" s="110">
        <f t="shared" si="26"/>
        <v>3.2113200000000002</v>
      </c>
      <c r="Q68" s="110">
        <f t="shared" si="26"/>
        <v>2.7287699999999999</v>
      </c>
      <c r="R68" s="112">
        <v>100</v>
      </c>
      <c r="S68" s="110">
        <f t="shared" si="27"/>
        <v>80.07302</v>
      </c>
      <c r="T68" s="110">
        <f t="shared" si="27"/>
        <v>15.551119999999999</v>
      </c>
      <c r="U68" s="92">
        <v>1992</v>
      </c>
    </row>
    <row r="69" spans="1:21" s="104" customFormat="1" ht="12" hidden="1" customHeight="1" outlineLevel="2">
      <c r="A69" s="92">
        <v>1993</v>
      </c>
      <c r="B69" s="110">
        <f t="shared" ref="B69:Q69" si="28">ROUND(B8/$R8*100,5)</f>
        <v>13.60026</v>
      </c>
      <c r="C69" s="110">
        <f t="shared" si="28"/>
        <v>16.07808</v>
      </c>
      <c r="D69" s="110">
        <f t="shared" si="28"/>
        <v>4.4126000000000003</v>
      </c>
      <c r="E69" s="110">
        <f t="shared" si="28"/>
        <v>2.7243300000000001</v>
      </c>
      <c r="F69" s="110">
        <f t="shared" si="28"/>
        <v>1.0505100000000001</v>
      </c>
      <c r="G69" s="110">
        <f t="shared" si="28"/>
        <v>2.7284799999999998</v>
      </c>
      <c r="H69" s="110">
        <f t="shared" si="28"/>
        <v>7.8461100000000004</v>
      </c>
      <c r="I69" s="110">
        <f t="shared" si="28"/>
        <v>1.9503900000000001</v>
      </c>
      <c r="J69" s="110">
        <f t="shared" si="28"/>
        <v>8.7976399999999995</v>
      </c>
      <c r="K69" s="110">
        <f t="shared" si="28"/>
        <v>21.22795</v>
      </c>
      <c r="L69" s="110">
        <f t="shared" si="28"/>
        <v>4.4260900000000003</v>
      </c>
      <c r="M69" s="110">
        <f t="shared" si="28"/>
        <v>1.26318</v>
      </c>
      <c r="N69" s="110">
        <f t="shared" si="28"/>
        <v>5.0404099999999996</v>
      </c>
      <c r="O69" s="110">
        <f t="shared" si="28"/>
        <v>2.9233699999999998</v>
      </c>
      <c r="P69" s="110">
        <f t="shared" si="28"/>
        <v>3.2259699999999998</v>
      </c>
      <c r="Q69" s="110">
        <f t="shared" si="28"/>
        <v>2.7046299999999999</v>
      </c>
      <c r="R69" s="112">
        <v>100</v>
      </c>
      <c r="S69" s="110">
        <f t="shared" ref="S69:T69" si="29">ROUND(S8/$R8*100,5)</f>
        <v>80.244259999999997</v>
      </c>
      <c r="T69" s="110">
        <f t="shared" si="29"/>
        <v>15.34314</v>
      </c>
      <c r="U69" s="92">
        <v>1993</v>
      </c>
    </row>
    <row r="70" spans="1:21" s="104" customFormat="1" ht="12" hidden="1" customHeight="1" outlineLevel="2">
      <c r="A70" s="92">
        <v>1994</v>
      </c>
      <c r="B70" s="110">
        <f t="shared" ref="B70:Q70" si="30">ROUND(B9/$R9*100,5)</f>
        <v>13.47533</v>
      </c>
      <c r="C70" s="110">
        <f t="shared" si="30"/>
        <v>16.069980000000001</v>
      </c>
      <c r="D70" s="110">
        <f t="shared" si="30"/>
        <v>4.3819800000000004</v>
      </c>
      <c r="E70" s="110">
        <f t="shared" si="30"/>
        <v>2.8075299999999999</v>
      </c>
      <c r="F70" s="110">
        <f t="shared" si="30"/>
        <v>1.03894</v>
      </c>
      <c r="G70" s="110">
        <f t="shared" si="30"/>
        <v>2.72254</v>
      </c>
      <c r="H70" s="110">
        <f t="shared" si="30"/>
        <v>7.8035600000000001</v>
      </c>
      <c r="I70" s="110">
        <f t="shared" si="30"/>
        <v>2.0111599999999998</v>
      </c>
      <c r="J70" s="110">
        <f t="shared" si="30"/>
        <v>8.8218399999999999</v>
      </c>
      <c r="K70" s="110">
        <f t="shared" si="30"/>
        <v>21.015409999999999</v>
      </c>
      <c r="L70" s="110">
        <f t="shared" si="30"/>
        <v>4.4247699999999996</v>
      </c>
      <c r="M70" s="110">
        <f t="shared" si="30"/>
        <v>1.2593399999999999</v>
      </c>
      <c r="N70" s="110">
        <f t="shared" si="30"/>
        <v>5.1848000000000001</v>
      </c>
      <c r="O70" s="110">
        <f t="shared" si="30"/>
        <v>2.9839699999999998</v>
      </c>
      <c r="P70" s="110">
        <f t="shared" si="30"/>
        <v>3.2216300000000002</v>
      </c>
      <c r="Q70" s="110">
        <f t="shared" si="30"/>
        <v>2.7772199999999998</v>
      </c>
      <c r="R70" s="112">
        <v>100</v>
      </c>
      <c r="S70" s="110">
        <f t="shared" ref="S70:T70" si="31">ROUND(S9/$R9*100,5)</f>
        <v>79.853340000000003</v>
      </c>
      <c r="T70" s="110">
        <f t="shared" si="31"/>
        <v>15.76468</v>
      </c>
      <c r="U70" s="92">
        <v>1994</v>
      </c>
    </row>
    <row r="71" spans="1:21" s="104" customFormat="1" ht="12" hidden="1" customHeight="1" outlineLevel="2">
      <c r="A71" s="92">
        <v>1995</v>
      </c>
      <c r="B71" s="110">
        <f t="shared" ref="B71:Q71" si="32">ROUND(B10/$R10*100,5)</f>
        <v>13.44919</v>
      </c>
      <c r="C71" s="110">
        <f t="shared" si="32"/>
        <v>16.012830000000001</v>
      </c>
      <c r="D71" s="110">
        <f t="shared" si="32"/>
        <v>4.3670799999999996</v>
      </c>
      <c r="E71" s="110">
        <f t="shared" si="32"/>
        <v>2.8622200000000002</v>
      </c>
      <c r="F71" s="110">
        <f t="shared" si="32"/>
        <v>1.0117799999999999</v>
      </c>
      <c r="G71" s="110">
        <f t="shared" si="32"/>
        <v>2.6819000000000002</v>
      </c>
      <c r="H71" s="110">
        <f t="shared" si="32"/>
        <v>7.7594799999999999</v>
      </c>
      <c r="I71" s="110">
        <f t="shared" si="32"/>
        <v>2.06175</v>
      </c>
      <c r="J71" s="110">
        <f t="shared" si="32"/>
        <v>8.8786000000000005</v>
      </c>
      <c r="K71" s="110">
        <f t="shared" si="32"/>
        <v>20.85643</v>
      </c>
      <c r="L71" s="110">
        <f t="shared" si="32"/>
        <v>4.4344700000000001</v>
      </c>
      <c r="M71" s="110">
        <f t="shared" si="32"/>
        <v>1.26254</v>
      </c>
      <c r="N71" s="110">
        <f t="shared" si="32"/>
        <v>5.3110600000000003</v>
      </c>
      <c r="O71" s="110">
        <f t="shared" si="32"/>
        <v>3.0205600000000001</v>
      </c>
      <c r="P71" s="110">
        <f t="shared" si="32"/>
        <v>3.2281</v>
      </c>
      <c r="Q71" s="110">
        <f t="shared" si="32"/>
        <v>2.8019799999999999</v>
      </c>
      <c r="R71" s="112">
        <v>100</v>
      </c>
      <c r="S71" s="110">
        <f t="shared" ref="S71:T71" si="33">ROUND(S10/$R10*100,5)</f>
        <v>79.575339999999997</v>
      </c>
      <c r="T71" s="110">
        <f t="shared" si="33"/>
        <v>16.057580000000002</v>
      </c>
      <c r="U71" s="92">
        <v>1995</v>
      </c>
    </row>
    <row r="72" spans="1:21" s="104" customFormat="1" ht="12" hidden="1" customHeight="1" outlineLevel="2">
      <c r="A72" s="92">
        <v>1996</v>
      </c>
      <c r="B72" s="110">
        <f t="shared" ref="B72:Q72" si="34">ROUND(B11/$R11*100,5)</f>
        <v>13.53839</v>
      </c>
      <c r="C72" s="110">
        <f t="shared" si="34"/>
        <v>15.978859999999999</v>
      </c>
      <c r="D72" s="110">
        <f t="shared" si="34"/>
        <v>4.2973400000000002</v>
      </c>
      <c r="E72" s="110">
        <f t="shared" si="34"/>
        <v>2.8573300000000001</v>
      </c>
      <c r="F72" s="110">
        <f t="shared" si="34"/>
        <v>0.99744999999999995</v>
      </c>
      <c r="G72" s="110">
        <f t="shared" si="34"/>
        <v>2.66364</v>
      </c>
      <c r="H72" s="110">
        <f t="shared" si="34"/>
        <v>7.7925500000000003</v>
      </c>
      <c r="I72" s="110">
        <f t="shared" si="34"/>
        <v>2.0407099999999998</v>
      </c>
      <c r="J72" s="110">
        <f t="shared" si="34"/>
        <v>8.8780800000000006</v>
      </c>
      <c r="K72" s="110">
        <f t="shared" si="34"/>
        <v>20.946539999999999</v>
      </c>
      <c r="L72" s="110">
        <f t="shared" si="34"/>
        <v>4.4551600000000002</v>
      </c>
      <c r="M72" s="110">
        <f t="shared" si="34"/>
        <v>1.2672600000000001</v>
      </c>
      <c r="N72" s="110">
        <f t="shared" si="34"/>
        <v>5.3098299999999998</v>
      </c>
      <c r="O72" s="110">
        <f t="shared" si="34"/>
        <v>2.9682400000000002</v>
      </c>
      <c r="P72" s="110">
        <f t="shared" si="34"/>
        <v>3.24125</v>
      </c>
      <c r="Q72" s="110">
        <f t="shared" si="34"/>
        <v>2.7673800000000002</v>
      </c>
      <c r="R72" s="112">
        <v>100</v>
      </c>
      <c r="S72" s="110">
        <f t="shared" ref="S72:T72" si="35">ROUND(S11/$R11*100,5)</f>
        <v>79.759169999999997</v>
      </c>
      <c r="T72" s="110">
        <f t="shared" si="35"/>
        <v>15.943490000000001</v>
      </c>
      <c r="U72" s="92">
        <v>1996</v>
      </c>
    </row>
    <row r="73" spans="1:21" s="104" customFormat="1" ht="12" hidden="1" customHeight="1" outlineLevel="2">
      <c r="A73" s="92">
        <v>1997</v>
      </c>
      <c r="B73" s="110">
        <f t="shared" ref="B73:Q73" si="36">ROUND(B12/$R12*100,5)</f>
        <v>13.61828</v>
      </c>
      <c r="C73" s="110">
        <f t="shared" si="36"/>
        <v>16.005790000000001</v>
      </c>
      <c r="D73" s="110">
        <f t="shared" si="36"/>
        <v>4.2090399999999999</v>
      </c>
      <c r="E73" s="110">
        <f t="shared" si="36"/>
        <v>2.8585600000000002</v>
      </c>
      <c r="F73" s="110">
        <f t="shared" si="36"/>
        <v>1.00214</v>
      </c>
      <c r="G73" s="110">
        <f t="shared" si="36"/>
        <v>2.6484399999999999</v>
      </c>
      <c r="H73" s="110">
        <f t="shared" si="36"/>
        <v>7.7856899999999998</v>
      </c>
      <c r="I73" s="110">
        <f t="shared" si="36"/>
        <v>2.0076499999999999</v>
      </c>
      <c r="J73" s="110">
        <f t="shared" si="36"/>
        <v>8.8991100000000003</v>
      </c>
      <c r="K73" s="110">
        <f t="shared" si="36"/>
        <v>21.10089</v>
      </c>
      <c r="L73" s="110">
        <f t="shared" si="36"/>
        <v>4.4649200000000002</v>
      </c>
      <c r="M73" s="110">
        <f t="shared" si="36"/>
        <v>1.26786</v>
      </c>
      <c r="N73" s="110">
        <f t="shared" si="36"/>
        <v>5.2416400000000003</v>
      </c>
      <c r="O73" s="110">
        <f t="shared" si="36"/>
        <v>2.9112499999999999</v>
      </c>
      <c r="P73" s="110">
        <f t="shared" si="36"/>
        <v>3.2377899999999999</v>
      </c>
      <c r="Q73" s="110">
        <f t="shared" si="36"/>
        <v>2.7409599999999998</v>
      </c>
      <c r="R73" s="112">
        <v>100</v>
      </c>
      <c r="S73" s="110">
        <f t="shared" ref="S73:T73" si="37">ROUND(S12/$R12*100,5)</f>
        <v>80.030889999999999</v>
      </c>
      <c r="T73" s="110">
        <f t="shared" si="37"/>
        <v>15.760070000000001</v>
      </c>
      <c r="U73" s="92">
        <v>1997</v>
      </c>
    </row>
    <row r="74" spans="1:21" s="104" customFormat="1" ht="12" hidden="1" customHeight="1" outlineLevel="2">
      <c r="A74" s="92">
        <v>1998</v>
      </c>
      <c r="B74" s="110">
        <f t="shared" ref="B74:Q74" si="38">ROUND(B13/$R13*100,5)</f>
        <v>13.64359</v>
      </c>
      <c r="C74" s="110">
        <f t="shared" si="38"/>
        <v>16.136500000000002</v>
      </c>
      <c r="D74" s="110">
        <f t="shared" si="38"/>
        <v>4.12758</v>
      </c>
      <c r="E74" s="110">
        <f t="shared" si="38"/>
        <v>2.81331</v>
      </c>
      <c r="F74" s="110">
        <f t="shared" si="38"/>
        <v>0.98519000000000001</v>
      </c>
      <c r="G74" s="110">
        <f t="shared" si="38"/>
        <v>2.6447699999999998</v>
      </c>
      <c r="H74" s="110">
        <f t="shared" si="38"/>
        <v>7.7691100000000004</v>
      </c>
      <c r="I74" s="110">
        <f t="shared" si="38"/>
        <v>1.97566</v>
      </c>
      <c r="J74" s="110">
        <f t="shared" si="38"/>
        <v>8.8613300000000006</v>
      </c>
      <c r="K74" s="110">
        <f t="shared" si="38"/>
        <v>21.26097</v>
      </c>
      <c r="L74" s="110">
        <f t="shared" si="38"/>
        <v>4.4802600000000004</v>
      </c>
      <c r="M74" s="110">
        <f t="shared" si="38"/>
        <v>1.2751999999999999</v>
      </c>
      <c r="N74" s="110">
        <f t="shared" si="38"/>
        <v>5.1781600000000001</v>
      </c>
      <c r="O74" s="110">
        <f t="shared" si="38"/>
        <v>2.86938</v>
      </c>
      <c r="P74" s="110">
        <f t="shared" si="38"/>
        <v>3.20994</v>
      </c>
      <c r="Q74" s="110">
        <f t="shared" si="38"/>
        <v>2.7690600000000001</v>
      </c>
      <c r="R74" s="112">
        <v>100</v>
      </c>
      <c r="S74" s="110">
        <f t="shared" ref="S74:T74" si="39">ROUND(S13/$R13*100,5)</f>
        <v>80.266850000000005</v>
      </c>
      <c r="T74" s="110">
        <f t="shared" si="39"/>
        <v>15.60558</v>
      </c>
      <c r="U74" s="92">
        <v>1998</v>
      </c>
    </row>
    <row r="75" spans="1:21" s="104" customFormat="1" ht="12" hidden="1" customHeight="1" outlineLevel="2">
      <c r="A75" s="92">
        <v>1999</v>
      </c>
      <c r="B75" s="110">
        <f t="shared" ref="B75:Q75" si="40">ROUND(B14/$R14*100,5)</f>
        <v>13.655900000000001</v>
      </c>
      <c r="C75" s="110">
        <f t="shared" si="40"/>
        <v>16.16461</v>
      </c>
      <c r="D75" s="110">
        <f t="shared" si="40"/>
        <v>4.0575400000000004</v>
      </c>
      <c r="E75" s="110">
        <f t="shared" si="40"/>
        <v>2.7820399999999998</v>
      </c>
      <c r="F75" s="110">
        <f t="shared" si="40"/>
        <v>0.97826999999999997</v>
      </c>
      <c r="G75" s="110">
        <f t="shared" si="40"/>
        <v>2.6363099999999999</v>
      </c>
      <c r="H75" s="110">
        <f t="shared" si="40"/>
        <v>7.7711800000000002</v>
      </c>
      <c r="I75" s="110">
        <f t="shared" si="40"/>
        <v>1.96085</v>
      </c>
      <c r="J75" s="110">
        <f t="shared" si="40"/>
        <v>8.9041899999999998</v>
      </c>
      <c r="K75" s="110">
        <f t="shared" si="40"/>
        <v>21.38392</v>
      </c>
      <c r="L75" s="110">
        <f t="shared" si="40"/>
        <v>4.49803</v>
      </c>
      <c r="M75" s="110">
        <f t="shared" si="40"/>
        <v>1.28786</v>
      </c>
      <c r="N75" s="110">
        <f t="shared" si="40"/>
        <v>5.1284400000000003</v>
      </c>
      <c r="O75" s="110">
        <f t="shared" si="40"/>
        <v>2.7964600000000002</v>
      </c>
      <c r="P75" s="110">
        <f t="shared" si="40"/>
        <v>3.2149700000000001</v>
      </c>
      <c r="Q75" s="110">
        <f t="shared" si="40"/>
        <v>2.7794300000000001</v>
      </c>
      <c r="R75" s="112">
        <v>100</v>
      </c>
      <c r="S75" s="110">
        <f t="shared" ref="S75:T75" si="41">ROUND(S14/$R14*100,5)</f>
        <v>80.495239999999995</v>
      </c>
      <c r="T75" s="110">
        <f t="shared" si="41"/>
        <v>15.44722</v>
      </c>
      <c r="U75" s="92">
        <v>1999</v>
      </c>
    </row>
    <row r="76" spans="1:21" s="104" customFormat="1" ht="12" customHeight="1" collapsed="1">
      <c r="A76" s="92">
        <v>2000</v>
      </c>
      <c r="B76" s="110">
        <f t="shared" ref="B76:Q76" si="42">ROUND(B15/$R15*100,5)</f>
        <v>13.783160000000001</v>
      </c>
      <c r="C76" s="110">
        <f t="shared" si="42"/>
        <v>16.163900000000002</v>
      </c>
      <c r="D76" s="110">
        <f t="shared" si="42"/>
        <v>4.0483599999999997</v>
      </c>
      <c r="E76" s="110">
        <f t="shared" si="42"/>
        <v>2.7274500000000002</v>
      </c>
      <c r="F76" s="110">
        <f t="shared" si="42"/>
        <v>0.98545000000000005</v>
      </c>
      <c r="G76" s="110">
        <f t="shared" si="42"/>
        <v>2.6300599999999998</v>
      </c>
      <c r="H76" s="110">
        <f t="shared" si="42"/>
        <v>7.8071700000000002</v>
      </c>
      <c r="I76" s="110">
        <f t="shared" si="42"/>
        <v>1.9181900000000001</v>
      </c>
      <c r="J76" s="110">
        <f t="shared" si="42"/>
        <v>8.9591799999999999</v>
      </c>
      <c r="K76" s="110">
        <f t="shared" si="42"/>
        <v>21.55481</v>
      </c>
      <c r="L76" s="110">
        <f t="shared" si="42"/>
        <v>4.5232400000000004</v>
      </c>
      <c r="M76" s="110">
        <f t="shared" si="42"/>
        <v>1.29488</v>
      </c>
      <c r="N76" s="110">
        <f t="shared" si="42"/>
        <v>5.0087999999999999</v>
      </c>
      <c r="O76" s="110">
        <f t="shared" si="42"/>
        <v>2.68207</v>
      </c>
      <c r="P76" s="110">
        <f t="shared" si="42"/>
        <v>3.21095</v>
      </c>
      <c r="Q76" s="110">
        <f t="shared" si="42"/>
        <v>2.70234</v>
      </c>
      <c r="R76" s="112">
        <v>100</v>
      </c>
      <c r="S76" s="110">
        <f t="shared" ref="S76:T76" si="43">ROUND(S15/$R15*100,5)</f>
        <v>80.912800000000004</v>
      </c>
      <c r="T76" s="110">
        <f t="shared" si="43"/>
        <v>15.03885</v>
      </c>
      <c r="U76" s="92">
        <v>2000</v>
      </c>
    </row>
    <row r="77" spans="1:21" s="104" customFormat="1" ht="12" hidden="1" customHeight="1" outlineLevel="1">
      <c r="A77" s="92">
        <v>2001</v>
      </c>
      <c r="B77" s="110">
        <f t="shared" ref="B77:Q77" si="44">ROUND(B16/$R16*100,5)</f>
        <v>13.940810000000001</v>
      </c>
      <c r="C77" s="110">
        <f t="shared" si="44"/>
        <v>16.30096</v>
      </c>
      <c r="D77" s="110">
        <f t="shared" si="44"/>
        <v>4.0108600000000001</v>
      </c>
      <c r="E77" s="110">
        <f t="shared" si="44"/>
        <v>2.6698400000000002</v>
      </c>
      <c r="F77" s="110">
        <f t="shared" si="44"/>
        <v>0.99136999999999997</v>
      </c>
      <c r="G77" s="110">
        <f t="shared" si="44"/>
        <v>2.6552899999999999</v>
      </c>
      <c r="H77" s="110">
        <f t="shared" si="44"/>
        <v>7.8539599999999998</v>
      </c>
      <c r="I77" s="110">
        <f t="shared" si="44"/>
        <v>1.8785700000000001</v>
      </c>
      <c r="J77" s="110">
        <f t="shared" si="44"/>
        <v>8.9441699999999997</v>
      </c>
      <c r="K77" s="110">
        <f t="shared" si="44"/>
        <v>21.517849999999999</v>
      </c>
      <c r="L77" s="110">
        <f t="shared" si="44"/>
        <v>4.5402800000000001</v>
      </c>
      <c r="M77" s="110">
        <f t="shared" si="44"/>
        <v>1.292</v>
      </c>
      <c r="N77" s="110">
        <f t="shared" si="44"/>
        <v>4.9081200000000003</v>
      </c>
      <c r="O77" s="110">
        <f t="shared" si="44"/>
        <v>2.6178699999999999</v>
      </c>
      <c r="P77" s="110">
        <f t="shared" si="44"/>
        <v>3.2243300000000001</v>
      </c>
      <c r="Q77" s="110">
        <f t="shared" si="44"/>
        <v>2.6537199999999999</v>
      </c>
      <c r="R77" s="112">
        <v>100</v>
      </c>
      <c r="S77" s="110">
        <f t="shared" ref="S77:T77" si="45">ROUND(S16/$R16*100,5)</f>
        <v>81.261030000000005</v>
      </c>
      <c r="T77" s="110">
        <f t="shared" si="45"/>
        <v>14.728120000000001</v>
      </c>
      <c r="U77" s="92">
        <v>2001</v>
      </c>
    </row>
    <row r="78" spans="1:21" s="104" customFormat="1" ht="12" hidden="1" customHeight="1" outlineLevel="1">
      <c r="A78" s="92">
        <v>2002</v>
      </c>
      <c r="B78" s="110">
        <f t="shared" ref="B78:Q78" si="46">ROUND(B17/$R17*100,5)</f>
        <v>14.01435</v>
      </c>
      <c r="C78" s="110">
        <f t="shared" si="46"/>
        <v>16.33352</v>
      </c>
      <c r="D78" s="110">
        <f t="shared" si="46"/>
        <v>3.9621400000000002</v>
      </c>
      <c r="E78" s="110">
        <f t="shared" si="46"/>
        <v>2.6299899999999998</v>
      </c>
      <c r="F78" s="110">
        <f t="shared" si="46"/>
        <v>0.99411000000000005</v>
      </c>
      <c r="G78" s="110">
        <f t="shared" si="46"/>
        <v>2.6488299999999998</v>
      </c>
      <c r="H78" s="110">
        <f t="shared" si="46"/>
        <v>7.8644100000000003</v>
      </c>
      <c r="I78" s="110">
        <f t="shared" si="46"/>
        <v>1.86338</v>
      </c>
      <c r="J78" s="110">
        <f t="shared" si="46"/>
        <v>8.9927100000000006</v>
      </c>
      <c r="K78" s="110">
        <f t="shared" si="46"/>
        <v>21.529419999999998</v>
      </c>
      <c r="L78" s="110">
        <f t="shared" si="46"/>
        <v>4.5841700000000003</v>
      </c>
      <c r="M78" s="110">
        <f t="shared" si="46"/>
        <v>1.29393</v>
      </c>
      <c r="N78" s="110">
        <f t="shared" si="46"/>
        <v>4.8771300000000002</v>
      </c>
      <c r="O78" s="110">
        <f t="shared" si="46"/>
        <v>2.5852200000000001</v>
      </c>
      <c r="P78" s="110">
        <f t="shared" si="46"/>
        <v>3.2152799999999999</v>
      </c>
      <c r="Q78" s="110">
        <f t="shared" si="46"/>
        <v>2.6114299999999999</v>
      </c>
      <c r="R78" s="112">
        <v>100</v>
      </c>
      <c r="S78" s="110">
        <f t="shared" ref="S78:T78" si="47">ROUND(S17/$R17*100,5)</f>
        <v>81.470709999999997</v>
      </c>
      <c r="T78" s="110">
        <f t="shared" si="47"/>
        <v>14.56715</v>
      </c>
      <c r="U78" s="92">
        <v>2002</v>
      </c>
    </row>
    <row r="79" spans="1:21" s="104" customFormat="1" ht="12" hidden="1" customHeight="1" outlineLevel="1">
      <c r="A79" s="92">
        <v>2003</v>
      </c>
      <c r="B79" s="110">
        <f t="shared" ref="B79:Q79" si="48">ROUND(B18/$R18*100,5)</f>
        <v>14.03525</v>
      </c>
      <c r="C79" s="110">
        <f t="shared" si="48"/>
        <v>16.31099</v>
      </c>
      <c r="D79" s="110">
        <f t="shared" si="48"/>
        <v>3.94733</v>
      </c>
      <c r="E79" s="110">
        <f t="shared" si="48"/>
        <v>2.6181199999999998</v>
      </c>
      <c r="F79" s="110">
        <f t="shared" si="48"/>
        <v>0.99697999999999998</v>
      </c>
      <c r="G79" s="110">
        <f t="shared" si="48"/>
        <v>2.6478199999999998</v>
      </c>
      <c r="H79" s="110">
        <f t="shared" si="48"/>
        <v>7.8427499999999997</v>
      </c>
      <c r="I79" s="110">
        <f t="shared" si="48"/>
        <v>1.8492900000000001</v>
      </c>
      <c r="J79" s="110">
        <f t="shared" si="48"/>
        <v>9.0434900000000003</v>
      </c>
      <c r="K79" s="110">
        <f t="shared" si="48"/>
        <v>21.542899999999999</v>
      </c>
      <c r="L79" s="110">
        <f t="shared" si="48"/>
        <v>4.5942400000000001</v>
      </c>
      <c r="M79" s="110">
        <f t="shared" si="48"/>
        <v>1.30155</v>
      </c>
      <c r="N79" s="110">
        <f t="shared" si="48"/>
        <v>4.9060899999999998</v>
      </c>
      <c r="O79" s="110">
        <f t="shared" si="48"/>
        <v>2.5819200000000002</v>
      </c>
      <c r="P79" s="110">
        <f t="shared" si="48"/>
        <v>3.2014100000000001</v>
      </c>
      <c r="Q79" s="110">
        <f t="shared" si="48"/>
        <v>2.5798700000000001</v>
      </c>
      <c r="R79" s="112">
        <v>100</v>
      </c>
      <c r="S79" s="110">
        <f t="shared" ref="S79:T79" si="49">ROUND(S18/$R18*100,5)</f>
        <v>81.517380000000003</v>
      </c>
      <c r="T79" s="110">
        <f t="shared" si="49"/>
        <v>14.53529</v>
      </c>
      <c r="U79" s="92">
        <v>2003</v>
      </c>
    </row>
    <row r="80" spans="1:21" s="104" customFormat="1" ht="12" hidden="1" customHeight="1" outlineLevel="1">
      <c r="A80" s="92">
        <v>2004</v>
      </c>
      <c r="B80" s="110">
        <f t="shared" ref="B80:Q80" si="50">ROUND(B19/$R19*100,5)</f>
        <v>14.026</v>
      </c>
      <c r="C80" s="110">
        <f t="shared" si="50"/>
        <v>16.262080000000001</v>
      </c>
      <c r="D80" s="110">
        <f t="shared" si="50"/>
        <v>3.95614</v>
      </c>
      <c r="E80" s="110">
        <f t="shared" si="50"/>
        <v>2.6164000000000001</v>
      </c>
      <c r="F80" s="110">
        <f t="shared" si="50"/>
        <v>0.99792999999999998</v>
      </c>
      <c r="G80" s="110">
        <f t="shared" si="50"/>
        <v>2.64703</v>
      </c>
      <c r="H80" s="110">
        <f t="shared" si="50"/>
        <v>7.8322000000000003</v>
      </c>
      <c r="I80" s="110">
        <f t="shared" si="50"/>
        <v>1.8384400000000001</v>
      </c>
      <c r="J80" s="110">
        <f t="shared" si="50"/>
        <v>9.0648099999999996</v>
      </c>
      <c r="K80" s="110">
        <f t="shared" si="50"/>
        <v>21.591159999999999</v>
      </c>
      <c r="L80" s="110">
        <f t="shared" si="50"/>
        <v>4.6232100000000003</v>
      </c>
      <c r="M80" s="110">
        <f t="shared" si="50"/>
        <v>1.3069</v>
      </c>
      <c r="N80" s="110">
        <f t="shared" si="50"/>
        <v>4.89194</v>
      </c>
      <c r="O80" s="110">
        <f t="shared" si="50"/>
        <v>2.5678100000000001</v>
      </c>
      <c r="P80" s="110">
        <f t="shared" si="50"/>
        <v>3.1917</v>
      </c>
      <c r="Q80" s="110">
        <f t="shared" si="50"/>
        <v>2.5862599999999998</v>
      </c>
      <c r="R80" s="112">
        <v>100</v>
      </c>
      <c r="S80" s="110">
        <f t="shared" ref="S80:T80" si="51">ROUND(S19/$R19*100,5)</f>
        <v>81.543019999999999</v>
      </c>
      <c r="T80" s="110">
        <f t="shared" si="51"/>
        <v>14.50084</v>
      </c>
      <c r="U80" s="92">
        <v>2004</v>
      </c>
    </row>
    <row r="81" spans="1:21" s="104" customFormat="1" ht="12" hidden="1" customHeight="1" outlineLevel="1">
      <c r="A81" s="92">
        <v>2005</v>
      </c>
      <c r="B81" s="110">
        <f t="shared" ref="B81:Q81" si="52">ROUND(B20/$R20*100,5)</f>
        <v>14.061719999999999</v>
      </c>
      <c r="C81" s="110">
        <f t="shared" si="52"/>
        <v>16.336349999999999</v>
      </c>
      <c r="D81" s="110">
        <f t="shared" si="52"/>
        <v>3.9609999999999999</v>
      </c>
      <c r="E81" s="110">
        <f t="shared" si="52"/>
        <v>2.5989599999999999</v>
      </c>
      <c r="F81" s="110">
        <f t="shared" si="52"/>
        <v>0.99711000000000005</v>
      </c>
      <c r="G81" s="110">
        <f t="shared" si="52"/>
        <v>2.6729400000000001</v>
      </c>
      <c r="H81" s="110">
        <f t="shared" si="52"/>
        <v>7.8182799999999997</v>
      </c>
      <c r="I81" s="110">
        <f t="shared" si="52"/>
        <v>1.83578</v>
      </c>
      <c r="J81" s="110">
        <f t="shared" si="52"/>
        <v>9.0411199999999994</v>
      </c>
      <c r="K81" s="110">
        <f t="shared" si="52"/>
        <v>21.581710000000001</v>
      </c>
      <c r="L81" s="110">
        <f t="shared" si="52"/>
        <v>4.63809</v>
      </c>
      <c r="M81" s="110">
        <f t="shared" si="52"/>
        <v>1.31297</v>
      </c>
      <c r="N81" s="110">
        <f t="shared" si="52"/>
        <v>4.8525099999999997</v>
      </c>
      <c r="O81" s="110">
        <f t="shared" si="52"/>
        <v>2.5361600000000002</v>
      </c>
      <c r="P81" s="110">
        <f t="shared" si="52"/>
        <v>3.1876000000000002</v>
      </c>
      <c r="Q81" s="110">
        <f t="shared" si="52"/>
        <v>2.5676899999999998</v>
      </c>
      <c r="R81" s="112">
        <v>100</v>
      </c>
      <c r="S81" s="110">
        <f t="shared" ref="S81:T81" si="53">ROUND(S20/$R20*100,5)</f>
        <v>81.647890000000004</v>
      </c>
      <c r="T81" s="110">
        <f t="shared" si="53"/>
        <v>14.3911</v>
      </c>
      <c r="U81" s="92">
        <v>2005</v>
      </c>
    </row>
    <row r="82" spans="1:21" s="104" customFormat="1" ht="12" hidden="1" customHeight="1" outlineLevel="1">
      <c r="A82" s="92">
        <v>2006</v>
      </c>
      <c r="B82" s="110">
        <f t="shared" ref="B82:Q82" si="54">ROUND(B21/$R21*100,5)</f>
        <v>14.05078</v>
      </c>
      <c r="C82" s="110">
        <f t="shared" si="54"/>
        <v>16.362960000000001</v>
      </c>
      <c r="D82" s="110">
        <f t="shared" si="54"/>
        <v>3.9949599999999998</v>
      </c>
      <c r="E82" s="110">
        <f t="shared" si="54"/>
        <v>2.5944199999999999</v>
      </c>
      <c r="F82" s="110">
        <f t="shared" si="54"/>
        <v>1.0026200000000001</v>
      </c>
      <c r="G82" s="110">
        <f t="shared" si="54"/>
        <v>2.6821899999999999</v>
      </c>
      <c r="H82" s="110">
        <f t="shared" si="54"/>
        <v>7.7940199999999997</v>
      </c>
      <c r="I82" s="110">
        <f t="shared" si="54"/>
        <v>1.8393699999999999</v>
      </c>
      <c r="J82" s="110">
        <f t="shared" si="54"/>
        <v>9.0369399999999995</v>
      </c>
      <c r="K82" s="110">
        <f t="shared" si="54"/>
        <v>21.529530000000001</v>
      </c>
      <c r="L82" s="110">
        <f t="shared" si="54"/>
        <v>4.6398299999999999</v>
      </c>
      <c r="M82" s="110">
        <f t="shared" si="54"/>
        <v>1.3014399999999999</v>
      </c>
      <c r="N82" s="110">
        <f t="shared" si="54"/>
        <v>4.86965</v>
      </c>
      <c r="O82" s="110">
        <f t="shared" si="54"/>
        <v>2.5445899999999999</v>
      </c>
      <c r="P82" s="110">
        <f t="shared" si="54"/>
        <v>3.1879599999999999</v>
      </c>
      <c r="Q82" s="110">
        <f t="shared" si="54"/>
        <v>2.5687500000000001</v>
      </c>
      <c r="R82" s="112">
        <v>100</v>
      </c>
      <c r="S82" s="110">
        <f t="shared" ref="S82:T82" si="55">ROUND(S21/$R21*100,5)</f>
        <v>81.588269999999994</v>
      </c>
      <c r="T82" s="110">
        <f t="shared" si="55"/>
        <v>14.41677</v>
      </c>
      <c r="U82" s="92">
        <v>2006</v>
      </c>
    </row>
    <row r="83" spans="1:21" s="104" customFormat="1" ht="12" hidden="1" customHeight="1" outlineLevel="1">
      <c r="A83" s="92">
        <v>2007</v>
      </c>
      <c r="B83" s="110">
        <f t="shared" ref="B83:Q83" si="56">ROUND(B22/$R22*100,5)</f>
        <v>14.05348</v>
      </c>
      <c r="C83" s="110">
        <f t="shared" si="56"/>
        <v>16.38495</v>
      </c>
      <c r="D83" s="110">
        <f t="shared" si="56"/>
        <v>4.0087900000000003</v>
      </c>
      <c r="E83" s="110">
        <f t="shared" si="56"/>
        <v>2.6018400000000002</v>
      </c>
      <c r="F83" s="110">
        <f t="shared" si="56"/>
        <v>1.00203</v>
      </c>
      <c r="G83" s="110">
        <f t="shared" si="56"/>
        <v>2.6986300000000001</v>
      </c>
      <c r="H83" s="110">
        <f t="shared" si="56"/>
        <v>7.7628199999999996</v>
      </c>
      <c r="I83" s="110">
        <f t="shared" si="56"/>
        <v>1.84165</v>
      </c>
      <c r="J83" s="110">
        <f t="shared" si="56"/>
        <v>9.0406300000000002</v>
      </c>
      <c r="K83" s="110">
        <f t="shared" si="56"/>
        <v>21.515319999999999</v>
      </c>
      <c r="L83" s="110">
        <f t="shared" si="56"/>
        <v>4.6547200000000002</v>
      </c>
      <c r="M83" s="110">
        <f t="shared" si="56"/>
        <v>1.2836399999999999</v>
      </c>
      <c r="N83" s="110">
        <f t="shared" si="56"/>
        <v>4.8593200000000003</v>
      </c>
      <c r="O83" s="110">
        <f t="shared" si="56"/>
        <v>2.5380500000000001</v>
      </c>
      <c r="P83" s="110">
        <f t="shared" si="56"/>
        <v>3.1842299999999999</v>
      </c>
      <c r="Q83" s="110">
        <f t="shared" si="56"/>
        <v>2.5699000000000001</v>
      </c>
      <c r="R83" s="112">
        <v>100</v>
      </c>
      <c r="S83" s="110">
        <f t="shared" ref="S83:T83" si="57">ROUND(S22/$R22*100,5)</f>
        <v>81.580460000000002</v>
      </c>
      <c r="T83" s="110">
        <f t="shared" si="57"/>
        <v>14.41075</v>
      </c>
      <c r="U83" s="92">
        <v>2007</v>
      </c>
    </row>
    <row r="84" spans="1:21" s="104" customFormat="1" ht="12" hidden="1" customHeight="1" outlineLevel="1">
      <c r="A84" s="92">
        <v>2008</v>
      </c>
      <c r="B84" s="110">
        <f t="shared" ref="B84:Q84" si="58">ROUND(B23/$R23*100,5)</f>
        <v>14.086259999999999</v>
      </c>
      <c r="C84" s="110">
        <f t="shared" si="58"/>
        <v>16.417819999999999</v>
      </c>
      <c r="D84" s="110">
        <f t="shared" si="58"/>
        <v>4.0301</v>
      </c>
      <c r="E84" s="110">
        <f t="shared" si="58"/>
        <v>2.6039599999999998</v>
      </c>
      <c r="F84" s="110">
        <f t="shared" si="58"/>
        <v>0.99541000000000002</v>
      </c>
      <c r="G84" s="110">
        <f t="shared" si="58"/>
        <v>2.7298800000000001</v>
      </c>
      <c r="H84" s="110">
        <f t="shared" si="58"/>
        <v>7.7426500000000003</v>
      </c>
      <c r="I84" s="110">
        <f t="shared" si="58"/>
        <v>1.83056</v>
      </c>
      <c r="J84" s="110">
        <f t="shared" si="58"/>
        <v>9.0370000000000008</v>
      </c>
      <c r="K84" s="110">
        <f t="shared" si="58"/>
        <v>21.5152</v>
      </c>
      <c r="L84" s="110">
        <f t="shared" si="58"/>
        <v>4.6630599999999998</v>
      </c>
      <c r="M84" s="110">
        <f t="shared" si="58"/>
        <v>1.2728699999999999</v>
      </c>
      <c r="N84" s="110">
        <f t="shared" si="58"/>
        <v>4.8192000000000004</v>
      </c>
      <c r="O84" s="110">
        <f t="shared" si="58"/>
        <v>2.52067</v>
      </c>
      <c r="P84" s="110">
        <f t="shared" si="58"/>
        <v>3.1841400000000002</v>
      </c>
      <c r="Q84" s="110">
        <f t="shared" si="58"/>
        <v>2.5512100000000002</v>
      </c>
      <c r="R84" s="112">
        <v>100</v>
      </c>
      <c r="S84" s="110">
        <f t="shared" ref="S84:T84" si="59">ROUND(S23/$R23*100,5)</f>
        <v>81.644300000000001</v>
      </c>
      <c r="T84" s="110">
        <f t="shared" si="59"/>
        <v>14.3256</v>
      </c>
      <c r="U84" s="92">
        <v>2008</v>
      </c>
    </row>
    <row r="85" spans="1:21" s="104" customFormat="1" ht="12" hidden="1" customHeight="1" outlineLevel="1">
      <c r="A85" s="92">
        <v>2009</v>
      </c>
      <c r="B85" s="110">
        <f t="shared" ref="B85:Q85" si="60">ROUND(B24/$R24*100,5)</f>
        <v>13.980729999999999</v>
      </c>
      <c r="C85" s="110">
        <f t="shared" si="60"/>
        <v>16.453520000000001</v>
      </c>
      <c r="D85" s="110">
        <f t="shared" si="60"/>
        <v>4.0910399999999996</v>
      </c>
      <c r="E85" s="110">
        <f t="shared" si="60"/>
        <v>2.6339100000000002</v>
      </c>
      <c r="F85" s="110">
        <f t="shared" si="60"/>
        <v>0.98738999999999999</v>
      </c>
      <c r="G85" s="110">
        <f t="shared" si="60"/>
        <v>2.7650700000000001</v>
      </c>
      <c r="H85" s="110">
        <f t="shared" si="60"/>
        <v>7.7600100000000003</v>
      </c>
      <c r="I85" s="110">
        <f t="shared" si="60"/>
        <v>1.84053</v>
      </c>
      <c r="J85" s="110">
        <f t="shared" si="60"/>
        <v>9.0998599999999996</v>
      </c>
      <c r="K85" s="110">
        <f t="shared" si="60"/>
        <v>21.446449999999999</v>
      </c>
      <c r="L85" s="110">
        <f t="shared" si="60"/>
        <v>4.6529600000000002</v>
      </c>
      <c r="M85" s="110">
        <f t="shared" si="60"/>
        <v>1.26437</v>
      </c>
      <c r="N85" s="110">
        <f t="shared" si="60"/>
        <v>4.7906000000000004</v>
      </c>
      <c r="O85" s="110">
        <f t="shared" si="60"/>
        <v>2.5072800000000002</v>
      </c>
      <c r="P85" s="110">
        <f t="shared" si="60"/>
        <v>3.1921900000000001</v>
      </c>
      <c r="Q85" s="110">
        <f t="shared" si="60"/>
        <v>2.53409</v>
      </c>
      <c r="R85" s="112">
        <v>100</v>
      </c>
      <c r="S85" s="110">
        <f t="shared" ref="S85:T85" si="61">ROUND(S24/$R24*100,5)</f>
        <v>81.602549999999994</v>
      </c>
      <c r="T85" s="110">
        <f t="shared" si="61"/>
        <v>14.3064</v>
      </c>
      <c r="U85" s="92">
        <v>2009</v>
      </c>
    </row>
    <row r="86" spans="1:21" s="104" customFormat="1" ht="12" customHeight="1" collapsed="1">
      <c r="A86" s="92">
        <v>2010</v>
      </c>
      <c r="B86" s="110">
        <f t="shared" ref="B86:Q86" si="62">ROUND(B25/$R25*100,5)</f>
        <v>13.935169999999999</v>
      </c>
      <c r="C86" s="110">
        <f t="shared" si="62"/>
        <v>16.51915</v>
      </c>
      <c r="D86" s="110">
        <f t="shared" si="62"/>
        <v>4.1215299999999999</v>
      </c>
      <c r="E86" s="110">
        <f t="shared" si="62"/>
        <v>2.6360600000000001</v>
      </c>
      <c r="F86" s="110">
        <f t="shared" si="62"/>
        <v>0.98292000000000002</v>
      </c>
      <c r="G86" s="110">
        <f t="shared" si="62"/>
        <v>2.7781799999999999</v>
      </c>
      <c r="H86" s="110">
        <f t="shared" si="62"/>
        <v>7.7440199999999999</v>
      </c>
      <c r="I86" s="110">
        <f t="shared" si="62"/>
        <v>1.82294</v>
      </c>
      <c r="J86" s="110">
        <f t="shared" si="62"/>
        <v>9.1132399999999993</v>
      </c>
      <c r="K86" s="110">
        <f t="shared" si="62"/>
        <v>21.408290000000001</v>
      </c>
      <c r="L86" s="110">
        <f t="shared" si="62"/>
        <v>4.6410299999999998</v>
      </c>
      <c r="M86" s="110">
        <f t="shared" si="62"/>
        <v>1.2653300000000001</v>
      </c>
      <c r="N86" s="110">
        <f t="shared" si="62"/>
        <v>4.8008100000000002</v>
      </c>
      <c r="O86" s="110">
        <f t="shared" si="62"/>
        <v>2.5013100000000001</v>
      </c>
      <c r="P86" s="110">
        <f t="shared" si="62"/>
        <v>3.1849599999999998</v>
      </c>
      <c r="Q86" s="110">
        <f t="shared" si="62"/>
        <v>2.5450900000000001</v>
      </c>
      <c r="R86" s="112">
        <v>100</v>
      </c>
      <c r="S86" s="110">
        <f t="shared" ref="S86:T86" si="63">ROUND(S25/$R25*100,5)</f>
        <v>81.572270000000003</v>
      </c>
      <c r="T86" s="110">
        <f t="shared" si="63"/>
        <v>14.3062</v>
      </c>
      <c r="U86" s="92">
        <v>2010</v>
      </c>
    </row>
    <row r="87" spans="1:21" s="104" customFormat="1" ht="12" customHeight="1">
      <c r="A87" s="92">
        <v>2011</v>
      </c>
      <c r="B87" s="110">
        <f t="shared" ref="B87:Q87" si="64">ROUND(B26/$R26*100,5)</f>
        <v>13.96744</v>
      </c>
      <c r="C87" s="110">
        <f t="shared" si="64"/>
        <v>16.612880000000001</v>
      </c>
      <c r="D87" s="110">
        <f t="shared" si="64"/>
        <v>4.1091600000000001</v>
      </c>
      <c r="E87" s="110">
        <f t="shared" si="64"/>
        <v>2.60338</v>
      </c>
      <c r="F87" s="110">
        <f t="shared" si="64"/>
        <v>0.98472000000000004</v>
      </c>
      <c r="G87" s="110">
        <f t="shared" si="64"/>
        <v>2.78451</v>
      </c>
      <c r="H87" s="110">
        <f t="shared" si="64"/>
        <v>7.7497299999999996</v>
      </c>
      <c r="I87" s="110">
        <f t="shared" si="64"/>
        <v>1.77494</v>
      </c>
      <c r="J87" s="110">
        <f t="shared" si="64"/>
        <v>9.1541899999999998</v>
      </c>
      <c r="K87" s="110">
        <f t="shared" si="64"/>
        <v>21.443750000000001</v>
      </c>
      <c r="L87" s="110">
        <f t="shared" si="64"/>
        <v>4.6335600000000001</v>
      </c>
      <c r="M87" s="110">
        <f t="shared" si="64"/>
        <v>1.26406</v>
      </c>
      <c r="N87" s="110">
        <f t="shared" si="64"/>
        <v>4.7533099999999999</v>
      </c>
      <c r="O87" s="110">
        <f t="shared" si="64"/>
        <v>2.4600599999999999</v>
      </c>
      <c r="P87" s="110">
        <f t="shared" si="64"/>
        <v>3.17862</v>
      </c>
      <c r="Q87" s="110">
        <f t="shared" si="64"/>
        <v>2.52569</v>
      </c>
      <c r="R87" s="112">
        <v>100</v>
      </c>
      <c r="S87" s="110">
        <f t="shared" ref="S87:T87" si="65">ROUND(S26/$R26*100,5)</f>
        <v>81.77346</v>
      </c>
      <c r="T87" s="110">
        <f t="shared" si="65"/>
        <v>14.117369999999999</v>
      </c>
      <c r="U87" s="92">
        <v>2011</v>
      </c>
    </row>
    <row r="88" spans="1:21" s="104" customFormat="1" ht="12" customHeight="1">
      <c r="A88" s="92">
        <v>2012</v>
      </c>
      <c r="B88" s="110">
        <f t="shared" ref="B88:Q88" si="66">ROUND(B27/$R27*100,5)</f>
        <v>14.013170000000001</v>
      </c>
      <c r="C88" s="110">
        <f t="shared" si="66"/>
        <v>16.69576</v>
      </c>
      <c r="D88" s="110">
        <f t="shared" si="66"/>
        <v>4.1526199999999998</v>
      </c>
      <c r="E88" s="110">
        <f t="shared" si="66"/>
        <v>2.57944</v>
      </c>
      <c r="F88" s="110">
        <f t="shared" si="66"/>
        <v>0.98829999999999996</v>
      </c>
      <c r="G88" s="110">
        <f t="shared" si="66"/>
        <v>2.80376</v>
      </c>
      <c r="H88" s="110">
        <f t="shared" si="66"/>
        <v>7.7503299999999999</v>
      </c>
      <c r="I88" s="110">
        <f t="shared" si="66"/>
        <v>1.7381800000000001</v>
      </c>
      <c r="J88" s="110">
        <f t="shared" si="66"/>
        <v>9.1827199999999998</v>
      </c>
      <c r="K88" s="110">
        <f t="shared" si="66"/>
        <v>21.40915</v>
      </c>
      <c r="L88" s="110">
        <f t="shared" si="66"/>
        <v>4.6178400000000002</v>
      </c>
      <c r="M88" s="110">
        <f t="shared" si="66"/>
        <v>1.2508999999999999</v>
      </c>
      <c r="N88" s="110">
        <f t="shared" si="66"/>
        <v>4.7386499999999998</v>
      </c>
      <c r="O88" s="110">
        <f t="shared" si="66"/>
        <v>2.42001</v>
      </c>
      <c r="P88" s="110">
        <f t="shared" si="66"/>
        <v>3.1609500000000001</v>
      </c>
      <c r="Q88" s="110">
        <f t="shared" si="66"/>
        <v>2.4982199999999999</v>
      </c>
      <c r="R88" s="112">
        <v>100</v>
      </c>
      <c r="S88" s="110">
        <f t="shared" ref="S88:T88" si="67">ROUND(S27/$R27*100,5)</f>
        <v>81.872889999999998</v>
      </c>
      <c r="T88" s="110">
        <f t="shared" si="67"/>
        <v>13.974489999999999</v>
      </c>
      <c r="U88" s="92">
        <v>2012</v>
      </c>
    </row>
    <row r="89" spans="1:21" s="104" customFormat="1" ht="12" customHeight="1">
      <c r="A89" s="92">
        <v>2013</v>
      </c>
      <c r="B89" s="110">
        <f t="shared" ref="B89:Q89" si="68">ROUND(B28/$R28*100,5)</f>
        <v>14.080679999999999</v>
      </c>
      <c r="C89" s="110">
        <f t="shared" si="68"/>
        <v>16.763069999999999</v>
      </c>
      <c r="D89" s="110">
        <f t="shared" si="68"/>
        <v>4.2000500000000001</v>
      </c>
      <c r="E89" s="110">
        <f t="shared" si="68"/>
        <v>2.5565199999999999</v>
      </c>
      <c r="F89" s="110">
        <f t="shared" si="68"/>
        <v>0.98351999999999995</v>
      </c>
      <c r="G89" s="110">
        <f t="shared" si="68"/>
        <v>2.8178999999999998</v>
      </c>
      <c r="H89" s="110">
        <f t="shared" si="68"/>
        <v>7.7247899999999996</v>
      </c>
      <c r="I89" s="110">
        <f t="shared" si="68"/>
        <v>1.72166</v>
      </c>
      <c r="J89" s="110">
        <f t="shared" si="68"/>
        <v>9.1945300000000003</v>
      </c>
      <c r="K89" s="110">
        <f t="shared" si="68"/>
        <v>21.386790000000001</v>
      </c>
      <c r="L89" s="110">
        <f t="shared" si="68"/>
        <v>4.6039899999999996</v>
      </c>
      <c r="M89" s="110">
        <f t="shared" si="68"/>
        <v>1.23184</v>
      </c>
      <c r="N89" s="110">
        <f t="shared" si="68"/>
        <v>4.7291699999999999</v>
      </c>
      <c r="O89" s="110">
        <f t="shared" si="68"/>
        <v>2.3888600000000002</v>
      </c>
      <c r="P89" s="110">
        <f t="shared" si="68"/>
        <v>3.1503299999999999</v>
      </c>
      <c r="Q89" s="110">
        <f t="shared" si="68"/>
        <v>2.46631</v>
      </c>
      <c r="R89" s="112">
        <v>100</v>
      </c>
      <c r="S89" s="110">
        <f t="shared" ref="S89:T89" si="69">ROUND(S28/$R28*100,5)</f>
        <v>81.937430000000006</v>
      </c>
      <c r="T89" s="110">
        <f t="shared" si="69"/>
        <v>13.86253</v>
      </c>
      <c r="U89" s="92">
        <v>2013</v>
      </c>
    </row>
    <row r="90" spans="1:21" s="104" customFormat="1" ht="12" customHeight="1">
      <c r="A90" s="92">
        <v>2014</v>
      </c>
      <c r="B90" s="110">
        <f t="shared" ref="B90:Q90" si="70">ROUND(B29/$R29*100,5)</f>
        <v>14.13804</v>
      </c>
      <c r="C90" s="110">
        <f t="shared" si="70"/>
        <v>16.810500000000001</v>
      </c>
      <c r="D90" s="110">
        <f t="shared" si="70"/>
        <v>4.2421699999999998</v>
      </c>
      <c r="E90" s="110">
        <f t="shared" si="70"/>
        <v>2.5364599999999999</v>
      </c>
      <c r="F90" s="110">
        <f t="shared" si="70"/>
        <v>0.97767000000000004</v>
      </c>
      <c r="G90" s="110">
        <f t="shared" si="70"/>
        <v>2.8142999999999998</v>
      </c>
      <c r="H90" s="110">
        <f t="shared" si="70"/>
        <v>7.7405499999999998</v>
      </c>
      <c r="I90" s="110">
        <f t="shared" si="70"/>
        <v>1.72316</v>
      </c>
      <c r="J90" s="110">
        <f t="shared" si="70"/>
        <v>9.1904000000000003</v>
      </c>
      <c r="K90" s="110">
        <f t="shared" si="70"/>
        <v>21.36711</v>
      </c>
      <c r="L90" s="110">
        <f t="shared" si="70"/>
        <v>4.5997599999999998</v>
      </c>
      <c r="M90" s="110">
        <f t="shared" si="70"/>
        <v>1.2204200000000001</v>
      </c>
      <c r="N90" s="110">
        <f t="shared" si="70"/>
        <v>4.7041599999999999</v>
      </c>
      <c r="O90" s="110">
        <f t="shared" si="70"/>
        <v>2.3554599999999999</v>
      </c>
      <c r="P90" s="110">
        <f t="shared" si="70"/>
        <v>3.1431300000000002</v>
      </c>
      <c r="Q90" s="110">
        <f t="shared" si="70"/>
        <v>2.4367299999999998</v>
      </c>
      <c r="R90" s="112">
        <v>100</v>
      </c>
      <c r="S90" s="110">
        <f t="shared" ref="S90:T90" si="71">ROUND(S29/$R29*100,5)</f>
        <v>82.001859999999994</v>
      </c>
      <c r="T90" s="110">
        <f t="shared" si="71"/>
        <v>13.75597</v>
      </c>
      <c r="U90" s="92">
        <v>2014</v>
      </c>
    </row>
    <row r="91" spans="1:21" s="104" customFormat="1" ht="12" customHeight="1">
      <c r="A91" s="92">
        <v>2015</v>
      </c>
      <c r="B91" s="110">
        <f t="shared" ref="B91:Q91" si="72">ROUND(B30/$R30*100,5)</f>
        <v>14.12405</v>
      </c>
      <c r="C91" s="110">
        <f t="shared" si="72"/>
        <v>16.90541</v>
      </c>
      <c r="D91" s="110">
        <f t="shared" si="72"/>
        <v>4.2927499999999998</v>
      </c>
      <c r="E91" s="110">
        <f t="shared" si="72"/>
        <v>2.5177399999999999</v>
      </c>
      <c r="F91" s="110">
        <f t="shared" si="72"/>
        <v>0.97004999999999997</v>
      </c>
      <c r="G91" s="110">
        <f t="shared" si="72"/>
        <v>2.80965</v>
      </c>
      <c r="H91" s="110">
        <f t="shared" si="72"/>
        <v>7.7489100000000004</v>
      </c>
      <c r="I91" s="110">
        <f t="shared" si="72"/>
        <v>1.7136499999999999</v>
      </c>
      <c r="J91" s="110">
        <f t="shared" si="72"/>
        <v>9.1814599999999995</v>
      </c>
      <c r="K91" s="110">
        <f t="shared" si="72"/>
        <v>21.389130000000002</v>
      </c>
      <c r="L91" s="110">
        <f t="shared" si="72"/>
        <v>4.5990700000000002</v>
      </c>
      <c r="M91" s="110">
        <f t="shared" si="72"/>
        <v>1.2132099999999999</v>
      </c>
      <c r="N91" s="110">
        <f t="shared" si="72"/>
        <v>4.6504899999999996</v>
      </c>
      <c r="O91" s="110">
        <f t="shared" si="72"/>
        <v>2.3256100000000002</v>
      </c>
      <c r="P91" s="110">
        <f t="shared" si="72"/>
        <v>3.1449699999999998</v>
      </c>
      <c r="Q91" s="110">
        <f t="shared" si="72"/>
        <v>2.4138600000000001</v>
      </c>
      <c r="R91" s="112">
        <v>100</v>
      </c>
      <c r="S91" s="110">
        <f t="shared" ref="S91:T91" si="73">ROUND(S30/$R30*100,5)</f>
        <v>82.085909999999998</v>
      </c>
      <c r="T91" s="110">
        <f t="shared" si="73"/>
        <v>13.62134</v>
      </c>
      <c r="U91" s="92">
        <v>2015</v>
      </c>
    </row>
    <row r="92" spans="1:21" s="104" customFormat="1" ht="12" customHeight="1">
      <c r="A92" s="92">
        <v>2016</v>
      </c>
      <c r="B92" s="110">
        <f t="shared" ref="B92:Q92" si="74">ROUND(B31/$R31*100,5)</f>
        <v>14.126060000000001</v>
      </c>
      <c r="C92" s="110">
        <f t="shared" si="74"/>
        <v>16.970009999999998</v>
      </c>
      <c r="D92" s="110">
        <f t="shared" si="74"/>
        <v>4.3573300000000001</v>
      </c>
      <c r="E92" s="110">
        <f t="shared" si="74"/>
        <v>2.5172599999999998</v>
      </c>
      <c r="F92" s="110">
        <f t="shared" si="74"/>
        <v>0.96647000000000005</v>
      </c>
      <c r="G92" s="110">
        <f t="shared" si="74"/>
        <v>2.8287200000000001</v>
      </c>
      <c r="H92" s="110">
        <f t="shared" si="74"/>
        <v>7.75319</v>
      </c>
      <c r="I92" s="110">
        <f t="shared" si="74"/>
        <v>1.69669</v>
      </c>
      <c r="J92" s="110">
        <f t="shared" si="74"/>
        <v>9.1888900000000007</v>
      </c>
      <c r="K92" s="110">
        <f t="shared" si="74"/>
        <v>21.340019999999999</v>
      </c>
      <c r="L92" s="110">
        <f t="shared" si="74"/>
        <v>4.5797999999999996</v>
      </c>
      <c r="M92" s="110">
        <f t="shared" si="74"/>
        <v>1.2103200000000001</v>
      </c>
      <c r="N92" s="110">
        <f t="shared" si="74"/>
        <v>4.6310500000000001</v>
      </c>
      <c r="O92" s="110">
        <f t="shared" si="74"/>
        <v>2.2988</v>
      </c>
      <c r="P92" s="110">
        <f t="shared" si="74"/>
        <v>3.15022</v>
      </c>
      <c r="Q92" s="110">
        <f t="shared" si="74"/>
        <v>2.3851800000000001</v>
      </c>
      <c r="R92" s="112">
        <v>100</v>
      </c>
      <c r="S92" s="110">
        <f t="shared" ref="S92:T92" si="75">ROUND(S31/$R31*100,5)</f>
        <v>82.113680000000002</v>
      </c>
      <c r="T92" s="110">
        <f t="shared" si="75"/>
        <v>13.52899</v>
      </c>
      <c r="U92" s="92">
        <v>2016</v>
      </c>
    </row>
    <row r="93" spans="1:21" s="104" customFormat="1" ht="12" customHeight="1">
      <c r="A93" s="92">
        <v>2017</v>
      </c>
      <c r="B93" s="110">
        <f t="shared" ref="B93:Q95" si="76">ROUND(B32/$R32*100,5)</f>
        <v>14.13444</v>
      </c>
      <c r="C93" s="110">
        <f t="shared" si="76"/>
        <v>17.009499999999999</v>
      </c>
      <c r="D93" s="110">
        <f t="shared" si="76"/>
        <v>4.43</v>
      </c>
      <c r="E93" s="110">
        <f t="shared" si="76"/>
        <v>2.51498</v>
      </c>
      <c r="F93" s="110">
        <f t="shared" si="76"/>
        <v>0.96465999999999996</v>
      </c>
      <c r="G93" s="110">
        <f t="shared" si="76"/>
        <v>2.8359899999999998</v>
      </c>
      <c r="H93" s="110">
        <f t="shared" si="76"/>
        <v>7.7870400000000002</v>
      </c>
      <c r="I93" s="110">
        <f t="shared" si="76"/>
        <v>1.69147</v>
      </c>
      <c r="J93" s="110">
        <f t="shared" si="76"/>
        <v>9.1688399999999994</v>
      </c>
      <c r="K93" s="110">
        <f t="shared" si="76"/>
        <v>21.297820000000002</v>
      </c>
      <c r="L93" s="110">
        <f t="shared" si="76"/>
        <v>4.5552200000000003</v>
      </c>
      <c r="M93" s="110">
        <f t="shared" si="76"/>
        <v>1.2031000000000001</v>
      </c>
      <c r="N93" s="110">
        <f t="shared" si="76"/>
        <v>4.6161300000000001</v>
      </c>
      <c r="O93" s="110">
        <f t="shared" si="76"/>
        <v>2.2724299999999999</v>
      </c>
      <c r="P93" s="110">
        <f t="shared" si="76"/>
        <v>3.1559499999999998</v>
      </c>
      <c r="Q93" s="110">
        <f t="shared" si="76"/>
        <v>2.3624100000000001</v>
      </c>
      <c r="R93" s="112">
        <v>100</v>
      </c>
      <c r="S93" s="110">
        <f t="shared" ref="S93:T95" si="77">ROUND(S32/$R32*100,5)</f>
        <v>82.112570000000005</v>
      </c>
      <c r="T93" s="110">
        <f t="shared" si="77"/>
        <v>13.45743</v>
      </c>
      <c r="U93" s="92">
        <v>2017</v>
      </c>
    </row>
    <row r="94" spans="1:21" s="104" customFormat="1" ht="12" customHeight="1">
      <c r="A94" s="92">
        <v>2018</v>
      </c>
      <c r="B94" s="110">
        <f t="shared" ref="B94:Q94" si="78">ROUND(B33/$R33*100,5)</f>
        <v>14.13524</v>
      </c>
      <c r="C94" s="110">
        <f t="shared" si="78"/>
        <v>17.055800000000001</v>
      </c>
      <c r="D94" s="110">
        <f t="shared" si="78"/>
        <v>4.4952300000000003</v>
      </c>
      <c r="E94" s="110">
        <f t="shared" si="78"/>
        <v>2.50454</v>
      </c>
      <c r="F94" s="110">
        <f t="shared" si="78"/>
        <v>0.97231999999999996</v>
      </c>
      <c r="G94" s="110">
        <f t="shared" si="78"/>
        <v>2.84091</v>
      </c>
      <c r="H94" s="110">
        <f t="shared" si="78"/>
        <v>7.7995900000000002</v>
      </c>
      <c r="I94" s="110">
        <f t="shared" si="78"/>
        <v>1.6850700000000001</v>
      </c>
      <c r="J94" s="110">
        <f t="shared" si="78"/>
        <v>9.1621299999999994</v>
      </c>
      <c r="K94" s="110">
        <f t="shared" si="78"/>
        <v>21.29149</v>
      </c>
      <c r="L94" s="110">
        <f t="shared" si="78"/>
        <v>4.5347600000000003</v>
      </c>
      <c r="M94" s="110">
        <f t="shared" si="78"/>
        <v>1.1912199999999999</v>
      </c>
      <c r="N94" s="110">
        <f t="shared" si="78"/>
        <v>4.5938699999999999</v>
      </c>
      <c r="O94" s="110">
        <f t="shared" si="78"/>
        <v>2.2432599999999998</v>
      </c>
      <c r="P94" s="110">
        <f t="shared" si="78"/>
        <v>3.1584300000000001</v>
      </c>
      <c r="Q94" s="110">
        <f t="shared" si="78"/>
        <v>2.3361399999999999</v>
      </c>
      <c r="R94" s="112">
        <v>100</v>
      </c>
      <c r="S94" s="110">
        <f t="shared" si="77"/>
        <v>82.14188</v>
      </c>
      <c r="T94" s="110">
        <f t="shared" si="77"/>
        <v>13.362880000000001</v>
      </c>
      <c r="U94" s="92">
        <v>2018</v>
      </c>
    </row>
    <row r="95" spans="1:21" s="104" customFormat="1" ht="12" customHeight="1">
      <c r="A95" s="92">
        <v>2019</v>
      </c>
      <c r="B95" s="110">
        <f t="shared" si="76"/>
        <v>14.11847</v>
      </c>
      <c r="C95" s="110">
        <f t="shared" si="76"/>
        <v>17.08211</v>
      </c>
      <c r="D95" s="110">
        <f t="shared" si="76"/>
        <v>4.5557600000000003</v>
      </c>
      <c r="E95" s="110">
        <f t="shared" si="76"/>
        <v>2.4939499999999999</v>
      </c>
      <c r="F95" s="110">
        <f t="shared" si="76"/>
        <v>0.96696000000000004</v>
      </c>
      <c r="G95" s="110">
        <f t="shared" si="76"/>
        <v>2.85561</v>
      </c>
      <c r="H95" s="110">
        <f t="shared" si="76"/>
        <v>7.8175400000000002</v>
      </c>
      <c r="I95" s="110">
        <f t="shared" si="76"/>
        <v>1.6737899999999999</v>
      </c>
      <c r="J95" s="110">
        <f t="shared" si="76"/>
        <v>9.16873</v>
      </c>
      <c r="K95" s="110">
        <f t="shared" si="76"/>
        <v>21.300509999999999</v>
      </c>
      <c r="L95" s="110">
        <f t="shared" si="76"/>
        <v>4.5243900000000004</v>
      </c>
      <c r="M95" s="110">
        <f t="shared" si="76"/>
        <v>1.18042</v>
      </c>
      <c r="N95" s="110">
        <f t="shared" si="76"/>
        <v>4.5652499999999998</v>
      </c>
      <c r="O95" s="110">
        <f t="shared" si="76"/>
        <v>2.2224400000000002</v>
      </c>
      <c r="P95" s="110">
        <f t="shared" si="76"/>
        <v>3.1619000000000002</v>
      </c>
      <c r="Q95" s="110">
        <f t="shared" si="76"/>
        <v>2.3121700000000001</v>
      </c>
      <c r="R95" s="112">
        <v>100</v>
      </c>
      <c r="S95" s="110">
        <f t="shared" si="77"/>
        <v>82.176649999999995</v>
      </c>
      <c r="T95" s="110">
        <f t="shared" si="77"/>
        <v>13.26759</v>
      </c>
      <c r="U95" s="92">
        <v>2019</v>
      </c>
    </row>
    <row r="96" spans="1:21" s="91" customFormat="1">
      <c r="A96" s="99" t="s">
        <v>105</v>
      </c>
      <c r="B96" s="100"/>
      <c r="C96" s="100"/>
      <c r="D96" s="100"/>
      <c r="E96" s="100"/>
      <c r="F96" s="100"/>
      <c r="G96" s="100"/>
      <c r="H96" s="100"/>
      <c r="I96" s="100"/>
      <c r="J96" s="100"/>
      <c r="K96" s="100"/>
      <c r="L96" s="100"/>
      <c r="M96" s="100"/>
      <c r="N96" s="100"/>
      <c r="O96" s="100"/>
    </row>
    <row r="97" spans="1:21" s="91" customFormat="1" ht="25.8" customHeight="1">
      <c r="A97" s="131" t="s">
        <v>120</v>
      </c>
      <c r="B97" s="164"/>
      <c r="C97" s="164"/>
      <c r="D97" s="164"/>
      <c r="E97" s="164"/>
      <c r="F97" s="164"/>
      <c r="G97" s="164"/>
      <c r="H97" s="164"/>
      <c r="I97" s="164"/>
      <c r="J97" s="164"/>
      <c r="K97" s="164"/>
      <c r="L97" s="101"/>
      <c r="M97" s="101"/>
      <c r="N97" s="101"/>
      <c r="O97" s="101"/>
    </row>
    <row r="98" spans="1:21" s="104" customFormat="1" ht="12" customHeight="1">
      <c r="A98" s="102"/>
      <c r="B98" s="110"/>
      <c r="C98" s="111"/>
      <c r="D98" s="111"/>
      <c r="E98" s="111"/>
      <c r="F98" s="111"/>
      <c r="G98" s="111"/>
      <c r="H98" s="111"/>
      <c r="I98" s="111"/>
      <c r="J98" s="111"/>
      <c r="K98" s="111"/>
      <c r="L98" s="111"/>
      <c r="M98" s="111"/>
      <c r="N98" s="111"/>
      <c r="O98" s="111"/>
      <c r="P98" s="111"/>
      <c r="Q98" s="111"/>
      <c r="R98" s="111"/>
      <c r="S98" s="111"/>
      <c r="T98" s="111"/>
      <c r="U98" s="102"/>
    </row>
    <row r="99" spans="1:21" s="104" customFormat="1" ht="12" customHeight="1">
      <c r="A99" s="102"/>
      <c r="B99" s="110"/>
      <c r="C99" s="111"/>
      <c r="D99" s="111"/>
      <c r="E99" s="111"/>
      <c r="F99" s="111"/>
      <c r="G99" s="111"/>
      <c r="H99" s="111"/>
      <c r="I99" s="111"/>
      <c r="J99" s="111"/>
      <c r="K99" s="111"/>
      <c r="L99" s="111"/>
      <c r="M99" s="111"/>
      <c r="N99" s="111"/>
      <c r="O99" s="111"/>
      <c r="P99" s="111"/>
      <c r="Q99" s="111"/>
      <c r="R99" s="111"/>
      <c r="S99" s="111"/>
      <c r="T99" s="111"/>
      <c r="U99" s="102"/>
    </row>
    <row r="100" spans="1:21" s="104" customFormat="1" ht="12" customHeight="1">
      <c r="A100" s="102"/>
      <c r="B100" s="110"/>
      <c r="C100" s="111"/>
      <c r="D100" s="111"/>
      <c r="E100" s="111"/>
      <c r="F100" s="111"/>
      <c r="G100" s="111"/>
      <c r="H100" s="111"/>
      <c r="I100" s="111"/>
      <c r="J100" s="111"/>
      <c r="K100" s="111"/>
      <c r="L100" s="111"/>
      <c r="M100" s="111"/>
      <c r="N100" s="111"/>
      <c r="O100" s="111"/>
      <c r="P100" s="111"/>
      <c r="Q100" s="111"/>
      <c r="R100" s="111"/>
      <c r="S100" s="111"/>
      <c r="T100" s="111"/>
      <c r="U100" s="102"/>
    </row>
    <row r="101" spans="1:21" s="104" customFormat="1" ht="12" customHeight="1">
      <c r="A101" s="102"/>
      <c r="B101" s="110"/>
      <c r="C101" s="111"/>
      <c r="D101" s="111"/>
      <c r="E101" s="111"/>
      <c r="F101" s="111"/>
      <c r="G101" s="111"/>
      <c r="H101" s="111"/>
      <c r="I101" s="111"/>
      <c r="J101" s="111"/>
      <c r="K101" s="111"/>
      <c r="L101" s="111"/>
      <c r="M101" s="111"/>
      <c r="N101" s="111"/>
      <c r="O101" s="111"/>
      <c r="P101" s="111"/>
      <c r="Q101" s="111"/>
      <c r="R101" s="111"/>
      <c r="S101" s="111"/>
      <c r="T101" s="111"/>
      <c r="U101" s="102"/>
    </row>
    <row r="102" spans="1:21" s="104" customFormat="1" ht="12" customHeight="1">
      <c r="A102" s="102"/>
      <c r="B102" s="110"/>
      <c r="C102" s="111"/>
      <c r="D102" s="111"/>
      <c r="E102" s="111"/>
      <c r="F102" s="111"/>
      <c r="G102" s="111"/>
      <c r="H102" s="111"/>
      <c r="I102" s="111"/>
      <c r="J102" s="111"/>
      <c r="K102" s="111"/>
      <c r="L102" s="111"/>
      <c r="M102" s="111"/>
      <c r="N102" s="111"/>
      <c r="O102" s="111"/>
      <c r="P102" s="111"/>
      <c r="Q102" s="111"/>
      <c r="R102" s="111"/>
      <c r="S102" s="111"/>
      <c r="T102" s="111"/>
      <c r="U102" s="102"/>
    </row>
    <row r="103" spans="1:21" s="104" customFormat="1" ht="12" customHeight="1">
      <c r="A103" s="102"/>
      <c r="B103" s="110"/>
      <c r="C103" s="111"/>
      <c r="D103" s="111"/>
      <c r="E103" s="111"/>
      <c r="F103" s="111"/>
      <c r="G103" s="111"/>
      <c r="H103" s="111"/>
      <c r="I103" s="111"/>
      <c r="J103" s="111"/>
      <c r="K103" s="111"/>
      <c r="L103" s="111"/>
      <c r="M103" s="111"/>
      <c r="N103" s="111"/>
      <c r="O103" s="111"/>
      <c r="P103" s="111"/>
      <c r="Q103" s="111"/>
      <c r="R103" s="111"/>
      <c r="S103" s="111"/>
      <c r="T103" s="111"/>
      <c r="U103" s="102"/>
    </row>
    <row r="104" spans="1:21" s="104" customFormat="1"/>
    <row r="105" spans="1:21" s="104" customFormat="1"/>
    <row r="106" spans="1:21" s="104" customFormat="1"/>
    <row r="107" spans="1:21" s="104" customFormat="1"/>
    <row r="108" spans="1:21" s="104" customFormat="1"/>
    <row r="109" spans="1:21" s="104" customFormat="1"/>
    <row r="110" spans="1:21" s="104" customFormat="1"/>
    <row r="111" spans="1:21" s="104" customFormat="1"/>
    <row r="112" spans="1:21" s="104" customFormat="1"/>
    <row r="113" s="104" customFormat="1"/>
    <row r="114" s="104" customFormat="1"/>
    <row r="115" s="104" customFormat="1"/>
    <row r="116" s="104" customFormat="1"/>
    <row r="117" s="104" customFormat="1"/>
    <row r="118" s="104" customFormat="1"/>
    <row r="119" s="104" customFormat="1"/>
    <row r="120" s="104" customFormat="1"/>
    <row r="121" s="104" customFormat="1"/>
    <row r="122" s="104" customFormat="1"/>
    <row r="123" s="104" customFormat="1"/>
    <row r="124" s="104" customFormat="1"/>
    <row r="125" s="104" customFormat="1"/>
    <row r="126" s="104" customFormat="1"/>
    <row r="127" s="104" customFormat="1"/>
    <row r="128" s="104" customFormat="1"/>
    <row r="129" s="104" customFormat="1"/>
    <row r="130" s="104" customFormat="1"/>
    <row r="131" s="104" customFormat="1"/>
    <row r="132" s="104" customFormat="1"/>
    <row r="133" s="104" customFormat="1"/>
    <row r="134" s="104" customFormat="1"/>
    <row r="135" s="104" customFormat="1"/>
    <row r="136" s="104" customFormat="1"/>
    <row r="137" s="104" customFormat="1"/>
    <row r="138" s="104" customFormat="1"/>
    <row r="139" s="104" customFormat="1"/>
    <row r="140" s="104" customFormat="1"/>
    <row r="141" s="104" customFormat="1"/>
    <row r="142" s="104" customFormat="1"/>
    <row r="143" s="104" customFormat="1"/>
    <row r="144" s="104" customFormat="1"/>
    <row r="145" s="104" customFormat="1"/>
    <row r="146" s="104" customFormat="1"/>
    <row r="147" s="104" customFormat="1"/>
    <row r="148" s="104" customFormat="1"/>
    <row r="149" s="104" customFormat="1"/>
    <row r="150" s="104" customFormat="1"/>
    <row r="151" s="104" customFormat="1"/>
    <row r="152" s="104" customFormat="1"/>
    <row r="153" s="104" customFormat="1"/>
    <row r="154" s="104" customFormat="1"/>
    <row r="155" s="104" customFormat="1"/>
    <row r="156" s="104" customFormat="1"/>
    <row r="157" s="104" customFormat="1"/>
    <row r="158" s="104" customFormat="1"/>
    <row r="159" s="104" customFormat="1"/>
    <row r="160" s="104" customFormat="1"/>
    <row r="161" s="104" customFormat="1"/>
    <row r="162" s="104" customFormat="1"/>
    <row r="163" s="104" customFormat="1"/>
    <row r="164" s="104" customFormat="1"/>
    <row r="165" s="104" customFormat="1"/>
    <row r="166" s="104" customFormat="1"/>
    <row r="167" s="104" customFormat="1"/>
    <row r="168" s="104" customFormat="1"/>
    <row r="169" s="104" customFormat="1"/>
    <row r="170" s="104" customFormat="1"/>
    <row r="171" s="104" customFormat="1"/>
    <row r="172" s="104" customFormat="1"/>
    <row r="173" s="104" customFormat="1"/>
    <row r="174" s="104" customFormat="1"/>
    <row r="175" s="104" customFormat="1"/>
    <row r="176" s="104" customFormat="1"/>
    <row r="177" s="104" customFormat="1"/>
    <row r="178" s="104" customFormat="1"/>
    <row r="179" s="104" customFormat="1"/>
    <row r="180" s="104" customFormat="1"/>
    <row r="181" s="104" customFormat="1"/>
    <row r="182" s="104" customFormat="1"/>
    <row r="183" s="104" customFormat="1"/>
    <row r="184" s="104" customFormat="1"/>
    <row r="185" s="104" customFormat="1"/>
    <row r="186" s="104" customFormat="1"/>
    <row r="187" s="104" customFormat="1"/>
    <row r="188" s="104" customFormat="1"/>
    <row r="189" s="104" customFormat="1"/>
    <row r="190" s="104" customFormat="1"/>
    <row r="191" s="104" customFormat="1"/>
    <row r="192" s="104" customFormat="1"/>
    <row r="193" s="104" customFormat="1"/>
    <row r="194" s="104" customFormat="1"/>
    <row r="195" s="104" customFormat="1"/>
    <row r="196" s="104" customFormat="1"/>
    <row r="197" s="104" customFormat="1"/>
    <row r="198" s="104" customFormat="1"/>
    <row r="199" s="104" customFormat="1"/>
    <row r="200" s="104" customFormat="1"/>
    <row r="201" s="104" customFormat="1"/>
    <row r="202" s="104" customFormat="1"/>
    <row r="203" s="104" customFormat="1"/>
    <row r="204" s="104" customFormat="1"/>
    <row r="205" s="104" customFormat="1"/>
    <row r="206" s="104" customFormat="1"/>
    <row r="207" s="104" customFormat="1"/>
    <row r="208" s="104" customFormat="1"/>
    <row r="209" s="104" customFormat="1"/>
    <row r="210" s="104" customFormat="1"/>
    <row r="211" s="104" customFormat="1"/>
    <row r="212" s="104" customFormat="1"/>
    <row r="213" s="104" customFormat="1"/>
    <row r="214" s="104" customFormat="1"/>
    <row r="215" s="104" customFormat="1"/>
    <row r="216" s="104" customFormat="1"/>
    <row r="217" s="104" customFormat="1"/>
    <row r="218" s="104" customFormat="1"/>
    <row r="219" s="104" customFormat="1"/>
    <row r="220" s="104" customFormat="1"/>
    <row r="221" s="104" customFormat="1"/>
    <row r="222" s="104" customFormat="1"/>
    <row r="223" s="104" customFormat="1"/>
    <row r="224" s="104" customFormat="1"/>
    <row r="225" s="104" customFormat="1"/>
    <row r="226" s="104" customFormat="1"/>
    <row r="227" s="104" customFormat="1"/>
    <row r="228" s="104" customFormat="1"/>
    <row r="229" s="104" customFormat="1"/>
    <row r="230" s="104" customFormat="1"/>
    <row r="231" s="104" customFormat="1"/>
    <row r="232" s="104" customFormat="1"/>
    <row r="233" s="104" customFormat="1"/>
    <row r="234" s="104" customFormat="1"/>
    <row r="235" s="104" customFormat="1"/>
    <row r="236" s="104" customFormat="1"/>
    <row r="237" s="104" customFormat="1"/>
    <row r="238" s="104" customFormat="1"/>
    <row r="239" s="104" customFormat="1"/>
    <row r="240" s="104" customFormat="1"/>
    <row r="241" s="104" customFormat="1"/>
    <row r="242" s="104" customFormat="1"/>
    <row r="243" s="104" customFormat="1"/>
    <row r="244" s="104" customFormat="1"/>
    <row r="245" s="104" customFormat="1"/>
    <row r="246" s="104" customFormat="1"/>
    <row r="247" s="104" customFormat="1"/>
    <row r="248" s="104" customFormat="1"/>
    <row r="249" s="104" customFormat="1"/>
    <row r="250" s="104" customFormat="1"/>
    <row r="251" s="104" customFormat="1"/>
    <row r="252" s="104" customFormat="1"/>
    <row r="253" s="104" customFormat="1"/>
    <row r="254" s="104" customFormat="1"/>
    <row r="255" s="104" customFormat="1"/>
  </sheetData>
  <mergeCells count="9">
    <mergeCell ref="A97:K97"/>
    <mergeCell ref="B66:K66"/>
    <mergeCell ref="L66:T66"/>
    <mergeCell ref="A1:K1"/>
    <mergeCell ref="B5:K5"/>
    <mergeCell ref="L5:T5"/>
    <mergeCell ref="L1:U1"/>
    <mergeCell ref="B36:K36"/>
    <mergeCell ref="L36:T36"/>
  </mergeCells>
  <phoneticPr fontId="3" type="noConversion"/>
  <hyperlinks>
    <hyperlink ref="A1:K1" location="Inhaltsverzeichnis!A1" display="8  Erwerbstätige am Arbeitsort in Deutschland 2000 bis 2014 nach Bundesländern"/>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&amp;C&amp;"Arial,Standard"&amp;7&amp;K000000 © Amt für Statistik Berlin-Brandenburg — SB A VI 9 - hj 2/19 –  Berlin </oddFooter>
  </headerFooter>
  <colBreaks count="1" manualBreakCount="1">
    <brk id="11"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5"/>
  <sheetViews>
    <sheetView zoomScaleNormal="100" workbookViewId="0">
      <pane ySplit="3" topLeftCell="A4" activePane="bottomLeft" state="frozen"/>
      <selection pane="bottomLeft" activeCell="A4" sqref="A4"/>
    </sheetView>
  </sheetViews>
  <sheetFormatPr baseColWidth="10" defaultColWidth="11.44140625" defaultRowHeight="13.2" outlineLevelRow="2"/>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66" t="s">
        <v>149</v>
      </c>
      <c r="B1" s="166"/>
      <c r="C1" s="166"/>
      <c r="D1" s="166"/>
      <c r="E1" s="166"/>
      <c r="F1" s="166"/>
      <c r="G1" s="166"/>
      <c r="H1" s="166"/>
      <c r="I1" s="166"/>
      <c r="J1" s="166"/>
      <c r="K1" s="166"/>
      <c r="L1" s="168" t="s">
        <v>149</v>
      </c>
      <c r="M1" s="168"/>
      <c r="N1" s="168"/>
      <c r="O1" s="168"/>
      <c r="P1" s="168"/>
      <c r="Q1" s="168"/>
      <c r="R1" s="168"/>
      <c r="S1" s="168"/>
      <c r="T1" s="168"/>
      <c r="U1" s="168"/>
    </row>
    <row r="2" spans="1:22" ht="12" customHeight="1">
      <c r="A2" s="30"/>
      <c r="B2" s="39"/>
      <c r="C2" s="30"/>
      <c r="D2" s="30"/>
      <c r="E2" s="39"/>
      <c r="F2" s="30"/>
      <c r="G2" s="30"/>
      <c r="H2" s="30"/>
      <c r="I2" s="39"/>
      <c r="J2" s="39"/>
      <c r="K2" s="39"/>
    </row>
    <row r="3" spans="1:22" ht="35.25" customHeight="1">
      <c r="A3" s="32" t="s">
        <v>0</v>
      </c>
      <c r="B3" s="29" t="s">
        <v>34</v>
      </c>
      <c r="C3" s="33" t="s">
        <v>35</v>
      </c>
      <c r="D3" s="33" t="s">
        <v>31</v>
      </c>
      <c r="E3" s="29" t="s">
        <v>36</v>
      </c>
      <c r="F3" s="33" t="s">
        <v>37</v>
      </c>
      <c r="G3" s="33" t="s">
        <v>38</v>
      </c>
      <c r="H3" s="33" t="s">
        <v>39</v>
      </c>
      <c r="I3" s="29" t="s">
        <v>50</v>
      </c>
      <c r="J3" s="29" t="s">
        <v>40</v>
      </c>
      <c r="K3" s="24" t="s">
        <v>41</v>
      </c>
      <c r="L3" s="25" t="s">
        <v>51</v>
      </c>
      <c r="M3" s="33" t="s">
        <v>42</v>
      </c>
      <c r="N3" s="29" t="s">
        <v>43</v>
      </c>
      <c r="O3" s="29" t="s">
        <v>44</v>
      </c>
      <c r="P3" s="29" t="s">
        <v>45</v>
      </c>
      <c r="Q3" s="33" t="s">
        <v>46</v>
      </c>
      <c r="R3" s="29" t="s">
        <v>47</v>
      </c>
      <c r="S3" s="29" t="s">
        <v>52</v>
      </c>
      <c r="T3" s="24" t="s">
        <v>53</v>
      </c>
      <c r="U3" s="31" t="s">
        <v>0</v>
      </c>
    </row>
    <row r="4" spans="1:22" ht="12" customHeight="1">
      <c r="A4" s="26"/>
      <c r="B4" s="42"/>
      <c r="C4" s="42"/>
      <c r="D4" s="42"/>
      <c r="E4" s="42"/>
      <c r="F4" s="42"/>
      <c r="G4" s="42"/>
      <c r="H4" s="42"/>
      <c r="I4" s="42"/>
      <c r="J4" s="42"/>
      <c r="K4" s="42"/>
      <c r="L4" s="28"/>
      <c r="M4" s="28"/>
      <c r="N4" s="28"/>
      <c r="O4" s="28"/>
      <c r="P4" s="28"/>
      <c r="Q4" s="28"/>
      <c r="R4" s="28"/>
      <c r="S4" s="28"/>
      <c r="T4" s="28"/>
      <c r="U4" s="34"/>
    </row>
    <row r="5" spans="1:22" s="104" customFormat="1" ht="12" customHeight="1">
      <c r="A5" s="102"/>
      <c r="B5" s="167" t="s">
        <v>32</v>
      </c>
      <c r="C5" s="167"/>
      <c r="D5" s="167"/>
      <c r="E5" s="167"/>
      <c r="F5" s="167"/>
      <c r="G5" s="167"/>
      <c r="H5" s="167"/>
      <c r="I5" s="167"/>
      <c r="J5" s="167"/>
      <c r="K5" s="167"/>
      <c r="L5" s="167" t="s">
        <v>32</v>
      </c>
      <c r="M5" s="167"/>
      <c r="N5" s="167"/>
      <c r="O5" s="167"/>
      <c r="P5" s="167"/>
      <c r="Q5" s="167"/>
      <c r="R5" s="167"/>
      <c r="S5" s="167"/>
      <c r="T5" s="167"/>
      <c r="U5" s="103"/>
    </row>
    <row r="6" spans="1:22" s="104" customFormat="1" ht="12" customHeight="1">
      <c r="A6" s="102">
        <v>1991</v>
      </c>
      <c r="B6" s="93">
        <v>4666.8919999999998</v>
      </c>
      <c r="C6" s="93">
        <v>5274.3410000000003</v>
      </c>
      <c r="D6" s="93">
        <v>1581.0260000000001</v>
      </c>
      <c r="E6" s="93">
        <v>1131.9490000000001</v>
      </c>
      <c r="F6" s="93">
        <v>374.86799999999999</v>
      </c>
      <c r="G6" s="93">
        <v>943.64499999999998</v>
      </c>
      <c r="H6" s="93">
        <v>2680.8240000000001</v>
      </c>
      <c r="I6" s="93">
        <v>800.32500000000005</v>
      </c>
      <c r="J6" s="93">
        <v>2949.3159999999998</v>
      </c>
      <c r="K6" s="93">
        <v>7384.7889999999998</v>
      </c>
      <c r="L6" s="93">
        <v>1484.4369999999999</v>
      </c>
      <c r="M6" s="93">
        <v>442.60700000000003</v>
      </c>
      <c r="N6" s="93">
        <v>2136.1080000000002</v>
      </c>
      <c r="O6" s="93">
        <v>1215.325</v>
      </c>
      <c r="P6" s="93">
        <v>1082.998</v>
      </c>
      <c r="Q6" s="93">
        <v>1158.55</v>
      </c>
      <c r="R6" s="107">
        <v>35308</v>
      </c>
      <c r="S6" s="93">
        <v>27284.717000000001</v>
      </c>
      <c r="T6" s="93">
        <v>6442.2569999999996</v>
      </c>
      <c r="U6" s="102">
        <v>1991</v>
      </c>
    </row>
    <row r="7" spans="1:22" s="104" customFormat="1" ht="12" customHeight="1">
      <c r="A7" s="102">
        <v>1992</v>
      </c>
      <c r="B7" s="93">
        <v>4720.6610000000001</v>
      </c>
      <c r="C7" s="93">
        <v>5358.473</v>
      </c>
      <c r="D7" s="93">
        <v>1546.2639999999999</v>
      </c>
      <c r="E7" s="93">
        <v>992.54399999999998</v>
      </c>
      <c r="F7" s="93">
        <v>378.25799999999998</v>
      </c>
      <c r="G7" s="93">
        <v>955.71600000000001</v>
      </c>
      <c r="H7" s="93">
        <v>2717.0520000000001</v>
      </c>
      <c r="I7" s="93">
        <v>708.98</v>
      </c>
      <c r="J7" s="93">
        <v>3000.92</v>
      </c>
      <c r="K7" s="93">
        <v>7455.6930000000002</v>
      </c>
      <c r="L7" s="93">
        <v>1497.357</v>
      </c>
      <c r="M7" s="93">
        <v>446.15100000000001</v>
      </c>
      <c r="N7" s="93">
        <v>1837.421</v>
      </c>
      <c r="O7" s="93">
        <v>1065.9870000000001</v>
      </c>
      <c r="P7" s="93">
        <v>1096.9770000000001</v>
      </c>
      <c r="Q7" s="93">
        <v>973.54600000000005</v>
      </c>
      <c r="R7" s="107">
        <v>34752</v>
      </c>
      <c r="S7" s="93">
        <v>27627.258000000002</v>
      </c>
      <c r="T7" s="93">
        <v>5578.4780000000001</v>
      </c>
      <c r="U7" s="102">
        <v>1992</v>
      </c>
    </row>
    <row r="8" spans="1:22" s="104" customFormat="1" ht="12" customHeight="1">
      <c r="A8" s="102">
        <v>1993</v>
      </c>
      <c r="B8" s="93">
        <v>4632.5439999999999</v>
      </c>
      <c r="C8" s="93">
        <v>5310.26</v>
      </c>
      <c r="D8" s="93">
        <v>1530.3920000000001</v>
      </c>
      <c r="E8" s="93">
        <v>956.255</v>
      </c>
      <c r="F8" s="93">
        <v>371.53399999999999</v>
      </c>
      <c r="G8" s="93">
        <v>946.33900000000006</v>
      </c>
      <c r="H8" s="93">
        <v>2686.6970000000001</v>
      </c>
      <c r="I8" s="93">
        <v>689.07100000000003</v>
      </c>
      <c r="J8" s="93">
        <v>2982.6930000000002</v>
      </c>
      <c r="K8" s="93">
        <v>7338.0959999999995</v>
      </c>
      <c r="L8" s="93">
        <v>1483.848</v>
      </c>
      <c r="M8" s="93">
        <v>439.23</v>
      </c>
      <c r="N8" s="93">
        <v>1763.317</v>
      </c>
      <c r="O8" s="93">
        <v>1033.383</v>
      </c>
      <c r="P8" s="93">
        <v>1086.8969999999999</v>
      </c>
      <c r="Q8" s="93">
        <v>943.44399999999996</v>
      </c>
      <c r="R8" s="107">
        <v>34194</v>
      </c>
      <c r="S8" s="93">
        <v>27278.137999999999</v>
      </c>
      <c r="T8" s="93">
        <v>5385.47</v>
      </c>
      <c r="U8" s="102">
        <v>1993</v>
      </c>
    </row>
    <row r="9" spans="1:22" s="104" customFormat="1" ht="12" customHeight="1">
      <c r="A9" s="102">
        <v>1994</v>
      </c>
      <c r="B9" s="93">
        <v>4580.2910000000002</v>
      </c>
      <c r="C9" s="93">
        <v>5307.2219999999998</v>
      </c>
      <c r="D9" s="93">
        <v>1508.4069999999999</v>
      </c>
      <c r="E9" s="93">
        <v>982.36099999999999</v>
      </c>
      <c r="F9" s="93">
        <v>366.27300000000002</v>
      </c>
      <c r="G9" s="93">
        <v>942.90700000000004</v>
      </c>
      <c r="H9" s="93">
        <v>2669.1689999999999</v>
      </c>
      <c r="I9" s="93">
        <v>706.81200000000001</v>
      </c>
      <c r="J9" s="93">
        <v>2989.953</v>
      </c>
      <c r="K9" s="93">
        <v>7250.3720000000003</v>
      </c>
      <c r="L9" s="93">
        <v>1485.0260000000001</v>
      </c>
      <c r="M9" s="93">
        <v>436.60300000000001</v>
      </c>
      <c r="N9" s="93">
        <v>1809.5609999999999</v>
      </c>
      <c r="O9" s="93">
        <v>1050.5340000000001</v>
      </c>
      <c r="P9" s="93">
        <v>1082.788</v>
      </c>
      <c r="Q9" s="93">
        <v>963.721</v>
      </c>
      <c r="R9" s="107">
        <v>34132</v>
      </c>
      <c r="S9" s="93">
        <v>27110.603999999999</v>
      </c>
      <c r="T9" s="93">
        <v>5512.9889999999996</v>
      </c>
      <c r="U9" s="102">
        <v>1994</v>
      </c>
    </row>
    <row r="10" spans="1:22" s="104" customFormat="1" ht="12" customHeight="1">
      <c r="A10" s="102">
        <v>1995</v>
      </c>
      <c r="B10" s="93">
        <v>4583.8810000000003</v>
      </c>
      <c r="C10" s="93">
        <v>5303.9840000000004</v>
      </c>
      <c r="D10" s="93">
        <v>1503.09</v>
      </c>
      <c r="E10" s="93">
        <v>1005.338</v>
      </c>
      <c r="F10" s="93">
        <v>357.75799999999998</v>
      </c>
      <c r="G10" s="93">
        <v>931.57399999999996</v>
      </c>
      <c r="H10" s="93">
        <v>2658.2269999999999</v>
      </c>
      <c r="I10" s="93">
        <v>727.35500000000002</v>
      </c>
      <c r="J10" s="93">
        <v>3022.4459999999999</v>
      </c>
      <c r="K10" s="93">
        <v>7225.5140000000001</v>
      </c>
      <c r="L10" s="93">
        <v>1495.6110000000001</v>
      </c>
      <c r="M10" s="93">
        <v>438.62299999999999</v>
      </c>
      <c r="N10" s="93">
        <v>1862.3879999999999</v>
      </c>
      <c r="O10" s="93">
        <v>1066.1279999999999</v>
      </c>
      <c r="P10" s="93">
        <v>1088.546</v>
      </c>
      <c r="Q10" s="93">
        <v>974.53700000000003</v>
      </c>
      <c r="R10" s="107">
        <v>34245</v>
      </c>
      <c r="S10" s="93">
        <v>27106.164000000001</v>
      </c>
      <c r="T10" s="93">
        <v>5635.7460000000001</v>
      </c>
      <c r="U10" s="102">
        <v>1995</v>
      </c>
    </row>
    <row r="11" spans="1:22" s="104" customFormat="1" ht="12" customHeight="1">
      <c r="A11" s="102">
        <v>1996</v>
      </c>
      <c r="B11" s="93">
        <v>4608.6090000000004</v>
      </c>
      <c r="C11" s="93">
        <v>5284.7190000000001</v>
      </c>
      <c r="D11" s="93">
        <v>1471.1179999999999</v>
      </c>
      <c r="E11" s="93">
        <v>1001.206</v>
      </c>
      <c r="F11" s="93">
        <v>352.798</v>
      </c>
      <c r="G11" s="93">
        <v>924.178</v>
      </c>
      <c r="H11" s="93">
        <v>2661.9319999999998</v>
      </c>
      <c r="I11" s="93">
        <v>718.495</v>
      </c>
      <c r="J11" s="93">
        <v>3018.529</v>
      </c>
      <c r="K11" s="93">
        <v>7252.2309999999998</v>
      </c>
      <c r="L11" s="93">
        <v>1505.692</v>
      </c>
      <c r="M11" s="93">
        <v>438.91500000000002</v>
      </c>
      <c r="N11" s="93">
        <v>1861.675</v>
      </c>
      <c r="O11" s="93">
        <v>1045.653</v>
      </c>
      <c r="P11" s="93">
        <v>1092.374</v>
      </c>
      <c r="Q11" s="93">
        <v>962.87599999999998</v>
      </c>
      <c r="R11" s="107">
        <v>34201</v>
      </c>
      <c r="S11" s="93">
        <v>27139.976999999999</v>
      </c>
      <c r="T11" s="93">
        <v>5589.9049999999997</v>
      </c>
      <c r="U11" s="102">
        <v>1996</v>
      </c>
    </row>
    <row r="12" spans="1:22" s="104" customFormat="1" ht="12" customHeight="1">
      <c r="A12" s="102">
        <v>1997</v>
      </c>
      <c r="B12" s="93">
        <v>4627.4530000000004</v>
      </c>
      <c r="C12" s="93">
        <v>5288.46</v>
      </c>
      <c r="D12" s="93">
        <v>1433.578</v>
      </c>
      <c r="E12" s="93">
        <v>996.69799999999998</v>
      </c>
      <c r="F12" s="93">
        <v>354.74299999999999</v>
      </c>
      <c r="G12" s="93">
        <v>914.98099999999999</v>
      </c>
      <c r="H12" s="93">
        <v>2648.9279999999999</v>
      </c>
      <c r="I12" s="93">
        <v>705.69299999999998</v>
      </c>
      <c r="J12" s="93">
        <v>3023.5929999999998</v>
      </c>
      <c r="K12" s="93">
        <v>7292.8760000000002</v>
      </c>
      <c r="L12" s="93">
        <v>1509.5909999999999</v>
      </c>
      <c r="M12" s="93">
        <v>437.46699999999998</v>
      </c>
      <c r="N12" s="93">
        <v>1828.374</v>
      </c>
      <c r="O12" s="93">
        <v>1021.659</v>
      </c>
      <c r="P12" s="93">
        <v>1089.2560000000001</v>
      </c>
      <c r="Q12" s="93">
        <v>951.65</v>
      </c>
      <c r="R12" s="107">
        <v>34125</v>
      </c>
      <c r="S12" s="93">
        <v>27187.348000000002</v>
      </c>
      <c r="T12" s="93">
        <v>5504.0739999999996</v>
      </c>
      <c r="U12" s="102">
        <v>1997</v>
      </c>
    </row>
    <row r="13" spans="1:22" s="104" customFormat="1" ht="12" customHeight="1">
      <c r="A13" s="102">
        <v>1998</v>
      </c>
      <c r="B13" s="93">
        <v>4701.7929999999997</v>
      </c>
      <c r="C13" s="93">
        <v>5403.7479999999996</v>
      </c>
      <c r="D13" s="93">
        <v>1421.633</v>
      </c>
      <c r="E13" s="93">
        <v>987.56100000000004</v>
      </c>
      <c r="F13" s="93">
        <v>353.20699999999999</v>
      </c>
      <c r="G13" s="93">
        <v>920.84</v>
      </c>
      <c r="H13" s="93">
        <v>2673.3539999999998</v>
      </c>
      <c r="I13" s="93">
        <v>702.59299999999996</v>
      </c>
      <c r="J13" s="93">
        <v>3052.1239999999998</v>
      </c>
      <c r="K13" s="93">
        <v>7432.3040000000001</v>
      </c>
      <c r="L13" s="93">
        <v>1533.2909999999999</v>
      </c>
      <c r="M13" s="93">
        <v>446.54700000000003</v>
      </c>
      <c r="N13" s="93">
        <v>1820.35</v>
      </c>
      <c r="O13" s="93">
        <v>1017.728</v>
      </c>
      <c r="P13" s="93">
        <v>1093.6220000000001</v>
      </c>
      <c r="Q13" s="93">
        <v>971.30499999999995</v>
      </c>
      <c r="R13" s="107">
        <v>34532</v>
      </c>
      <c r="S13" s="93">
        <v>27610.83</v>
      </c>
      <c r="T13" s="93">
        <v>5499.5370000000003</v>
      </c>
      <c r="U13" s="102">
        <v>1998</v>
      </c>
    </row>
    <row r="14" spans="1:22" s="104" customFormat="1" ht="12" customHeight="1">
      <c r="A14" s="102">
        <v>1999</v>
      </c>
      <c r="B14" s="93">
        <v>4795.6959999999999</v>
      </c>
      <c r="C14" s="93">
        <v>5512.16</v>
      </c>
      <c r="D14" s="93">
        <v>1421.6179999999999</v>
      </c>
      <c r="E14" s="93">
        <v>986.053</v>
      </c>
      <c r="F14" s="93">
        <v>355.22699999999998</v>
      </c>
      <c r="G14" s="93">
        <v>931.48599999999999</v>
      </c>
      <c r="H14" s="93">
        <v>2724.17</v>
      </c>
      <c r="I14" s="93">
        <v>707.60199999999998</v>
      </c>
      <c r="J14" s="93">
        <v>3125.3270000000002</v>
      </c>
      <c r="K14" s="93">
        <v>7607.0069999999996</v>
      </c>
      <c r="L14" s="93">
        <v>1567.0909999999999</v>
      </c>
      <c r="M14" s="93">
        <v>459.92700000000002</v>
      </c>
      <c r="N14" s="93">
        <v>1824.643</v>
      </c>
      <c r="O14" s="93">
        <v>1006.994</v>
      </c>
      <c r="P14" s="93">
        <v>1114.5</v>
      </c>
      <c r="Q14" s="93">
        <v>989.49900000000002</v>
      </c>
      <c r="R14" s="107">
        <v>35129</v>
      </c>
      <c r="S14" s="93">
        <v>28192.591</v>
      </c>
      <c r="T14" s="93">
        <v>5514.7910000000002</v>
      </c>
      <c r="U14" s="102">
        <v>1999</v>
      </c>
    </row>
    <row r="15" spans="1:22" s="104" customFormat="1" ht="12" customHeight="1">
      <c r="A15" s="102">
        <v>2000</v>
      </c>
      <c r="B15" s="93">
        <v>4958.7169999999996</v>
      </c>
      <c r="C15" s="93">
        <v>5660.1750000000002</v>
      </c>
      <c r="D15" s="93">
        <v>1447.547</v>
      </c>
      <c r="E15" s="93">
        <v>981.53300000000002</v>
      </c>
      <c r="F15" s="93">
        <v>365.601</v>
      </c>
      <c r="G15" s="93">
        <v>950.31200000000001</v>
      </c>
      <c r="H15" s="93">
        <v>2805.7240000000002</v>
      </c>
      <c r="I15" s="93">
        <v>705.82399999999996</v>
      </c>
      <c r="J15" s="93">
        <v>3224.8009999999999</v>
      </c>
      <c r="K15" s="93">
        <v>7852.84</v>
      </c>
      <c r="L15" s="93">
        <v>1613.827</v>
      </c>
      <c r="M15" s="93">
        <v>474.83</v>
      </c>
      <c r="N15" s="93">
        <v>1813.299</v>
      </c>
      <c r="O15" s="93">
        <v>985.81399999999996</v>
      </c>
      <c r="P15" s="93">
        <v>1138.133</v>
      </c>
      <c r="Q15" s="93">
        <v>979.02300000000002</v>
      </c>
      <c r="R15" s="107">
        <v>35958</v>
      </c>
      <c r="S15" s="93">
        <v>29044.959999999999</v>
      </c>
      <c r="T15" s="93">
        <v>5465.4930000000004</v>
      </c>
      <c r="U15" s="102">
        <v>2000</v>
      </c>
      <c r="V15" s="105"/>
    </row>
    <row r="16" spans="1:22" s="104" customFormat="1" ht="12" customHeight="1">
      <c r="A16" s="102">
        <v>2001</v>
      </c>
      <c r="B16" s="93">
        <v>5000.5290000000005</v>
      </c>
      <c r="C16" s="93">
        <v>5708.0990000000002</v>
      </c>
      <c r="D16" s="93">
        <v>1426.2449999999999</v>
      </c>
      <c r="E16" s="93">
        <v>952.52700000000004</v>
      </c>
      <c r="F16" s="93">
        <v>365.74799999999999</v>
      </c>
      <c r="G16" s="93">
        <v>955.49199999999996</v>
      </c>
      <c r="H16" s="93">
        <v>2813.7510000000002</v>
      </c>
      <c r="I16" s="93">
        <v>684.80899999999997</v>
      </c>
      <c r="J16" s="93">
        <v>3208.3020000000001</v>
      </c>
      <c r="K16" s="93">
        <v>7811.8980000000001</v>
      </c>
      <c r="L16" s="93">
        <v>1614.1489999999999</v>
      </c>
      <c r="M16" s="93">
        <v>474.23599999999999</v>
      </c>
      <c r="N16" s="93">
        <v>1768.3109999999999</v>
      </c>
      <c r="O16" s="93">
        <v>955.92499999999995</v>
      </c>
      <c r="P16" s="93">
        <v>1137.5139999999999</v>
      </c>
      <c r="Q16" s="93">
        <v>954.46500000000003</v>
      </c>
      <c r="R16" s="107">
        <v>35832</v>
      </c>
      <c r="S16" s="93">
        <v>29089.718000000001</v>
      </c>
      <c r="T16" s="93">
        <v>5316.0370000000003</v>
      </c>
      <c r="U16" s="102">
        <v>2001</v>
      </c>
      <c r="V16" s="105"/>
    </row>
    <row r="17" spans="1:22" s="104" customFormat="1" ht="12" customHeight="1">
      <c r="A17" s="102">
        <v>2002</v>
      </c>
      <c r="B17" s="93">
        <v>4999.2370000000001</v>
      </c>
      <c r="C17" s="93">
        <v>5693.009</v>
      </c>
      <c r="D17" s="93">
        <v>1396.799</v>
      </c>
      <c r="E17" s="93">
        <v>931.51599999999996</v>
      </c>
      <c r="F17" s="93">
        <v>363.7</v>
      </c>
      <c r="G17" s="93">
        <v>945.97500000000002</v>
      </c>
      <c r="H17" s="93">
        <v>2800.9920000000002</v>
      </c>
      <c r="I17" s="93">
        <v>671.60900000000004</v>
      </c>
      <c r="J17" s="93">
        <v>3205.116</v>
      </c>
      <c r="K17" s="93">
        <v>7767.79</v>
      </c>
      <c r="L17" s="93">
        <v>1620.386</v>
      </c>
      <c r="M17" s="93">
        <v>471.97500000000002</v>
      </c>
      <c r="N17" s="93">
        <v>1741.9949999999999</v>
      </c>
      <c r="O17" s="93">
        <v>934.94500000000005</v>
      </c>
      <c r="P17" s="93">
        <v>1126.998</v>
      </c>
      <c r="Q17" s="93">
        <v>931.95799999999997</v>
      </c>
      <c r="R17" s="107">
        <v>35604</v>
      </c>
      <c r="S17" s="93">
        <v>28995.178</v>
      </c>
      <c r="T17" s="93">
        <v>5212.0230000000001</v>
      </c>
      <c r="U17" s="102">
        <v>2002</v>
      </c>
      <c r="V17" s="105"/>
    </row>
    <row r="18" spans="1:22" s="104" customFormat="1" ht="12" customHeight="1">
      <c r="A18" s="102">
        <v>2003</v>
      </c>
      <c r="B18" s="93">
        <v>4941.0919999999996</v>
      </c>
      <c r="C18" s="93">
        <v>5611.9669999999996</v>
      </c>
      <c r="D18" s="93">
        <v>1364.5350000000001</v>
      </c>
      <c r="E18" s="93">
        <v>913.29499999999996</v>
      </c>
      <c r="F18" s="93">
        <v>359.084</v>
      </c>
      <c r="G18" s="93">
        <v>933.12800000000004</v>
      </c>
      <c r="H18" s="93">
        <v>2753.9070000000002</v>
      </c>
      <c r="I18" s="93">
        <v>654.98500000000001</v>
      </c>
      <c r="J18" s="93">
        <v>3179.06</v>
      </c>
      <c r="K18" s="93">
        <v>7663.4070000000002</v>
      </c>
      <c r="L18" s="93">
        <v>1604.16</v>
      </c>
      <c r="M18" s="93">
        <v>466.67200000000003</v>
      </c>
      <c r="N18" s="93">
        <v>1722.4159999999999</v>
      </c>
      <c r="O18" s="93">
        <v>919.375</v>
      </c>
      <c r="P18" s="93">
        <v>1108.078</v>
      </c>
      <c r="Q18" s="93">
        <v>907.83900000000006</v>
      </c>
      <c r="R18" s="107">
        <v>35103</v>
      </c>
      <c r="S18" s="93">
        <v>28620.555</v>
      </c>
      <c r="T18" s="93">
        <v>5117.91</v>
      </c>
      <c r="U18" s="102">
        <v>2003</v>
      </c>
      <c r="V18" s="105"/>
    </row>
    <row r="19" spans="1:22" s="104" customFormat="1" ht="12" customHeight="1">
      <c r="A19" s="102">
        <v>2004</v>
      </c>
      <c r="B19" s="93">
        <v>4942.8459999999995</v>
      </c>
      <c r="C19" s="93">
        <v>5598.2439999999997</v>
      </c>
      <c r="D19" s="93">
        <v>1359.8510000000001</v>
      </c>
      <c r="E19" s="93">
        <v>909.99900000000002</v>
      </c>
      <c r="F19" s="93">
        <v>357.23</v>
      </c>
      <c r="G19" s="93">
        <v>935.27099999999996</v>
      </c>
      <c r="H19" s="93">
        <v>2750.2840000000001</v>
      </c>
      <c r="I19" s="93">
        <v>649.72699999999998</v>
      </c>
      <c r="J19" s="93">
        <v>3189.4859999999999</v>
      </c>
      <c r="K19" s="93">
        <v>7680.62</v>
      </c>
      <c r="L19" s="93">
        <v>1617.944</v>
      </c>
      <c r="M19" s="93">
        <v>467.79199999999997</v>
      </c>
      <c r="N19" s="93">
        <v>1711.9970000000001</v>
      </c>
      <c r="O19" s="93">
        <v>912.60500000000002</v>
      </c>
      <c r="P19" s="93">
        <v>1105.9380000000001</v>
      </c>
      <c r="Q19" s="93">
        <v>911.16600000000005</v>
      </c>
      <c r="R19" s="107">
        <v>35101</v>
      </c>
      <c r="S19" s="93">
        <v>28645.654999999999</v>
      </c>
      <c r="T19" s="93">
        <v>5095.4939999999997</v>
      </c>
      <c r="U19" s="102">
        <v>2004</v>
      </c>
      <c r="V19" s="105"/>
    </row>
    <row r="20" spans="1:22" s="104" customFormat="1" ht="12" customHeight="1">
      <c r="A20" s="102">
        <v>2005</v>
      </c>
      <c r="B20" s="93">
        <v>4938.49</v>
      </c>
      <c r="C20" s="93">
        <v>5605.9709999999995</v>
      </c>
      <c r="D20" s="93">
        <v>1348.297</v>
      </c>
      <c r="E20" s="93">
        <v>893.72799999999995</v>
      </c>
      <c r="F20" s="93">
        <v>353.48</v>
      </c>
      <c r="G20" s="93">
        <v>943.08299999999997</v>
      </c>
      <c r="H20" s="93">
        <v>2733.7579999999998</v>
      </c>
      <c r="I20" s="93">
        <v>643.09199999999998</v>
      </c>
      <c r="J20" s="93">
        <v>3165.6779999999999</v>
      </c>
      <c r="K20" s="93">
        <v>7640.8620000000001</v>
      </c>
      <c r="L20" s="93">
        <v>1617.268</v>
      </c>
      <c r="M20" s="93">
        <v>467.83699999999999</v>
      </c>
      <c r="N20" s="93">
        <v>1682.741</v>
      </c>
      <c r="O20" s="93">
        <v>895.048</v>
      </c>
      <c r="P20" s="93">
        <v>1099.98</v>
      </c>
      <c r="Q20" s="93">
        <v>900.68700000000001</v>
      </c>
      <c r="R20" s="107">
        <v>34930</v>
      </c>
      <c r="S20" s="93">
        <v>28566.406999999999</v>
      </c>
      <c r="T20" s="93">
        <v>5015.2960000000003</v>
      </c>
      <c r="U20" s="102">
        <v>2005</v>
      </c>
      <c r="V20" s="105"/>
    </row>
    <row r="21" spans="1:22" s="104" customFormat="1" ht="12" customHeight="1">
      <c r="A21" s="102">
        <v>2006</v>
      </c>
      <c r="B21" s="93">
        <v>4967.1369999999997</v>
      </c>
      <c r="C21" s="93">
        <v>5657.2870000000003</v>
      </c>
      <c r="D21" s="93">
        <v>1366.748</v>
      </c>
      <c r="E21" s="93">
        <v>897.86699999999996</v>
      </c>
      <c r="F21" s="93">
        <v>358.60199999999998</v>
      </c>
      <c r="G21" s="93">
        <v>949.86599999999999</v>
      </c>
      <c r="H21" s="93">
        <v>2745.4589999999998</v>
      </c>
      <c r="I21" s="93">
        <v>647.44600000000003</v>
      </c>
      <c r="J21" s="93">
        <v>3185.4270000000001</v>
      </c>
      <c r="K21" s="93">
        <v>7671.7330000000002</v>
      </c>
      <c r="L21" s="93">
        <v>1626.674</v>
      </c>
      <c r="M21" s="93">
        <v>467.02300000000002</v>
      </c>
      <c r="N21" s="93">
        <v>1698.2940000000001</v>
      </c>
      <c r="O21" s="93">
        <v>903.83799999999997</v>
      </c>
      <c r="P21" s="93">
        <v>1109.288</v>
      </c>
      <c r="Q21" s="93">
        <v>906.31100000000004</v>
      </c>
      <c r="R21" s="107">
        <v>35159</v>
      </c>
      <c r="S21" s="93">
        <v>28738.495999999999</v>
      </c>
      <c r="T21" s="93">
        <v>5053.7560000000003</v>
      </c>
      <c r="U21" s="102">
        <v>2006</v>
      </c>
      <c r="V21" s="105"/>
    </row>
    <row r="22" spans="1:22" s="104" customFormat="1" ht="12" customHeight="1">
      <c r="A22" s="102">
        <v>2007</v>
      </c>
      <c r="B22" s="93">
        <v>5058.768</v>
      </c>
      <c r="C22" s="93">
        <v>5770.768</v>
      </c>
      <c r="D22" s="93">
        <v>1397.549</v>
      </c>
      <c r="E22" s="93">
        <v>916.99</v>
      </c>
      <c r="F22" s="93">
        <v>366.37700000000001</v>
      </c>
      <c r="G22" s="93">
        <v>969.71500000000003</v>
      </c>
      <c r="H22" s="93">
        <v>2792.25</v>
      </c>
      <c r="I22" s="93">
        <v>659.96199999999999</v>
      </c>
      <c r="J22" s="93">
        <v>3244.4540000000002</v>
      </c>
      <c r="K22" s="93">
        <v>7799.8530000000001</v>
      </c>
      <c r="L22" s="93">
        <v>1658.027</v>
      </c>
      <c r="M22" s="93">
        <v>471.149</v>
      </c>
      <c r="N22" s="93">
        <v>1728.845</v>
      </c>
      <c r="O22" s="93">
        <v>918.71</v>
      </c>
      <c r="P22" s="93">
        <v>1127.1220000000001</v>
      </c>
      <c r="Q22" s="93">
        <v>922.46100000000001</v>
      </c>
      <c r="R22" s="107">
        <v>35803</v>
      </c>
      <c r="S22" s="93">
        <v>29258.483</v>
      </c>
      <c r="T22" s="93">
        <v>5146.9679999999998</v>
      </c>
      <c r="U22" s="102">
        <v>2007</v>
      </c>
      <c r="V22" s="105"/>
    </row>
    <row r="23" spans="1:22" s="104" customFormat="1" ht="12" customHeight="1">
      <c r="A23" s="102">
        <v>2008</v>
      </c>
      <c r="B23" s="93">
        <v>5150.5200000000004</v>
      </c>
      <c r="C23" s="93">
        <v>5870.2470000000003</v>
      </c>
      <c r="D23" s="93">
        <v>1425.655</v>
      </c>
      <c r="E23" s="93">
        <v>928.40499999999997</v>
      </c>
      <c r="F23" s="93">
        <v>371.77199999999999</v>
      </c>
      <c r="G23" s="93">
        <v>996.91499999999996</v>
      </c>
      <c r="H23" s="93">
        <v>2833.4369999999999</v>
      </c>
      <c r="I23" s="93">
        <v>665.24699999999996</v>
      </c>
      <c r="J23" s="93">
        <v>3296.556</v>
      </c>
      <c r="K23" s="93">
        <v>7917.6989999999996</v>
      </c>
      <c r="L23" s="93">
        <v>1683.597</v>
      </c>
      <c r="M23" s="93">
        <v>475.483</v>
      </c>
      <c r="N23" s="93">
        <v>1742.7059999999999</v>
      </c>
      <c r="O23" s="93">
        <v>928.92899999999997</v>
      </c>
      <c r="P23" s="93">
        <v>1141.8989999999999</v>
      </c>
      <c r="Q23" s="93">
        <v>929.93299999999999</v>
      </c>
      <c r="R23" s="107">
        <v>36359</v>
      </c>
      <c r="S23" s="93">
        <v>29738.125</v>
      </c>
      <c r="T23" s="93">
        <v>5195.22</v>
      </c>
      <c r="U23" s="102">
        <v>2008</v>
      </c>
      <c r="V23" s="105"/>
    </row>
    <row r="24" spans="1:22" s="104" customFormat="1" ht="12" customHeight="1">
      <c r="A24" s="102">
        <v>2009</v>
      </c>
      <c r="B24" s="93">
        <v>5120.4369999999999</v>
      </c>
      <c r="C24" s="93">
        <v>5895.5590000000002</v>
      </c>
      <c r="D24" s="93">
        <v>1444.6310000000001</v>
      </c>
      <c r="E24" s="93">
        <v>939.03800000000001</v>
      </c>
      <c r="F24" s="93">
        <v>369.697</v>
      </c>
      <c r="G24" s="93">
        <v>1011.386</v>
      </c>
      <c r="H24" s="93">
        <v>2834.8049999999998</v>
      </c>
      <c r="I24" s="93">
        <v>668.50300000000004</v>
      </c>
      <c r="J24" s="93">
        <v>3326.6080000000002</v>
      </c>
      <c r="K24" s="93">
        <v>7912.3249999999998</v>
      </c>
      <c r="L24" s="93">
        <v>1685.9749999999999</v>
      </c>
      <c r="M24" s="93">
        <v>472.13200000000001</v>
      </c>
      <c r="N24" s="93">
        <v>1731.98</v>
      </c>
      <c r="O24" s="93">
        <v>928.54600000000005</v>
      </c>
      <c r="P24" s="93">
        <v>1148.241</v>
      </c>
      <c r="Q24" s="93">
        <v>921.13699999999994</v>
      </c>
      <c r="R24" s="107">
        <v>36411</v>
      </c>
      <c r="S24" s="93">
        <v>29777.165000000001</v>
      </c>
      <c r="T24" s="93">
        <v>5189.2039999999997</v>
      </c>
      <c r="U24" s="102">
        <v>2009</v>
      </c>
      <c r="V24" s="105"/>
    </row>
    <row r="25" spans="1:22" s="104" customFormat="1" ht="12" customHeight="1">
      <c r="A25" s="102">
        <v>2010</v>
      </c>
      <c r="B25" s="93">
        <v>5125.098</v>
      </c>
      <c r="C25" s="93">
        <v>5944.4290000000001</v>
      </c>
      <c r="D25" s="93">
        <v>1458.6089999999999</v>
      </c>
      <c r="E25" s="93">
        <v>944.16</v>
      </c>
      <c r="F25" s="93">
        <v>368.88200000000001</v>
      </c>
      <c r="G25" s="93">
        <v>1016.193</v>
      </c>
      <c r="H25" s="93">
        <v>2835.069</v>
      </c>
      <c r="I25" s="93">
        <v>664.279</v>
      </c>
      <c r="J25" s="93">
        <v>3343.1590000000001</v>
      </c>
      <c r="K25" s="93">
        <v>7923.7929999999997</v>
      </c>
      <c r="L25" s="93">
        <v>1690.576</v>
      </c>
      <c r="M25" s="93">
        <v>474.32400000000001</v>
      </c>
      <c r="N25" s="93">
        <v>1740.308</v>
      </c>
      <c r="O25" s="93">
        <v>930.56</v>
      </c>
      <c r="P25" s="93">
        <v>1147.9010000000001</v>
      </c>
      <c r="Q25" s="93">
        <v>925.66</v>
      </c>
      <c r="R25" s="107">
        <v>36533</v>
      </c>
      <c r="S25" s="93">
        <v>29869.423999999999</v>
      </c>
      <c r="T25" s="93">
        <v>5204.9669999999996</v>
      </c>
      <c r="U25" s="102">
        <v>2010</v>
      </c>
      <c r="V25" s="105"/>
    </row>
    <row r="26" spans="1:22" s="104" customFormat="1" ht="12" customHeight="1">
      <c r="A26" s="102">
        <v>2011</v>
      </c>
      <c r="B26" s="93">
        <v>5206.8</v>
      </c>
      <c r="C26" s="93">
        <v>6061.7430000000004</v>
      </c>
      <c r="D26" s="93">
        <v>1474.684</v>
      </c>
      <c r="E26" s="93">
        <v>946.04200000000003</v>
      </c>
      <c r="F26" s="93">
        <v>374.20499999999998</v>
      </c>
      <c r="G26" s="93">
        <v>1028.7280000000001</v>
      </c>
      <c r="H26" s="93">
        <v>2876.5540000000001</v>
      </c>
      <c r="I26" s="93">
        <v>657.84500000000003</v>
      </c>
      <c r="J26" s="93">
        <v>3400.3420000000001</v>
      </c>
      <c r="K26" s="93">
        <v>8039.5069999999996</v>
      </c>
      <c r="L26" s="93">
        <v>1711.643</v>
      </c>
      <c r="M26" s="93">
        <v>480.75</v>
      </c>
      <c r="N26" s="93">
        <v>1744.175</v>
      </c>
      <c r="O26" s="93">
        <v>926.43</v>
      </c>
      <c r="P26" s="93">
        <v>1158.068</v>
      </c>
      <c r="Q26" s="93">
        <v>929.48400000000004</v>
      </c>
      <c r="R26" s="107">
        <v>37017</v>
      </c>
      <c r="S26" s="93">
        <v>30338.34</v>
      </c>
      <c r="T26" s="93">
        <v>5203.9759999999997</v>
      </c>
      <c r="U26" s="102">
        <v>2011</v>
      </c>
      <c r="V26" s="105"/>
    </row>
    <row r="27" spans="1:22" s="104" customFormat="1" ht="12" customHeight="1">
      <c r="A27" s="102">
        <v>2012</v>
      </c>
      <c r="B27" s="93">
        <v>5289.77</v>
      </c>
      <c r="C27" s="93">
        <v>6178.06</v>
      </c>
      <c r="D27" s="93">
        <v>1511.903</v>
      </c>
      <c r="E27" s="93">
        <v>949.702</v>
      </c>
      <c r="F27" s="93">
        <v>380.26100000000002</v>
      </c>
      <c r="G27" s="93">
        <v>1050.4929999999999</v>
      </c>
      <c r="H27" s="93">
        <v>2913.66</v>
      </c>
      <c r="I27" s="93">
        <v>656.58299999999997</v>
      </c>
      <c r="J27" s="93">
        <v>3448.8910000000001</v>
      </c>
      <c r="K27" s="93">
        <v>8129.0929999999998</v>
      </c>
      <c r="L27" s="93">
        <v>1729.405</v>
      </c>
      <c r="M27" s="93">
        <v>481.69200000000001</v>
      </c>
      <c r="N27" s="93">
        <v>1759.4870000000001</v>
      </c>
      <c r="O27" s="93">
        <v>922.35900000000004</v>
      </c>
      <c r="P27" s="93">
        <v>1165.0419999999999</v>
      </c>
      <c r="Q27" s="93">
        <v>930.59900000000005</v>
      </c>
      <c r="R27" s="107">
        <v>37497</v>
      </c>
      <c r="S27" s="93">
        <v>30766.366999999998</v>
      </c>
      <c r="T27" s="93">
        <v>5218.7299999999996</v>
      </c>
      <c r="U27" s="102">
        <v>2012</v>
      </c>
      <c r="V27" s="105"/>
    </row>
    <row r="28" spans="1:22" s="104" customFormat="1" ht="12" customHeight="1">
      <c r="A28" s="102">
        <v>2013</v>
      </c>
      <c r="B28" s="93">
        <v>5360.5860000000002</v>
      </c>
      <c r="C28" s="93">
        <v>6268.326</v>
      </c>
      <c r="D28" s="93">
        <v>1544.62</v>
      </c>
      <c r="E28" s="93">
        <v>951.88599999999997</v>
      </c>
      <c r="F28" s="93">
        <v>382.21</v>
      </c>
      <c r="G28" s="93">
        <v>1067.162</v>
      </c>
      <c r="H28" s="93">
        <v>2930.8980000000001</v>
      </c>
      <c r="I28" s="93">
        <v>657.25</v>
      </c>
      <c r="J28" s="93">
        <v>3488.6640000000002</v>
      </c>
      <c r="K28" s="93">
        <v>8187.2539999999999</v>
      </c>
      <c r="L28" s="93">
        <v>1741.9870000000001</v>
      </c>
      <c r="M28" s="93">
        <v>479.411</v>
      </c>
      <c r="N28" s="93">
        <v>1772.9159999999999</v>
      </c>
      <c r="O28" s="93">
        <v>919.26499999999999</v>
      </c>
      <c r="P28" s="93">
        <v>1173.306</v>
      </c>
      <c r="Q28" s="93">
        <v>929.25900000000001</v>
      </c>
      <c r="R28" s="107">
        <v>37855</v>
      </c>
      <c r="S28" s="93">
        <v>31079.804</v>
      </c>
      <c r="T28" s="93">
        <v>5230.576</v>
      </c>
      <c r="U28" s="102">
        <v>2013</v>
      </c>
      <c r="V28" s="105"/>
    </row>
    <row r="29" spans="1:22" s="104" customFormat="1" ht="12" customHeight="1">
      <c r="A29" s="102">
        <v>2014</v>
      </c>
      <c r="B29" s="106">
        <v>5434.0680000000002</v>
      </c>
      <c r="C29" s="106">
        <v>6363.7259999999997</v>
      </c>
      <c r="D29" s="106">
        <v>1577.9010000000001</v>
      </c>
      <c r="E29" s="106">
        <v>955.00900000000001</v>
      </c>
      <c r="F29" s="106">
        <v>384.66500000000002</v>
      </c>
      <c r="G29" s="106">
        <v>1078.42</v>
      </c>
      <c r="H29" s="106">
        <v>2971.3139999999999</v>
      </c>
      <c r="I29" s="106">
        <v>660.74199999999996</v>
      </c>
      <c r="J29" s="106">
        <v>3534.4259999999999</v>
      </c>
      <c r="K29" s="106">
        <v>8250.4529999999995</v>
      </c>
      <c r="L29" s="106">
        <v>1758.498</v>
      </c>
      <c r="M29" s="106">
        <v>480.58699999999999</v>
      </c>
      <c r="N29" s="106">
        <v>1785.5319999999999</v>
      </c>
      <c r="O29" s="106">
        <v>913.90099999999995</v>
      </c>
      <c r="P29" s="106">
        <v>1183.693</v>
      </c>
      <c r="Q29" s="106">
        <v>929.06500000000005</v>
      </c>
      <c r="R29" s="107">
        <v>38262</v>
      </c>
      <c r="S29" s="106">
        <v>31439.85</v>
      </c>
      <c r="T29" s="106">
        <v>5244.2489999999998</v>
      </c>
      <c r="U29" s="102">
        <v>2014</v>
      </c>
      <c r="V29" s="105"/>
    </row>
    <row r="30" spans="1:22" s="104" customFormat="1" ht="12" customHeight="1">
      <c r="A30" s="102">
        <v>2015</v>
      </c>
      <c r="B30" s="106">
        <v>5493.768</v>
      </c>
      <c r="C30" s="106">
        <v>6483.72</v>
      </c>
      <c r="D30" s="106">
        <v>1616.0319999999999</v>
      </c>
      <c r="E30" s="106">
        <v>954.96799999999996</v>
      </c>
      <c r="F30" s="106">
        <v>386.47300000000001</v>
      </c>
      <c r="G30" s="106">
        <v>1090.3800000000001</v>
      </c>
      <c r="H30" s="106">
        <v>3011.6590000000001</v>
      </c>
      <c r="I30" s="106">
        <v>663.34100000000001</v>
      </c>
      <c r="J30" s="106">
        <v>3578.895</v>
      </c>
      <c r="K30" s="106">
        <v>8350.1209999999992</v>
      </c>
      <c r="L30" s="106">
        <v>1777.5239999999999</v>
      </c>
      <c r="M30" s="106">
        <v>482.15899999999999</v>
      </c>
      <c r="N30" s="106">
        <v>1788</v>
      </c>
      <c r="O30" s="106">
        <v>911.17100000000005</v>
      </c>
      <c r="P30" s="106">
        <v>1198.123</v>
      </c>
      <c r="Q30" s="106">
        <v>930.66600000000005</v>
      </c>
      <c r="R30" s="107">
        <v>38717</v>
      </c>
      <c r="S30" s="106">
        <v>31852.822</v>
      </c>
      <c r="T30" s="106">
        <v>5248.1459999999997</v>
      </c>
      <c r="U30" s="102">
        <v>2015</v>
      </c>
      <c r="V30" s="105"/>
    </row>
    <row r="31" spans="1:22" s="104" customFormat="1" ht="12" customHeight="1">
      <c r="A31" s="102">
        <v>2016</v>
      </c>
      <c r="B31" s="106">
        <v>5582.4449999999997</v>
      </c>
      <c r="C31" s="106">
        <v>6610.5479999999998</v>
      </c>
      <c r="D31" s="106">
        <v>1665.5530000000001</v>
      </c>
      <c r="E31" s="106">
        <v>965.95500000000004</v>
      </c>
      <c r="F31" s="106">
        <v>391.29899999999998</v>
      </c>
      <c r="G31" s="106">
        <v>1113.58</v>
      </c>
      <c r="H31" s="106">
        <v>3059.346</v>
      </c>
      <c r="I31" s="106">
        <v>667.07</v>
      </c>
      <c r="J31" s="106">
        <v>3638.8240000000001</v>
      </c>
      <c r="K31" s="106">
        <v>8459.4879999999994</v>
      </c>
      <c r="L31" s="106">
        <v>1796.337</v>
      </c>
      <c r="M31" s="106">
        <v>485.46800000000002</v>
      </c>
      <c r="N31" s="106">
        <v>1807.5029999999999</v>
      </c>
      <c r="O31" s="106">
        <v>914.54300000000001</v>
      </c>
      <c r="P31" s="106">
        <v>1220.019</v>
      </c>
      <c r="Q31" s="106">
        <v>935.02200000000005</v>
      </c>
      <c r="R31" s="107">
        <v>39313</v>
      </c>
      <c r="S31" s="106">
        <v>32357.353999999999</v>
      </c>
      <c r="T31" s="106">
        <v>5290.0929999999998</v>
      </c>
      <c r="U31" s="102">
        <v>2016</v>
      </c>
      <c r="V31" s="105"/>
    </row>
    <row r="32" spans="1:22" s="104" customFormat="1" ht="12" customHeight="1">
      <c r="A32" s="102">
        <v>2017</v>
      </c>
      <c r="B32" s="106">
        <v>5679.7190000000001</v>
      </c>
      <c r="C32" s="106">
        <v>6739.5510000000004</v>
      </c>
      <c r="D32" s="106">
        <v>1721.5039999999999</v>
      </c>
      <c r="E32" s="106">
        <v>982.45299999999997</v>
      </c>
      <c r="F32" s="106">
        <v>396.86200000000002</v>
      </c>
      <c r="G32" s="106">
        <v>1132.95</v>
      </c>
      <c r="H32" s="106">
        <v>3124.2829999999999</v>
      </c>
      <c r="I32" s="106">
        <v>675.66200000000003</v>
      </c>
      <c r="J32" s="106">
        <v>3688.511</v>
      </c>
      <c r="K32" s="106">
        <v>8586.98</v>
      </c>
      <c r="L32" s="106">
        <v>1816.951</v>
      </c>
      <c r="M32" s="106">
        <v>489.471</v>
      </c>
      <c r="N32" s="106">
        <v>1832.395</v>
      </c>
      <c r="O32" s="106">
        <v>919.85599999999999</v>
      </c>
      <c r="P32" s="106">
        <v>1244.7460000000001</v>
      </c>
      <c r="Q32" s="106">
        <v>944.10599999999999</v>
      </c>
      <c r="R32" s="107">
        <v>39976</v>
      </c>
      <c r="S32" s="106">
        <v>32900.023999999998</v>
      </c>
      <c r="T32" s="106">
        <v>5354.4719999999998</v>
      </c>
      <c r="U32" s="102">
        <v>2017</v>
      </c>
      <c r="V32" s="105"/>
    </row>
    <row r="33" spans="1:22" s="104" customFormat="1" ht="12" customHeight="1">
      <c r="A33" s="102">
        <v>2018</v>
      </c>
      <c r="B33" s="106">
        <v>5771.9219999999996</v>
      </c>
      <c r="C33" s="106">
        <v>6874.7879999999996</v>
      </c>
      <c r="D33" s="106">
        <v>1777.806</v>
      </c>
      <c r="E33" s="106">
        <v>995.57500000000005</v>
      </c>
      <c r="F33" s="106">
        <v>406.048</v>
      </c>
      <c r="G33" s="106">
        <v>1152.5719999999999</v>
      </c>
      <c r="H33" s="106">
        <v>3180.0239999999999</v>
      </c>
      <c r="I33" s="106">
        <v>683.59199999999998</v>
      </c>
      <c r="J33" s="106">
        <v>3741.587</v>
      </c>
      <c r="K33" s="106">
        <v>8725.8529999999992</v>
      </c>
      <c r="L33" s="106">
        <v>1839.297</v>
      </c>
      <c r="M33" s="106">
        <v>492.17599999999999</v>
      </c>
      <c r="N33" s="106">
        <v>1853.9659999999999</v>
      </c>
      <c r="O33" s="106">
        <v>921.25900000000001</v>
      </c>
      <c r="P33" s="106">
        <v>1265.8779999999999</v>
      </c>
      <c r="Q33" s="106">
        <v>948.65700000000004</v>
      </c>
      <c r="R33" s="107">
        <v>40631</v>
      </c>
      <c r="S33" s="106">
        <v>33450.144999999997</v>
      </c>
      <c r="T33" s="106">
        <v>5403.049</v>
      </c>
      <c r="U33" s="102">
        <v>2018</v>
      </c>
      <c r="V33" s="105"/>
    </row>
    <row r="34" spans="1:22" s="104" customFormat="1" ht="12" customHeight="1">
      <c r="A34" s="102">
        <v>2019</v>
      </c>
      <c r="B34" s="106">
        <v>5830.1589999999997</v>
      </c>
      <c r="C34" s="106">
        <v>6965.143</v>
      </c>
      <c r="D34" s="106">
        <v>1825.28</v>
      </c>
      <c r="E34" s="106">
        <v>1001.952</v>
      </c>
      <c r="F34" s="106">
        <v>408.40699999999998</v>
      </c>
      <c r="G34" s="106">
        <v>1174.432</v>
      </c>
      <c r="H34" s="106">
        <v>3223.4670000000001</v>
      </c>
      <c r="I34" s="106">
        <v>687.86</v>
      </c>
      <c r="J34" s="106">
        <v>3784.17</v>
      </c>
      <c r="K34" s="106">
        <v>8822.7129999999997</v>
      </c>
      <c r="L34" s="106">
        <v>1856.587</v>
      </c>
      <c r="M34" s="106">
        <v>492.61799999999999</v>
      </c>
      <c r="N34" s="106">
        <v>1864.088</v>
      </c>
      <c r="O34" s="106">
        <v>921.81399999999996</v>
      </c>
      <c r="P34" s="106">
        <v>1279.83</v>
      </c>
      <c r="Q34" s="106">
        <v>948.48</v>
      </c>
      <c r="R34" s="107">
        <v>41087</v>
      </c>
      <c r="S34" s="106">
        <v>33837.525999999998</v>
      </c>
      <c r="T34" s="106">
        <v>5424.1940000000004</v>
      </c>
      <c r="U34" s="102">
        <v>2019</v>
      </c>
      <c r="V34" s="105"/>
    </row>
    <row r="35" spans="1:22" s="104" customFormat="1" ht="12" customHeight="1">
      <c r="A35" s="102"/>
      <c r="B35" s="108"/>
      <c r="C35" s="109"/>
      <c r="D35" s="109"/>
      <c r="E35" s="109"/>
      <c r="F35" s="109"/>
      <c r="G35" s="109"/>
      <c r="H35" s="109"/>
      <c r="I35" s="109"/>
      <c r="J35" s="109"/>
      <c r="K35" s="109"/>
      <c r="L35" s="109"/>
      <c r="M35" s="109"/>
      <c r="N35" s="109"/>
      <c r="O35" s="109"/>
      <c r="P35" s="109"/>
      <c r="Q35" s="109"/>
      <c r="R35" s="109"/>
      <c r="S35" s="109"/>
      <c r="T35" s="109"/>
      <c r="U35" s="102"/>
    </row>
    <row r="36" spans="1:22" s="104" customFormat="1" ht="12" customHeight="1">
      <c r="A36" s="102"/>
      <c r="B36" s="167" t="s">
        <v>162</v>
      </c>
      <c r="C36" s="167"/>
      <c r="D36" s="167"/>
      <c r="E36" s="167"/>
      <c r="F36" s="167"/>
      <c r="G36" s="167"/>
      <c r="H36" s="167"/>
      <c r="I36" s="167"/>
      <c r="J36" s="167"/>
      <c r="K36" s="167"/>
      <c r="L36" s="167" t="s">
        <v>162</v>
      </c>
      <c r="M36" s="167"/>
      <c r="N36" s="167"/>
      <c r="O36" s="167"/>
      <c r="P36" s="167"/>
      <c r="Q36" s="167"/>
      <c r="R36" s="167"/>
      <c r="S36" s="167"/>
      <c r="T36" s="167"/>
      <c r="U36" s="102"/>
    </row>
    <row r="37" spans="1:22" s="104" customFormat="1" ht="12" hidden="1" customHeight="1" outlineLevel="2">
      <c r="A37" s="102">
        <v>1992</v>
      </c>
      <c r="B37" s="110">
        <f t="shared" ref="B37:T37" si="0">ROUND(B7/B6*100-100,5)</f>
        <v>1.1521399999999999</v>
      </c>
      <c r="C37" s="110">
        <f t="shared" si="0"/>
        <v>1.5951200000000001</v>
      </c>
      <c r="D37" s="110">
        <f t="shared" si="0"/>
        <v>-2.1987000000000001</v>
      </c>
      <c r="E37" s="110">
        <f t="shared" si="0"/>
        <v>-12.315480000000001</v>
      </c>
      <c r="F37" s="110">
        <f t="shared" si="0"/>
        <v>0.90432000000000001</v>
      </c>
      <c r="G37" s="110">
        <f t="shared" si="0"/>
        <v>1.27919</v>
      </c>
      <c r="H37" s="110">
        <f t="shared" si="0"/>
        <v>1.35138</v>
      </c>
      <c r="I37" s="110">
        <f t="shared" si="0"/>
        <v>-11.413489999999999</v>
      </c>
      <c r="J37" s="110">
        <f t="shared" si="0"/>
        <v>1.74969</v>
      </c>
      <c r="K37" s="110">
        <f t="shared" si="0"/>
        <v>0.96013999999999999</v>
      </c>
      <c r="L37" s="110">
        <f t="shared" si="0"/>
        <v>0.87036000000000002</v>
      </c>
      <c r="M37" s="110">
        <f t="shared" si="0"/>
        <v>0.80071000000000003</v>
      </c>
      <c r="N37" s="110">
        <f t="shared" si="0"/>
        <v>-13.98277</v>
      </c>
      <c r="O37" s="110">
        <f t="shared" si="0"/>
        <v>-12.28791</v>
      </c>
      <c r="P37" s="110">
        <f t="shared" si="0"/>
        <v>1.29077</v>
      </c>
      <c r="Q37" s="110">
        <f t="shared" si="0"/>
        <v>-15.968579999999999</v>
      </c>
      <c r="R37" s="110">
        <f t="shared" si="0"/>
        <v>-1.5747100000000001</v>
      </c>
      <c r="S37" s="110">
        <f t="shared" si="0"/>
        <v>1.25543</v>
      </c>
      <c r="T37" s="110">
        <f t="shared" si="0"/>
        <v>-13.40802</v>
      </c>
      <c r="U37" s="102">
        <v>1992</v>
      </c>
    </row>
    <row r="38" spans="1:22" s="104" customFormat="1" ht="12" hidden="1" customHeight="1" outlineLevel="2">
      <c r="A38" s="102">
        <v>1993</v>
      </c>
      <c r="B38" s="110">
        <f t="shared" ref="B38:T38" si="1">ROUND(B8/B7*100-100,5)</f>
        <v>-1.8666199999999999</v>
      </c>
      <c r="C38" s="110">
        <f t="shared" si="1"/>
        <v>-0.89975000000000005</v>
      </c>
      <c r="D38" s="110">
        <f t="shared" si="1"/>
        <v>-1.02647</v>
      </c>
      <c r="E38" s="110">
        <f t="shared" si="1"/>
        <v>-3.6561599999999999</v>
      </c>
      <c r="F38" s="110">
        <f t="shared" si="1"/>
        <v>-1.77762</v>
      </c>
      <c r="G38" s="110">
        <f t="shared" si="1"/>
        <v>-0.98114999999999997</v>
      </c>
      <c r="H38" s="110">
        <f t="shared" si="1"/>
        <v>-1.1172</v>
      </c>
      <c r="I38" s="110">
        <f t="shared" si="1"/>
        <v>-2.8081200000000002</v>
      </c>
      <c r="J38" s="110">
        <f t="shared" si="1"/>
        <v>-0.60738000000000003</v>
      </c>
      <c r="K38" s="110">
        <f t="shared" si="1"/>
        <v>-1.57728</v>
      </c>
      <c r="L38" s="110">
        <f t="shared" si="1"/>
        <v>-0.90219000000000005</v>
      </c>
      <c r="M38" s="110">
        <f t="shared" si="1"/>
        <v>-1.5512699999999999</v>
      </c>
      <c r="N38" s="110">
        <f t="shared" si="1"/>
        <v>-4.0330399999999997</v>
      </c>
      <c r="O38" s="110">
        <f t="shared" si="1"/>
        <v>-3.05857</v>
      </c>
      <c r="P38" s="110">
        <f t="shared" si="1"/>
        <v>-0.91888999999999998</v>
      </c>
      <c r="Q38" s="110">
        <f t="shared" si="1"/>
        <v>-3.0920000000000001</v>
      </c>
      <c r="R38" s="110">
        <f t="shared" si="1"/>
        <v>-1.6056600000000001</v>
      </c>
      <c r="S38" s="110">
        <f t="shared" si="1"/>
        <v>-1.2636799999999999</v>
      </c>
      <c r="T38" s="110">
        <f t="shared" si="1"/>
        <v>-3.45987</v>
      </c>
      <c r="U38" s="102">
        <v>1993</v>
      </c>
    </row>
    <row r="39" spans="1:22" s="104" customFormat="1" ht="12" hidden="1" customHeight="1" outlineLevel="2">
      <c r="A39" s="102">
        <v>1994</v>
      </c>
      <c r="B39" s="110">
        <f t="shared" ref="B39:T39" si="2">ROUND(B9/B8*100-100,5)</f>
        <v>-1.12795</v>
      </c>
      <c r="C39" s="110">
        <f t="shared" si="2"/>
        <v>-5.7209999999999997E-2</v>
      </c>
      <c r="D39" s="110">
        <f t="shared" si="2"/>
        <v>-1.4365600000000001</v>
      </c>
      <c r="E39" s="110">
        <f t="shared" si="2"/>
        <v>2.7300200000000001</v>
      </c>
      <c r="F39" s="110">
        <f t="shared" si="2"/>
        <v>-1.4160200000000001</v>
      </c>
      <c r="G39" s="110">
        <f t="shared" si="2"/>
        <v>-0.36265999999999998</v>
      </c>
      <c r="H39" s="110">
        <f t="shared" si="2"/>
        <v>-0.65239999999999998</v>
      </c>
      <c r="I39" s="110">
        <f t="shared" si="2"/>
        <v>2.57463</v>
      </c>
      <c r="J39" s="110">
        <f t="shared" si="2"/>
        <v>0.24340000000000001</v>
      </c>
      <c r="K39" s="110">
        <f t="shared" si="2"/>
        <v>-1.19546</v>
      </c>
      <c r="L39" s="110">
        <f t="shared" si="2"/>
        <v>7.9390000000000002E-2</v>
      </c>
      <c r="M39" s="110">
        <f t="shared" si="2"/>
        <v>-0.59809000000000001</v>
      </c>
      <c r="N39" s="110">
        <f t="shared" si="2"/>
        <v>2.62256</v>
      </c>
      <c r="O39" s="110">
        <f t="shared" si="2"/>
        <v>1.6596900000000001</v>
      </c>
      <c r="P39" s="110">
        <f t="shared" si="2"/>
        <v>-0.37805</v>
      </c>
      <c r="Q39" s="110">
        <f t="shared" si="2"/>
        <v>2.1492499999999999</v>
      </c>
      <c r="R39" s="110">
        <f t="shared" si="2"/>
        <v>-0.18132000000000001</v>
      </c>
      <c r="S39" s="110">
        <f t="shared" si="2"/>
        <v>-0.61416999999999999</v>
      </c>
      <c r="T39" s="110">
        <f t="shared" si="2"/>
        <v>2.3678300000000001</v>
      </c>
      <c r="U39" s="102">
        <v>1994</v>
      </c>
    </row>
    <row r="40" spans="1:22" s="104" customFormat="1" ht="12" hidden="1" customHeight="1" outlineLevel="2">
      <c r="A40" s="102">
        <v>1995</v>
      </c>
      <c r="B40" s="110">
        <f t="shared" ref="B40:T40" si="3">ROUND(B10/B9*100-100,5)</f>
        <v>7.8380000000000005E-2</v>
      </c>
      <c r="C40" s="110">
        <f t="shared" si="3"/>
        <v>-6.1010000000000002E-2</v>
      </c>
      <c r="D40" s="110">
        <f t="shared" si="3"/>
        <v>-0.35249000000000003</v>
      </c>
      <c r="E40" s="110">
        <f t="shared" si="3"/>
        <v>2.3389600000000002</v>
      </c>
      <c r="F40" s="110">
        <f t="shared" si="3"/>
        <v>-2.32477</v>
      </c>
      <c r="G40" s="110">
        <f t="shared" si="3"/>
        <v>-1.2019200000000001</v>
      </c>
      <c r="H40" s="110">
        <f t="shared" si="3"/>
        <v>-0.40994000000000003</v>
      </c>
      <c r="I40" s="110">
        <f t="shared" si="3"/>
        <v>2.9064299999999998</v>
      </c>
      <c r="J40" s="110">
        <f t="shared" si="3"/>
        <v>1.08674</v>
      </c>
      <c r="K40" s="110">
        <f t="shared" si="3"/>
        <v>-0.34284999999999999</v>
      </c>
      <c r="L40" s="110">
        <f t="shared" si="3"/>
        <v>0.71277999999999997</v>
      </c>
      <c r="M40" s="110">
        <f t="shared" si="3"/>
        <v>0.46266000000000002</v>
      </c>
      <c r="N40" s="110">
        <f t="shared" si="3"/>
        <v>2.91933</v>
      </c>
      <c r="O40" s="110">
        <f t="shared" si="3"/>
        <v>1.4843900000000001</v>
      </c>
      <c r="P40" s="110">
        <f t="shared" si="3"/>
        <v>0.53178000000000003</v>
      </c>
      <c r="Q40" s="110">
        <f t="shared" si="3"/>
        <v>1.12232</v>
      </c>
      <c r="R40" s="110">
        <f t="shared" si="3"/>
        <v>0.33106999999999998</v>
      </c>
      <c r="S40" s="110">
        <f t="shared" si="3"/>
        <v>-1.6379999999999999E-2</v>
      </c>
      <c r="T40" s="110">
        <f t="shared" si="3"/>
        <v>2.2266900000000001</v>
      </c>
      <c r="U40" s="102">
        <v>1995</v>
      </c>
    </row>
    <row r="41" spans="1:22" s="104" customFormat="1" ht="12" hidden="1" customHeight="1" outlineLevel="2">
      <c r="A41" s="102">
        <v>1996</v>
      </c>
      <c r="B41" s="110">
        <f t="shared" ref="B41:T41" si="4">ROUND(B11/B10*100-100,5)</f>
        <v>0.53946000000000005</v>
      </c>
      <c r="C41" s="110">
        <f t="shared" si="4"/>
        <v>-0.36321999999999999</v>
      </c>
      <c r="D41" s="110">
        <f t="shared" si="4"/>
        <v>-2.1270799999999999</v>
      </c>
      <c r="E41" s="110">
        <f t="shared" si="4"/>
        <v>-0.41100999999999999</v>
      </c>
      <c r="F41" s="110">
        <f t="shared" si="4"/>
        <v>-1.3864099999999999</v>
      </c>
      <c r="G41" s="110">
        <f t="shared" si="4"/>
        <v>-0.79393000000000002</v>
      </c>
      <c r="H41" s="110">
        <f t="shared" si="4"/>
        <v>0.13938</v>
      </c>
      <c r="I41" s="110">
        <f t="shared" si="4"/>
        <v>-1.21811</v>
      </c>
      <c r="J41" s="110">
        <f t="shared" si="4"/>
        <v>-0.12959999999999999</v>
      </c>
      <c r="K41" s="110">
        <f t="shared" si="4"/>
        <v>0.36975999999999998</v>
      </c>
      <c r="L41" s="110">
        <f t="shared" si="4"/>
        <v>0.67403999999999997</v>
      </c>
      <c r="M41" s="110">
        <f t="shared" si="4"/>
        <v>6.6570000000000004E-2</v>
      </c>
      <c r="N41" s="110">
        <f t="shared" si="4"/>
        <v>-3.8280000000000002E-2</v>
      </c>
      <c r="O41" s="110">
        <f t="shared" si="4"/>
        <v>-1.9205000000000001</v>
      </c>
      <c r="P41" s="110">
        <f t="shared" si="4"/>
        <v>0.35165999999999997</v>
      </c>
      <c r="Q41" s="110">
        <f t="shared" si="4"/>
        <v>-1.1965699999999999</v>
      </c>
      <c r="R41" s="110">
        <f t="shared" si="4"/>
        <v>-0.12848999999999999</v>
      </c>
      <c r="S41" s="110">
        <f t="shared" si="4"/>
        <v>0.12474</v>
      </c>
      <c r="T41" s="110">
        <f t="shared" si="4"/>
        <v>-0.81340000000000001</v>
      </c>
      <c r="U41" s="102">
        <v>1996</v>
      </c>
    </row>
    <row r="42" spans="1:22" s="104" customFormat="1" ht="12" hidden="1" customHeight="1" outlineLevel="2">
      <c r="A42" s="102">
        <v>1997</v>
      </c>
      <c r="B42" s="110">
        <f t="shared" ref="B42:T42" si="5">ROUND(B12/B11*100-100,5)</f>
        <v>0.40888999999999998</v>
      </c>
      <c r="C42" s="110">
        <f t="shared" si="5"/>
        <v>7.0790000000000006E-2</v>
      </c>
      <c r="D42" s="110">
        <f t="shared" si="5"/>
        <v>-2.5518000000000001</v>
      </c>
      <c r="E42" s="110">
        <f t="shared" si="5"/>
        <v>-0.45025999999999999</v>
      </c>
      <c r="F42" s="110">
        <f t="shared" si="5"/>
        <v>0.55130999999999997</v>
      </c>
      <c r="G42" s="110">
        <f t="shared" si="5"/>
        <v>-0.99514999999999998</v>
      </c>
      <c r="H42" s="110">
        <f t="shared" si="5"/>
        <v>-0.48852000000000001</v>
      </c>
      <c r="I42" s="110">
        <f t="shared" si="5"/>
        <v>-1.7817799999999999</v>
      </c>
      <c r="J42" s="110">
        <f t="shared" si="5"/>
        <v>0.16775999999999999</v>
      </c>
      <c r="K42" s="110">
        <f t="shared" si="5"/>
        <v>0.56045</v>
      </c>
      <c r="L42" s="110">
        <f t="shared" si="5"/>
        <v>0.25895000000000001</v>
      </c>
      <c r="M42" s="110">
        <f t="shared" si="5"/>
        <v>-0.32990000000000003</v>
      </c>
      <c r="N42" s="110">
        <f t="shared" si="5"/>
        <v>-1.78877</v>
      </c>
      <c r="O42" s="110">
        <f t="shared" si="5"/>
        <v>-2.2946399999999998</v>
      </c>
      <c r="P42" s="110">
        <f t="shared" si="5"/>
        <v>-0.28543000000000002</v>
      </c>
      <c r="Q42" s="110">
        <f t="shared" si="5"/>
        <v>-1.16588</v>
      </c>
      <c r="R42" s="110">
        <f t="shared" si="5"/>
        <v>-0.22222</v>
      </c>
      <c r="S42" s="110">
        <f t="shared" si="5"/>
        <v>0.17454</v>
      </c>
      <c r="T42" s="110">
        <f t="shared" si="5"/>
        <v>-1.53546</v>
      </c>
      <c r="U42" s="102">
        <v>1997</v>
      </c>
    </row>
    <row r="43" spans="1:22" s="104" customFormat="1" ht="12" hidden="1" customHeight="1" outlineLevel="2">
      <c r="A43" s="102">
        <v>1998</v>
      </c>
      <c r="B43" s="110">
        <f t="shared" ref="B43:T43" si="6">ROUND(B13/B12*100-100,5)</f>
        <v>1.6065</v>
      </c>
      <c r="C43" s="110">
        <f t="shared" si="6"/>
        <v>2.1799900000000001</v>
      </c>
      <c r="D43" s="110">
        <f t="shared" si="6"/>
        <v>-0.83323000000000003</v>
      </c>
      <c r="E43" s="110">
        <f t="shared" si="6"/>
        <v>-0.91673000000000004</v>
      </c>
      <c r="F43" s="110">
        <f t="shared" si="6"/>
        <v>-0.43298999999999999</v>
      </c>
      <c r="G43" s="110">
        <f t="shared" si="6"/>
        <v>0.64034000000000002</v>
      </c>
      <c r="H43" s="110">
        <f t="shared" si="6"/>
        <v>0.92210999999999999</v>
      </c>
      <c r="I43" s="110">
        <f t="shared" si="6"/>
        <v>-0.43928</v>
      </c>
      <c r="J43" s="110">
        <f t="shared" si="6"/>
        <v>0.94360999999999995</v>
      </c>
      <c r="K43" s="110">
        <f t="shared" si="6"/>
        <v>1.91184</v>
      </c>
      <c r="L43" s="110">
        <f t="shared" si="6"/>
        <v>1.56996</v>
      </c>
      <c r="M43" s="110">
        <f t="shared" si="6"/>
        <v>2.07559</v>
      </c>
      <c r="N43" s="110">
        <f t="shared" si="6"/>
        <v>-0.43885999999999997</v>
      </c>
      <c r="O43" s="110">
        <f t="shared" si="6"/>
        <v>-0.38477</v>
      </c>
      <c r="P43" s="110">
        <f t="shared" si="6"/>
        <v>0.40082000000000001</v>
      </c>
      <c r="Q43" s="110">
        <f t="shared" si="6"/>
        <v>2.0653600000000001</v>
      </c>
      <c r="R43" s="110">
        <f t="shared" si="6"/>
        <v>1.1926699999999999</v>
      </c>
      <c r="S43" s="110">
        <f t="shared" si="6"/>
        <v>1.5576399999999999</v>
      </c>
      <c r="T43" s="110">
        <f t="shared" si="6"/>
        <v>-8.2430000000000003E-2</v>
      </c>
      <c r="U43" s="102">
        <v>1998</v>
      </c>
    </row>
    <row r="44" spans="1:22" s="104" customFormat="1" ht="12" hidden="1" customHeight="1" outlineLevel="2">
      <c r="A44" s="102">
        <v>1999</v>
      </c>
      <c r="B44" s="110">
        <f t="shared" ref="B44:T44" si="7">ROUND(B14/B13*100-100,5)</f>
        <v>1.9971699999999999</v>
      </c>
      <c r="C44" s="110">
        <f t="shared" si="7"/>
        <v>2.00624</v>
      </c>
      <c r="D44" s="110">
        <f t="shared" si="7"/>
        <v>-1.06E-3</v>
      </c>
      <c r="E44" s="110">
        <f t="shared" si="7"/>
        <v>-0.1527</v>
      </c>
      <c r="F44" s="110">
        <f t="shared" si="7"/>
        <v>0.57189999999999996</v>
      </c>
      <c r="G44" s="110">
        <f t="shared" si="7"/>
        <v>1.15612</v>
      </c>
      <c r="H44" s="110">
        <f t="shared" si="7"/>
        <v>1.90083</v>
      </c>
      <c r="I44" s="110">
        <f t="shared" si="7"/>
        <v>0.71292999999999995</v>
      </c>
      <c r="J44" s="110">
        <f t="shared" si="7"/>
        <v>2.3984299999999998</v>
      </c>
      <c r="K44" s="110">
        <f t="shared" si="7"/>
        <v>2.35059</v>
      </c>
      <c r="L44" s="110">
        <f t="shared" si="7"/>
        <v>2.2044100000000002</v>
      </c>
      <c r="M44" s="110">
        <f t="shared" si="7"/>
        <v>2.9963299999999999</v>
      </c>
      <c r="N44" s="110">
        <f t="shared" si="7"/>
        <v>0.23583000000000001</v>
      </c>
      <c r="O44" s="110">
        <f t="shared" si="7"/>
        <v>-1.0547</v>
      </c>
      <c r="P44" s="110">
        <f t="shared" si="7"/>
        <v>1.90907</v>
      </c>
      <c r="Q44" s="110">
        <f t="shared" si="7"/>
        <v>1.8731500000000001</v>
      </c>
      <c r="R44" s="110">
        <f t="shared" si="7"/>
        <v>1.7288300000000001</v>
      </c>
      <c r="S44" s="110">
        <f t="shared" si="7"/>
        <v>2.1070000000000002</v>
      </c>
      <c r="T44" s="110">
        <f t="shared" si="7"/>
        <v>0.27737000000000001</v>
      </c>
      <c r="U44" s="102">
        <v>1999</v>
      </c>
    </row>
    <row r="45" spans="1:22" s="104" customFormat="1" ht="12" hidden="1" customHeight="1" outlineLevel="2">
      <c r="A45" s="102">
        <v>2000</v>
      </c>
      <c r="B45" s="110">
        <f t="shared" ref="B45:T45" si="8">ROUND(B15/B14*100-100,5)</f>
        <v>3.3993199999999999</v>
      </c>
      <c r="C45" s="110">
        <f t="shared" si="8"/>
        <v>2.6852399999999998</v>
      </c>
      <c r="D45" s="110">
        <f t="shared" si="8"/>
        <v>1.8239099999999999</v>
      </c>
      <c r="E45" s="110">
        <f t="shared" si="8"/>
        <v>-0.45839000000000002</v>
      </c>
      <c r="F45" s="110">
        <f t="shared" si="8"/>
        <v>2.9203899999999998</v>
      </c>
      <c r="G45" s="110">
        <f t="shared" si="8"/>
        <v>2.0210699999999999</v>
      </c>
      <c r="H45" s="110">
        <f t="shared" si="8"/>
        <v>2.9937200000000002</v>
      </c>
      <c r="I45" s="110">
        <f t="shared" si="8"/>
        <v>-0.25126999999999999</v>
      </c>
      <c r="J45" s="110">
        <f t="shared" si="8"/>
        <v>3.18283</v>
      </c>
      <c r="K45" s="110">
        <f t="shared" si="8"/>
        <v>3.2316699999999998</v>
      </c>
      <c r="L45" s="110">
        <f t="shared" si="8"/>
        <v>2.9823400000000002</v>
      </c>
      <c r="M45" s="110">
        <f t="shared" si="8"/>
        <v>3.2403</v>
      </c>
      <c r="N45" s="110">
        <f t="shared" si="8"/>
        <v>-0.62170999999999998</v>
      </c>
      <c r="O45" s="110">
        <f t="shared" si="8"/>
        <v>-2.1032899999999999</v>
      </c>
      <c r="P45" s="110">
        <f t="shared" si="8"/>
        <v>2.1204999999999998</v>
      </c>
      <c r="Q45" s="110">
        <f t="shared" si="8"/>
        <v>-1.0587200000000001</v>
      </c>
      <c r="R45" s="110">
        <f t="shared" si="8"/>
        <v>2.3598699999999999</v>
      </c>
      <c r="S45" s="110">
        <f t="shared" si="8"/>
        <v>3.02338</v>
      </c>
      <c r="T45" s="110">
        <f t="shared" si="8"/>
        <v>-0.89392000000000005</v>
      </c>
      <c r="U45" s="102">
        <v>2000</v>
      </c>
    </row>
    <row r="46" spans="1:22" s="104" customFormat="1" ht="12" hidden="1" customHeight="1" outlineLevel="2">
      <c r="A46" s="102">
        <v>2001</v>
      </c>
      <c r="B46" s="110">
        <f t="shared" ref="B46:T46" si="9">ROUND(B16/B15*100-100,5)</f>
        <v>0.84319999999999995</v>
      </c>
      <c r="C46" s="110">
        <f t="shared" si="9"/>
        <v>0.84669000000000005</v>
      </c>
      <c r="D46" s="110">
        <f t="shared" si="9"/>
        <v>-1.47159</v>
      </c>
      <c r="E46" s="110">
        <f t="shared" si="9"/>
        <v>-2.9551699999999999</v>
      </c>
      <c r="F46" s="110">
        <f t="shared" si="9"/>
        <v>4.0210000000000003E-2</v>
      </c>
      <c r="G46" s="110">
        <f t="shared" si="9"/>
        <v>0.54508000000000001</v>
      </c>
      <c r="H46" s="110">
        <f t="shared" si="9"/>
        <v>0.28609000000000001</v>
      </c>
      <c r="I46" s="110">
        <f t="shared" si="9"/>
        <v>-2.9773700000000001</v>
      </c>
      <c r="J46" s="110">
        <f t="shared" si="9"/>
        <v>-0.51163000000000003</v>
      </c>
      <c r="K46" s="110">
        <f t="shared" si="9"/>
        <v>-0.52137</v>
      </c>
      <c r="L46" s="110">
        <f t="shared" si="9"/>
        <v>1.9949999999999999E-2</v>
      </c>
      <c r="M46" s="110">
        <f t="shared" si="9"/>
        <v>-0.12509999999999999</v>
      </c>
      <c r="N46" s="110">
        <f t="shared" si="9"/>
        <v>-2.4809999999999999</v>
      </c>
      <c r="O46" s="110">
        <f t="shared" si="9"/>
        <v>-3.0319099999999999</v>
      </c>
      <c r="P46" s="110">
        <f t="shared" si="9"/>
        <v>-5.4390000000000001E-2</v>
      </c>
      <c r="Q46" s="110">
        <f t="shared" si="9"/>
        <v>-2.5084200000000001</v>
      </c>
      <c r="R46" s="110">
        <f t="shared" si="9"/>
        <v>-0.35041</v>
      </c>
      <c r="S46" s="110">
        <f t="shared" si="9"/>
        <v>0.15409999999999999</v>
      </c>
      <c r="T46" s="110">
        <f t="shared" si="9"/>
        <v>-2.73454</v>
      </c>
      <c r="U46" s="102">
        <v>2001</v>
      </c>
    </row>
    <row r="47" spans="1:22" s="104" customFormat="1" ht="12" hidden="1" customHeight="1" outlineLevel="2">
      <c r="A47" s="102">
        <v>2002</v>
      </c>
      <c r="B47" s="110">
        <f t="shared" ref="B47:T47" si="10">ROUND(B17/B16*100-100,5)</f>
        <v>-2.5839999999999998E-2</v>
      </c>
      <c r="C47" s="110">
        <f t="shared" si="10"/>
        <v>-0.26435999999999998</v>
      </c>
      <c r="D47" s="110">
        <f t="shared" si="10"/>
        <v>-2.0645799999999999</v>
      </c>
      <c r="E47" s="110">
        <f t="shared" si="10"/>
        <v>-2.2058200000000001</v>
      </c>
      <c r="F47" s="110">
        <f t="shared" si="10"/>
        <v>-0.55994999999999995</v>
      </c>
      <c r="G47" s="110">
        <f t="shared" si="10"/>
        <v>-0.99602999999999997</v>
      </c>
      <c r="H47" s="110">
        <f t="shared" si="10"/>
        <v>-0.45345000000000002</v>
      </c>
      <c r="I47" s="110">
        <f t="shared" si="10"/>
        <v>-1.92754</v>
      </c>
      <c r="J47" s="110">
        <f t="shared" si="10"/>
        <v>-9.9299999999999999E-2</v>
      </c>
      <c r="K47" s="110">
        <f t="shared" si="10"/>
        <v>-0.56462999999999997</v>
      </c>
      <c r="L47" s="110">
        <f t="shared" si="10"/>
        <v>0.38640000000000002</v>
      </c>
      <c r="M47" s="110">
        <f t="shared" si="10"/>
        <v>-0.47677000000000003</v>
      </c>
      <c r="N47" s="110">
        <f t="shared" si="10"/>
        <v>-1.4882</v>
      </c>
      <c r="O47" s="110">
        <f t="shared" si="10"/>
        <v>-2.1947299999999998</v>
      </c>
      <c r="P47" s="110">
        <f t="shared" si="10"/>
        <v>-0.92447000000000001</v>
      </c>
      <c r="Q47" s="110">
        <f t="shared" si="10"/>
        <v>-2.3580700000000001</v>
      </c>
      <c r="R47" s="110">
        <f t="shared" si="10"/>
        <v>-0.63629999999999998</v>
      </c>
      <c r="S47" s="110">
        <f t="shared" si="10"/>
        <v>-0.32499</v>
      </c>
      <c r="T47" s="110">
        <f t="shared" si="10"/>
        <v>-1.95661</v>
      </c>
      <c r="U47" s="102">
        <v>2002</v>
      </c>
    </row>
    <row r="48" spans="1:22" s="104" customFormat="1" ht="12" hidden="1" customHeight="1" outlineLevel="2">
      <c r="A48" s="102">
        <v>2003</v>
      </c>
      <c r="B48" s="110">
        <f t="shared" ref="B48:T48" si="11">ROUND(B18/B17*100-100,5)</f>
        <v>-1.1630799999999999</v>
      </c>
      <c r="C48" s="110">
        <f t="shared" si="11"/>
        <v>-1.42354</v>
      </c>
      <c r="D48" s="110">
        <f t="shared" si="11"/>
        <v>-2.30985</v>
      </c>
      <c r="E48" s="110">
        <f t="shared" si="11"/>
        <v>-1.9560599999999999</v>
      </c>
      <c r="F48" s="110">
        <f t="shared" si="11"/>
        <v>-1.26918</v>
      </c>
      <c r="G48" s="110">
        <f t="shared" si="11"/>
        <v>-1.3580700000000001</v>
      </c>
      <c r="H48" s="110">
        <f t="shared" si="11"/>
        <v>-1.6810099999999999</v>
      </c>
      <c r="I48" s="110">
        <f t="shared" si="11"/>
        <v>-2.47525</v>
      </c>
      <c r="J48" s="110">
        <f t="shared" si="11"/>
        <v>-0.81294999999999995</v>
      </c>
      <c r="K48" s="110">
        <f t="shared" si="11"/>
        <v>-1.34379</v>
      </c>
      <c r="L48" s="110">
        <f t="shared" si="11"/>
        <v>-1.0013700000000001</v>
      </c>
      <c r="M48" s="110">
        <f t="shared" si="11"/>
        <v>-1.12358</v>
      </c>
      <c r="N48" s="110">
        <f t="shared" si="11"/>
        <v>-1.1239399999999999</v>
      </c>
      <c r="O48" s="110">
        <f t="shared" si="11"/>
        <v>-1.66534</v>
      </c>
      <c r="P48" s="110">
        <f t="shared" si="11"/>
        <v>-1.6788000000000001</v>
      </c>
      <c r="Q48" s="110">
        <f t="shared" si="11"/>
        <v>-2.58799</v>
      </c>
      <c r="R48" s="110">
        <f t="shared" si="11"/>
        <v>-1.4071499999999999</v>
      </c>
      <c r="S48" s="110">
        <f t="shared" si="11"/>
        <v>-1.2920199999999999</v>
      </c>
      <c r="T48" s="110">
        <f t="shared" si="11"/>
        <v>-1.80569</v>
      </c>
      <c r="U48" s="102">
        <v>2003</v>
      </c>
    </row>
    <row r="49" spans="1:21" s="104" customFormat="1" ht="12" hidden="1" customHeight="1" outlineLevel="2">
      <c r="A49" s="102">
        <v>2004</v>
      </c>
      <c r="B49" s="110">
        <f t="shared" ref="B49:T49" si="12">ROUND(B19/B18*100-100,5)</f>
        <v>3.5499999999999997E-2</v>
      </c>
      <c r="C49" s="110">
        <f t="shared" si="12"/>
        <v>-0.24453</v>
      </c>
      <c r="D49" s="110">
        <f t="shared" si="12"/>
        <v>-0.34327000000000002</v>
      </c>
      <c r="E49" s="110">
        <f t="shared" si="12"/>
        <v>-0.36088999999999999</v>
      </c>
      <c r="F49" s="110">
        <f t="shared" si="12"/>
        <v>-0.51631000000000005</v>
      </c>
      <c r="G49" s="110">
        <f t="shared" si="12"/>
        <v>0.22966</v>
      </c>
      <c r="H49" s="110">
        <f t="shared" si="12"/>
        <v>-0.13156000000000001</v>
      </c>
      <c r="I49" s="110">
        <f t="shared" si="12"/>
        <v>-0.80276999999999998</v>
      </c>
      <c r="J49" s="110">
        <f t="shared" si="12"/>
        <v>0.32795999999999997</v>
      </c>
      <c r="K49" s="110">
        <f t="shared" si="12"/>
        <v>0.22461</v>
      </c>
      <c r="L49" s="110">
        <f t="shared" si="12"/>
        <v>0.85926999999999998</v>
      </c>
      <c r="M49" s="110">
        <f t="shared" si="12"/>
        <v>0.24</v>
      </c>
      <c r="N49" s="110">
        <f t="shared" si="12"/>
        <v>-0.60490999999999995</v>
      </c>
      <c r="O49" s="110">
        <f t="shared" si="12"/>
        <v>-0.73636999999999997</v>
      </c>
      <c r="P49" s="110">
        <f t="shared" si="12"/>
        <v>-0.19313</v>
      </c>
      <c r="Q49" s="110">
        <f t="shared" si="12"/>
        <v>0.36647000000000002</v>
      </c>
      <c r="R49" s="110">
        <f t="shared" si="12"/>
        <v>-5.7000000000000002E-3</v>
      </c>
      <c r="S49" s="110">
        <f t="shared" si="12"/>
        <v>8.77E-2</v>
      </c>
      <c r="T49" s="110">
        <f t="shared" si="12"/>
        <v>-0.43798999999999999</v>
      </c>
      <c r="U49" s="102">
        <v>2004</v>
      </c>
    </row>
    <row r="50" spans="1:21" s="104" customFormat="1" ht="12" hidden="1" customHeight="1" outlineLevel="2">
      <c r="A50" s="102">
        <v>2005</v>
      </c>
      <c r="B50" s="110">
        <f t="shared" ref="B50:T50" si="13">ROUND(B20/B19*100-100,5)</f>
        <v>-8.813E-2</v>
      </c>
      <c r="C50" s="110">
        <f t="shared" si="13"/>
        <v>0.13803000000000001</v>
      </c>
      <c r="D50" s="110">
        <f t="shared" si="13"/>
        <v>-0.84965000000000002</v>
      </c>
      <c r="E50" s="110">
        <f t="shared" si="13"/>
        <v>-1.7880199999999999</v>
      </c>
      <c r="F50" s="110">
        <f t="shared" si="13"/>
        <v>-1.0497399999999999</v>
      </c>
      <c r="G50" s="110">
        <f t="shared" si="13"/>
        <v>0.83526999999999996</v>
      </c>
      <c r="H50" s="110">
        <f t="shared" si="13"/>
        <v>-0.60087999999999997</v>
      </c>
      <c r="I50" s="110">
        <f t="shared" si="13"/>
        <v>-1.0212000000000001</v>
      </c>
      <c r="J50" s="110">
        <f t="shared" si="13"/>
        <v>-0.74644999999999995</v>
      </c>
      <c r="K50" s="110">
        <f t="shared" si="13"/>
        <v>-0.51763999999999999</v>
      </c>
      <c r="L50" s="110">
        <f t="shared" si="13"/>
        <v>-4.1779999999999998E-2</v>
      </c>
      <c r="M50" s="110">
        <f t="shared" si="13"/>
        <v>9.6200000000000001E-3</v>
      </c>
      <c r="N50" s="110">
        <f t="shared" si="13"/>
        <v>-1.70888</v>
      </c>
      <c r="O50" s="110">
        <f t="shared" si="13"/>
        <v>-1.9238299999999999</v>
      </c>
      <c r="P50" s="110">
        <f t="shared" si="13"/>
        <v>-0.53873000000000004</v>
      </c>
      <c r="Q50" s="110">
        <f t="shared" si="13"/>
        <v>-1.1500600000000001</v>
      </c>
      <c r="R50" s="110">
        <f t="shared" si="13"/>
        <v>-0.48716999999999999</v>
      </c>
      <c r="S50" s="110">
        <f t="shared" si="13"/>
        <v>-0.27665000000000001</v>
      </c>
      <c r="T50" s="110">
        <f t="shared" si="13"/>
        <v>-1.5739000000000001</v>
      </c>
      <c r="U50" s="102">
        <v>2005</v>
      </c>
    </row>
    <row r="51" spans="1:21" s="104" customFormat="1" ht="12" hidden="1" customHeight="1" outlineLevel="2">
      <c r="A51" s="102">
        <v>2006</v>
      </c>
      <c r="B51" s="110">
        <f t="shared" ref="B51:T51" si="14">ROUND(B21/B20*100-100,5)</f>
        <v>0.58008000000000004</v>
      </c>
      <c r="C51" s="110">
        <f t="shared" si="14"/>
        <v>0.91537999999999997</v>
      </c>
      <c r="D51" s="110">
        <f t="shared" si="14"/>
        <v>1.3684700000000001</v>
      </c>
      <c r="E51" s="110">
        <f t="shared" si="14"/>
        <v>0.46311999999999998</v>
      </c>
      <c r="F51" s="110">
        <f t="shared" si="14"/>
        <v>1.44902</v>
      </c>
      <c r="G51" s="110">
        <f t="shared" si="14"/>
        <v>0.71923999999999999</v>
      </c>
      <c r="H51" s="110">
        <f t="shared" si="14"/>
        <v>0.42802000000000001</v>
      </c>
      <c r="I51" s="110">
        <f t="shared" si="14"/>
        <v>0.67703999999999998</v>
      </c>
      <c r="J51" s="110">
        <f t="shared" si="14"/>
        <v>0.62385000000000002</v>
      </c>
      <c r="K51" s="110">
        <f t="shared" si="14"/>
        <v>0.40403</v>
      </c>
      <c r="L51" s="110">
        <f t="shared" si="14"/>
        <v>0.58160000000000001</v>
      </c>
      <c r="M51" s="110">
        <f t="shared" si="14"/>
        <v>-0.17399000000000001</v>
      </c>
      <c r="N51" s="110">
        <f t="shared" si="14"/>
        <v>0.92427000000000004</v>
      </c>
      <c r="O51" s="110">
        <f t="shared" si="14"/>
        <v>0.98207</v>
      </c>
      <c r="P51" s="110">
        <f t="shared" si="14"/>
        <v>0.84619999999999995</v>
      </c>
      <c r="Q51" s="110">
        <f t="shared" si="14"/>
        <v>0.62441000000000002</v>
      </c>
      <c r="R51" s="110">
        <f t="shared" si="14"/>
        <v>0.65559999999999996</v>
      </c>
      <c r="S51" s="110">
        <f t="shared" si="14"/>
        <v>0.60241999999999996</v>
      </c>
      <c r="T51" s="110">
        <f t="shared" si="14"/>
        <v>0.76685000000000003</v>
      </c>
      <c r="U51" s="102">
        <v>2006</v>
      </c>
    </row>
    <row r="52" spans="1:21" s="104" customFormat="1" ht="12" hidden="1" customHeight="1" outlineLevel="2">
      <c r="A52" s="102">
        <v>2007</v>
      </c>
      <c r="B52" s="110">
        <f t="shared" ref="B52:T52" si="15">ROUND(B22/B21*100-100,5)</f>
        <v>1.84474</v>
      </c>
      <c r="C52" s="110">
        <f t="shared" si="15"/>
        <v>2.0059300000000002</v>
      </c>
      <c r="D52" s="110">
        <f t="shared" si="15"/>
        <v>2.2536</v>
      </c>
      <c r="E52" s="110">
        <f t="shared" si="15"/>
        <v>2.1298300000000001</v>
      </c>
      <c r="F52" s="110">
        <f t="shared" si="15"/>
        <v>2.1681400000000002</v>
      </c>
      <c r="G52" s="110">
        <f t="shared" si="15"/>
        <v>2.0896599999999999</v>
      </c>
      <c r="H52" s="110">
        <f t="shared" si="15"/>
        <v>1.70431</v>
      </c>
      <c r="I52" s="110">
        <f t="shared" si="15"/>
        <v>1.93313</v>
      </c>
      <c r="J52" s="110">
        <f t="shared" si="15"/>
        <v>1.85303</v>
      </c>
      <c r="K52" s="110">
        <f t="shared" si="15"/>
        <v>1.6700299999999999</v>
      </c>
      <c r="L52" s="110">
        <f t="shared" si="15"/>
        <v>1.92743</v>
      </c>
      <c r="M52" s="110">
        <f t="shared" si="15"/>
        <v>0.88346999999999998</v>
      </c>
      <c r="N52" s="110">
        <f t="shared" si="15"/>
        <v>1.7989200000000001</v>
      </c>
      <c r="O52" s="110">
        <f t="shared" si="15"/>
        <v>1.6454299999999999</v>
      </c>
      <c r="P52" s="110">
        <f t="shared" si="15"/>
        <v>1.6076999999999999</v>
      </c>
      <c r="Q52" s="110">
        <f t="shared" si="15"/>
        <v>1.7819499999999999</v>
      </c>
      <c r="R52" s="110">
        <f t="shared" si="15"/>
        <v>1.83168</v>
      </c>
      <c r="S52" s="110">
        <f t="shared" si="15"/>
        <v>1.8093699999999999</v>
      </c>
      <c r="T52" s="110">
        <f t="shared" si="15"/>
        <v>1.8444100000000001</v>
      </c>
      <c r="U52" s="102">
        <v>2007</v>
      </c>
    </row>
    <row r="53" spans="1:21" s="104" customFormat="1" ht="12" hidden="1" customHeight="1" outlineLevel="2">
      <c r="A53" s="102">
        <v>2008</v>
      </c>
      <c r="B53" s="110">
        <f t="shared" ref="B53:T53" si="16">ROUND(B23/B22*100-100,5)</f>
        <v>1.81372</v>
      </c>
      <c r="C53" s="110">
        <f t="shared" si="16"/>
        <v>1.72384</v>
      </c>
      <c r="D53" s="110">
        <f t="shared" si="16"/>
        <v>2.0110899999999998</v>
      </c>
      <c r="E53" s="110">
        <f t="shared" si="16"/>
        <v>1.2448300000000001</v>
      </c>
      <c r="F53" s="110">
        <f t="shared" si="16"/>
        <v>1.4725299999999999</v>
      </c>
      <c r="G53" s="110">
        <f t="shared" si="16"/>
        <v>2.8049499999999998</v>
      </c>
      <c r="H53" s="110">
        <f t="shared" si="16"/>
        <v>1.47505</v>
      </c>
      <c r="I53" s="110">
        <f t="shared" si="16"/>
        <v>0.80079999999999996</v>
      </c>
      <c r="J53" s="110">
        <f t="shared" si="16"/>
        <v>1.60588</v>
      </c>
      <c r="K53" s="110">
        <f t="shared" si="16"/>
        <v>1.5108699999999999</v>
      </c>
      <c r="L53" s="110">
        <f t="shared" si="16"/>
        <v>1.5421899999999999</v>
      </c>
      <c r="M53" s="110">
        <f t="shared" si="16"/>
        <v>0.91988000000000003</v>
      </c>
      <c r="N53" s="110">
        <f t="shared" si="16"/>
        <v>0.80174999999999996</v>
      </c>
      <c r="O53" s="110">
        <f t="shared" si="16"/>
        <v>1.11232</v>
      </c>
      <c r="P53" s="110">
        <f t="shared" si="16"/>
        <v>1.31104</v>
      </c>
      <c r="Q53" s="110">
        <f t="shared" si="16"/>
        <v>0.81001000000000001</v>
      </c>
      <c r="R53" s="110">
        <f t="shared" si="16"/>
        <v>1.55294</v>
      </c>
      <c r="S53" s="110">
        <f t="shared" si="16"/>
        <v>1.63933</v>
      </c>
      <c r="T53" s="110">
        <f t="shared" si="16"/>
        <v>0.93747999999999998</v>
      </c>
      <c r="U53" s="102">
        <v>2008</v>
      </c>
    </row>
    <row r="54" spans="1:21" s="104" customFormat="1" ht="12" hidden="1" customHeight="1" outlineLevel="2">
      <c r="A54" s="102">
        <v>2009</v>
      </c>
      <c r="B54" s="110">
        <f t="shared" ref="B54:T54" si="17">ROUND(B24/B23*100-100,5)</f>
        <v>-0.58408000000000004</v>
      </c>
      <c r="C54" s="110">
        <f t="shared" si="17"/>
        <v>0.43119000000000002</v>
      </c>
      <c r="D54" s="110">
        <f t="shared" si="17"/>
        <v>1.33104</v>
      </c>
      <c r="E54" s="110">
        <f t="shared" si="17"/>
        <v>1.1453</v>
      </c>
      <c r="F54" s="110">
        <f t="shared" si="17"/>
        <v>-0.55813999999999997</v>
      </c>
      <c r="G54" s="110">
        <f t="shared" si="17"/>
        <v>1.4515800000000001</v>
      </c>
      <c r="H54" s="110">
        <f t="shared" si="17"/>
        <v>4.8280000000000003E-2</v>
      </c>
      <c r="I54" s="110">
        <f t="shared" si="17"/>
        <v>0.48943999999999999</v>
      </c>
      <c r="J54" s="110">
        <f t="shared" si="17"/>
        <v>0.91161999999999999</v>
      </c>
      <c r="K54" s="110">
        <f t="shared" si="17"/>
        <v>-6.787E-2</v>
      </c>
      <c r="L54" s="110">
        <f t="shared" si="17"/>
        <v>0.14124999999999999</v>
      </c>
      <c r="M54" s="110">
        <f t="shared" si="17"/>
        <v>-0.70476000000000005</v>
      </c>
      <c r="N54" s="110">
        <f t="shared" si="17"/>
        <v>-0.61548000000000003</v>
      </c>
      <c r="O54" s="110">
        <f t="shared" si="17"/>
        <v>-4.1230000000000003E-2</v>
      </c>
      <c r="P54" s="110">
        <f t="shared" si="17"/>
        <v>0.55539000000000005</v>
      </c>
      <c r="Q54" s="110">
        <f t="shared" si="17"/>
        <v>-0.94586999999999999</v>
      </c>
      <c r="R54" s="110">
        <f t="shared" si="17"/>
        <v>0.14302000000000001</v>
      </c>
      <c r="S54" s="110">
        <f t="shared" si="17"/>
        <v>0.13128000000000001</v>
      </c>
      <c r="T54" s="110">
        <f t="shared" si="17"/>
        <v>-0.1158</v>
      </c>
      <c r="U54" s="102">
        <v>2009</v>
      </c>
    </row>
    <row r="55" spans="1:21" s="104" customFormat="1" ht="12" customHeight="1" collapsed="1">
      <c r="A55" s="102">
        <v>2010</v>
      </c>
      <c r="B55" s="110">
        <f t="shared" ref="B55:T55" si="18">ROUND(B25/B24*100-100,5)</f>
        <v>9.103E-2</v>
      </c>
      <c r="C55" s="110">
        <f t="shared" si="18"/>
        <v>0.82892999999999994</v>
      </c>
      <c r="D55" s="110">
        <f t="shared" si="18"/>
        <v>0.96758</v>
      </c>
      <c r="E55" s="110">
        <f t="shared" si="18"/>
        <v>0.54544999999999999</v>
      </c>
      <c r="F55" s="110">
        <f t="shared" si="18"/>
        <v>-0.22045000000000001</v>
      </c>
      <c r="G55" s="110">
        <f t="shared" si="18"/>
        <v>0.47528999999999999</v>
      </c>
      <c r="H55" s="110">
        <f t="shared" si="18"/>
        <v>9.3100000000000006E-3</v>
      </c>
      <c r="I55" s="110">
        <f t="shared" si="18"/>
        <v>-0.63185999999999998</v>
      </c>
      <c r="J55" s="110">
        <f t="shared" si="18"/>
        <v>0.49752999999999997</v>
      </c>
      <c r="K55" s="110">
        <f t="shared" si="18"/>
        <v>0.14494000000000001</v>
      </c>
      <c r="L55" s="110">
        <f t="shared" si="18"/>
        <v>0.27289999999999998</v>
      </c>
      <c r="M55" s="110">
        <f t="shared" si="18"/>
        <v>0.46428000000000003</v>
      </c>
      <c r="N55" s="110">
        <f t="shared" si="18"/>
        <v>0.48083999999999999</v>
      </c>
      <c r="O55" s="110">
        <f t="shared" si="18"/>
        <v>0.21690000000000001</v>
      </c>
      <c r="P55" s="110">
        <f t="shared" si="18"/>
        <v>-2.9610000000000001E-2</v>
      </c>
      <c r="Q55" s="110">
        <f t="shared" si="18"/>
        <v>0.49102000000000001</v>
      </c>
      <c r="R55" s="110">
        <f t="shared" si="18"/>
        <v>0.33506000000000002</v>
      </c>
      <c r="S55" s="110">
        <f t="shared" si="18"/>
        <v>0.30982999999999999</v>
      </c>
      <c r="T55" s="110">
        <f t="shared" si="18"/>
        <v>0.30376999999999998</v>
      </c>
      <c r="U55" s="102">
        <v>2010</v>
      </c>
    </row>
    <row r="56" spans="1:21" s="104" customFormat="1" ht="12" customHeight="1">
      <c r="A56" s="102">
        <v>2011</v>
      </c>
      <c r="B56" s="110">
        <f t="shared" ref="B56:T56" si="19">ROUND(B26/B25*100-100,5)</f>
        <v>1.59415</v>
      </c>
      <c r="C56" s="110">
        <f t="shared" si="19"/>
        <v>1.9735100000000001</v>
      </c>
      <c r="D56" s="110">
        <f t="shared" si="19"/>
        <v>1.1020799999999999</v>
      </c>
      <c r="E56" s="110">
        <f t="shared" si="19"/>
        <v>0.19933000000000001</v>
      </c>
      <c r="F56" s="110">
        <f t="shared" si="19"/>
        <v>1.4430099999999999</v>
      </c>
      <c r="G56" s="110">
        <f t="shared" si="19"/>
        <v>1.23353</v>
      </c>
      <c r="H56" s="110">
        <f t="shared" si="19"/>
        <v>1.4632799999999999</v>
      </c>
      <c r="I56" s="110">
        <f t="shared" si="19"/>
        <v>-0.96857000000000004</v>
      </c>
      <c r="J56" s="110">
        <f t="shared" si="19"/>
        <v>1.71045</v>
      </c>
      <c r="K56" s="110">
        <f t="shared" si="19"/>
        <v>1.46034</v>
      </c>
      <c r="L56" s="110">
        <f t="shared" si="19"/>
        <v>1.24614</v>
      </c>
      <c r="M56" s="110">
        <f t="shared" si="19"/>
        <v>1.35477</v>
      </c>
      <c r="N56" s="110">
        <f t="shared" si="19"/>
        <v>0.22220000000000001</v>
      </c>
      <c r="O56" s="110">
        <f t="shared" si="19"/>
        <v>-0.44381999999999999</v>
      </c>
      <c r="P56" s="110">
        <f t="shared" si="19"/>
        <v>0.88570000000000004</v>
      </c>
      <c r="Q56" s="110">
        <f t="shared" si="19"/>
        <v>0.41310999999999998</v>
      </c>
      <c r="R56" s="110">
        <f t="shared" si="19"/>
        <v>1.32483</v>
      </c>
      <c r="S56" s="110">
        <f t="shared" si="19"/>
        <v>1.56989</v>
      </c>
      <c r="T56" s="110">
        <f t="shared" si="19"/>
        <v>-1.9040000000000001E-2</v>
      </c>
      <c r="U56" s="102">
        <v>2011</v>
      </c>
    </row>
    <row r="57" spans="1:21" s="104" customFormat="1" ht="12" customHeight="1">
      <c r="A57" s="102">
        <v>2012</v>
      </c>
      <c r="B57" s="110">
        <f t="shared" ref="B57:T57" si="20">ROUND(B27/B26*100-100,5)</f>
        <v>1.5934900000000001</v>
      </c>
      <c r="C57" s="110">
        <f t="shared" si="20"/>
        <v>1.9188700000000001</v>
      </c>
      <c r="D57" s="110">
        <f t="shared" si="20"/>
        <v>2.52386</v>
      </c>
      <c r="E57" s="110">
        <f t="shared" si="20"/>
        <v>0.38688</v>
      </c>
      <c r="F57" s="110">
        <f t="shared" si="20"/>
        <v>1.61836</v>
      </c>
      <c r="G57" s="110">
        <f t="shared" si="20"/>
        <v>2.11572</v>
      </c>
      <c r="H57" s="110">
        <f t="shared" si="20"/>
        <v>1.2899499999999999</v>
      </c>
      <c r="I57" s="110">
        <f t="shared" si="20"/>
        <v>-0.19184000000000001</v>
      </c>
      <c r="J57" s="110">
        <f t="shared" si="20"/>
        <v>1.42777</v>
      </c>
      <c r="K57" s="110">
        <f t="shared" si="20"/>
        <v>1.11432</v>
      </c>
      <c r="L57" s="110">
        <f t="shared" si="20"/>
        <v>1.03772</v>
      </c>
      <c r="M57" s="110">
        <f t="shared" si="20"/>
        <v>0.19594</v>
      </c>
      <c r="N57" s="110">
        <f t="shared" si="20"/>
        <v>0.87788999999999995</v>
      </c>
      <c r="O57" s="110">
        <f t="shared" si="20"/>
        <v>-0.43942999999999999</v>
      </c>
      <c r="P57" s="110">
        <f t="shared" si="20"/>
        <v>0.60221000000000002</v>
      </c>
      <c r="Q57" s="110">
        <f t="shared" si="20"/>
        <v>0.11996</v>
      </c>
      <c r="R57" s="110">
        <f t="shared" si="20"/>
        <v>1.2967</v>
      </c>
      <c r="S57" s="110">
        <f t="shared" si="20"/>
        <v>1.4108499999999999</v>
      </c>
      <c r="T57" s="110">
        <f t="shared" si="20"/>
        <v>0.28350999999999998</v>
      </c>
      <c r="U57" s="102">
        <v>2012</v>
      </c>
    </row>
    <row r="58" spans="1:21" s="104" customFormat="1" ht="12" customHeight="1">
      <c r="A58" s="102">
        <v>2013</v>
      </c>
      <c r="B58" s="110">
        <f t="shared" ref="B58:T58" si="21">ROUND(B28/B27*100-100,5)</f>
        <v>1.33873</v>
      </c>
      <c r="C58" s="110">
        <f t="shared" si="21"/>
        <v>1.4610700000000001</v>
      </c>
      <c r="D58" s="110">
        <f t="shared" si="21"/>
        <v>2.1639599999999999</v>
      </c>
      <c r="E58" s="110">
        <f t="shared" si="21"/>
        <v>0.22997000000000001</v>
      </c>
      <c r="F58" s="110">
        <f t="shared" si="21"/>
        <v>0.51254</v>
      </c>
      <c r="G58" s="110">
        <f t="shared" si="21"/>
        <v>1.5867800000000001</v>
      </c>
      <c r="H58" s="110">
        <f t="shared" si="21"/>
        <v>0.59162999999999999</v>
      </c>
      <c r="I58" s="110">
        <f t="shared" si="21"/>
        <v>0.10159</v>
      </c>
      <c r="J58" s="110">
        <f t="shared" si="21"/>
        <v>1.1532100000000001</v>
      </c>
      <c r="K58" s="110">
        <f t="shared" si="21"/>
        <v>0.71547000000000005</v>
      </c>
      <c r="L58" s="110">
        <f t="shared" si="21"/>
        <v>0.72753000000000001</v>
      </c>
      <c r="M58" s="110">
        <f t="shared" si="21"/>
        <v>-0.47354000000000002</v>
      </c>
      <c r="N58" s="110">
        <f t="shared" si="21"/>
        <v>0.76322999999999996</v>
      </c>
      <c r="O58" s="110">
        <f t="shared" si="21"/>
        <v>-0.33544000000000002</v>
      </c>
      <c r="P58" s="110">
        <f t="shared" si="21"/>
        <v>0.70933000000000002</v>
      </c>
      <c r="Q58" s="110">
        <f t="shared" si="21"/>
        <v>-0.14399000000000001</v>
      </c>
      <c r="R58" s="110">
        <f t="shared" si="21"/>
        <v>0.95474000000000003</v>
      </c>
      <c r="S58" s="110">
        <f t="shared" si="21"/>
        <v>1.01877</v>
      </c>
      <c r="T58" s="110">
        <f t="shared" si="21"/>
        <v>0.22699</v>
      </c>
      <c r="U58" s="102">
        <v>2013</v>
      </c>
    </row>
    <row r="59" spans="1:21" s="104" customFormat="1" ht="12" customHeight="1">
      <c r="A59" s="102">
        <v>2014</v>
      </c>
      <c r="B59" s="110">
        <f t="shared" ref="B59:T59" si="22">ROUND(B29/B28*100-100,5)</f>
        <v>1.3707800000000001</v>
      </c>
      <c r="C59" s="110">
        <f t="shared" si="22"/>
        <v>1.5219400000000001</v>
      </c>
      <c r="D59" s="110">
        <f t="shared" si="22"/>
        <v>2.1546400000000001</v>
      </c>
      <c r="E59" s="110">
        <f t="shared" si="22"/>
        <v>0.32808999999999999</v>
      </c>
      <c r="F59" s="110">
        <f t="shared" si="22"/>
        <v>0.64232</v>
      </c>
      <c r="G59" s="110">
        <f t="shared" si="22"/>
        <v>1.0549500000000001</v>
      </c>
      <c r="H59" s="110">
        <f t="shared" si="22"/>
        <v>1.37896</v>
      </c>
      <c r="I59" s="110">
        <f t="shared" si="22"/>
        <v>0.53129999999999999</v>
      </c>
      <c r="J59" s="110">
        <f t="shared" si="22"/>
        <v>1.3117300000000001</v>
      </c>
      <c r="K59" s="110">
        <f t="shared" si="22"/>
        <v>0.77192000000000005</v>
      </c>
      <c r="L59" s="110">
        <f t="shared" si="22"/>
        <v>0.94782999999999995</v>
      </c>
      <c r="M59" s="110">
        <f t="shared" si="22"/>
        <v>0.24529999999999999</v>
      </c>
      <c r="N59" s="110">
        <f t="shared" si="22"/>
        <v>0.71160000000000001</v>
      </c>
      <c r="O59" s="110">
        <f t="shared" si="22"/>
        <v>-0.58350999999999997</v>
      </c>
      <c r="P59" s="110">
        <f t="shared" si="22"/>
        <v>0.88527999999999996</v>
      </c>
      <c r="Q59" s="110">
        <f t="shared" si="22"/>
        <v>-2.0879999999999999E-2</v>
      </c>
      <c r="R59" s="110">
        <f t="shared" si="22"/>
        <v>1.0751599999999999</v>
      </c>
      <c r="S59" s="110">
        <f t="shared" si="22"/>
        <v>1.15846</v>
      </c>
      <c r="T59" s="110">
        <f t="shared" si="22"/>
        <v>0.26140999999999998</v>
      </c>
      <c r="U59" s="102">
        <v>2014</v>
      </c>
    </row>
    <row r="60" spans="1:21" s="104" customFormat="1" ht="12" customHeight="1">
      <c r="A60" s="102">
        <v>2015</v>
      </c>
      <c r="B60" s="110">
        <f t="shared" ref="B60:T60" si="23">ROUND(B30/B29*100-100,5)</f>
        <v>1.0986199999999999</v>
      </c>
      <c r="C60" s="110">
        <f t="shared" si="23"/>
        <v>1.8855900000000001</v>
      </c>
      <c r="D60" s="110">
        <f t="shared" si="23"/>
        <v>2.41656</v>
      </c>
      <c r="E60" s="110">
        <f t="shared" si="23"/>
        <v>-4.2900000000000004E-3</v>
      </c>
      <c r="F60" s="110">
        <f t="shared" si="23"/>
        <v>0.47001999999999999</v>
      </c>
      <c r="G60" s="110">
        <f t="shared" si="23"/>
        <v>1.10903</v>
      </c>
      <c r="H60" s="110">
        <f t="shared" si="23"/>
        <v>1.35782</v>
      </c>
      <c r="I60" s="110">
        <f t="shared" si="23"/>
        <v>0.39334999999999998</v>
      </c>
      <c r="J60" s="110">
        <f t="shared" si="23"/>
        <v>1.25817</v>
      </c>
      <c r="K60" s="110">
        <f t="shared" si="23"/>
        <v>1.2080299999999999</v>
      </c>
      <c r="L60" s="110">
        <f t="shared" si="23"/>
        <v>1.08195</v>
      </c>
      <c r="M60" s="110">
        <f t="shared" si="23"/>
        <v>0.3271</v>
      </c>
      <c r="N60" s="110">
        <f t="shared" si="23"/>
        <v>0.13822000000000001</v>
      </c>
      <c r="O60" s="110">
        <f t="shared" si="23"/>
        <v>-0.29871999999999999</v>
      </c>
      <c r="P60" s="110">
        <f t="shared" si="23"/>
        <v>1.2190700000000001</v>
      </c>
      <c r="Q60" s="110">
        <f t="shared" si="23"/>
        <v>0.17232</v>
      </c>
      <c r="R60" s="110">
        <f t="shared" si="23"/>
        <v>1.1891700000000001</v>
      </c>
      <c r="S60" s="110">
        <f t="shared" si="23"/>
        <v>1.3135300000000001</v>
      </c>
      <c r="T60" s="110">
        <f t="shared" si="23"/>
        <v>7.4310000000000001E-2</v>
      </c>
      <c r="U60" s="102">
        <v>2015</v>
      </c>
    </row>
    <row r="61" spans="1:21" s="104" customFormat="1" ht="12" customHeight="1">
      <c r="A61" s="102">
        <v>2016</v>
      </c>
      <c r="B61" s="110">
        <f t="shared" ref="B61:T61" si="24">ROUND(B31/B30*100-100,5)</f>
        <v>1.6141399999999999</v>
      </c>
      <c r="C61" s="110">
        <f t="shared" si="24"/>
        <v>1.9560999999999999</v>
      </c>
      <c r="D61" s="110">
        <f t="shared" si="24"/>
        <v>3.0643600000000002</v>
      </c>
      <c r="E61" s="110">
        <f t="shared" si="24"/>
        <v>1.1505099999999999</v>
      </c>
      <c r="F61" s="110">
        <f t="shared" si="24"/>
        <v>1.2487299999999999</v>
      </c>
      <c r="G61" s="110">
        <f t="shared" si="24"/>
        <v>2.1276999999999999</v>
      </c>
      <c r="H61" s="110">
        <f t="shared" si="24"/>
        <v>1.58341</v>
      </c>
      <c r="I61" s="110">
        <f t="shared" si="24"/>
        <v>0.56215000000000004</v>
      </c>
      <c r="J61" s="110">
        <f t="shared" si="24"/>
        <v>1.6745099999999999</v>
      </c>
      <c r="K61" s="110">
        <f t="shared" si="24"/>
        <v>1.3097700000000001</v>
      </c>
      <c r="L61" s="110">
        <f t="shared" si="24"/>
        <v>1.0583800000000001</v>
      </c>
      <c r="M61" s="110">
        <f t="shared" si="24"/>
        <v>0.68628999999999996</v>
      </c>
      <c r="N61" s="110">
        <f t="shared" si="24"/>
        <v>1.09077</v>
      </c>
      <c r="O61" s="110">
        <f t="shared" si="24"/>
        <v>0.37007000000000001</v>
      </c>
      <c r="P61" s="110">
        <f t="shared" si="24"/>
        <v>1.8275300000000001</v>
      </c>
      <c r="Q61" s="110">
        <f t="shared" si="24"/>
        <v>0.46805000000000002</v>
      </c>
      <c r="R61" s="110">
        <f t="shared" si="24"/>
        <v>1.53938</v>
      </c>
      <c r="S61" s="110">
        <f t="shared" si="24"/>
        <v>1.58395</v>
      </c>
      <c r="T61" s="110">
        <f t="shared" si="24"/>
        <v>0.79927000000000004</v>
      </c>
      <c r="U61" s="102">
        <v>2016</v>
      </c>
    </row>
    <row r="62" spans="1:21" s="104" customFormat="1" ht="12" customHeight="1">
      <c r="A62" s="102">
        <v>2017</v>
      </c>
      <c r="B62" s="110">
        <f t="shared" ref="B62:I64" si="25">ROUND(B32/B31*100-100,5)</f>
        <v>1.7424999999999999</v>
      </c>
      <c r="C62" s="110">
        <f t="shared" si="25"/>
        <v>1.95147</v>
      </c>
      <c r="D62" s="110">
        <f t="shared" si="25"/>
        <v>3.3593000000000002</v>
      </c>
      <c r="E62" s="110">
        <f t="shared" si="25"/>
        <v>1.7079500000000001</v>
      </c>
      <c r="F62" s="110">
        <f t="shared" si="25"/>
        <v>1.42167</v>
      </c>
      <c r="G62" s="110">
        <f t="shared" si="25"/>
        <v>1.73943</v>
      </c>
      <c r="H62" s="110">
        <f t="shared" si="25"/>
        <v>2.1225800000000001</v>
      </c>
      <c r="I62" s="110">
        <f t="shared" si="25"/>
        <v>1.2880199999999999</v>
      </c>
      <c r="J62" s="110">
        <f t="shared" ref="J62:T64" si="26">ROUND(J32/J31*100-100,5)</f>
        <v>1.36547</v>
      </c>
      <c r="K62" s="110">
        <f t="shared" si="26"/>
        <v>1.50709</v>
      </c>
      <c r="L62" s="110">
        <f t="shared" si="26"/>
        <v>1.1475599999999999</v>
      </c>
      <c r="M62" s="110">
        <f t="shared" si="26"/>
        <v>0.82457000000000003</v>
      </c>
      <c r="N62" s="110">
        <f t="shared" si="26"/>
        <v>1.3771500000000001</v>
      </c>
      <c r="O62" s="110">
        <f t="shared" si="26"/>
        <v>0.58094999999999997</v>
      </c>
      <c r="P62" s="110">
        <f t="shared" si="26"/>
        <v>2.02677</v>
      </c>
      <c r="Q62" s="110">
        <f t="shared" si="26"/>
        <v>0.97153</v>
      </c>
      <c r="R62" s="110">
        <f t="shared" si="26"/>
        <v>1.6864699999999999</v>
      </c>
      <c r="S62" s="110">
        <f t="shared" si="26"/>
        <v>1.6771100000000001</v>
      </c>
      <c r="T62" s="110">
        <f t="shared" si="26"/>
        <v>1.2169700000000001</v>
      </c>
      <c r="U62" s="102">
        <v>2017</v>
      </c>
    </row>
    <row r="63" spans="1:21" s="104" customFormat="1" ht="12" customHeight="1">
      <c r="A63" s="102">
        <v>2018</v>
      </c>
      <c r="B63" s="110">
        <f t="shared" si="25"/>
        <v>1.62337</v>
      </c>
      <c r="C63" s="110">
        <f t="shared" si="25"/>
        <v>2.0066199999999998</v>
      </c>
      <c r="D63" s="110">
        <f t="shared" si="25"/>
        <v>3.2705099999999998</v>
      </c>
      <c r="E63" s="110">
        <f t="shared" si="25"/>
        <v>1.3356399999999999</v>
      </c>
      <c r="F63" s="110">
        <f t="shared" si="25"/>
        <v>2.3146599999999999</v>
      </c>
      <c r="G63" s="110">
        <f t="shared" si="25"/>
        <v>1.73194</v>
      </c>
      <c r="H63" s="110">
        <f t="shared" si="25"/>
        <v>1.7841199999999999</v>
      </c>
      <c r="I63" s="110">
        <f t="shared" si="25"/>
        <v>1.1736599999999999</v>
      </c>
      <c r="J63" s="110">
        <f t="shared" si="26"/>
        <v>1.43895</v>
      </c>
      <c r="K63" s="110">
        <f t="shared" si="26"/>
        <v>1.6172500000000001</v>
      </c>
      <c r="L63" s="110">
        <f t="shared" si="26"/>
        <v>1.22986</v>
      </c>
      <c r="M63" s="110">
        <f t="shared" si="26"/>
        <v>0.55264000000000002</v>
      </c>
      <c r="N63" s="110">
        <f t="shared" si="26"/>
        <v>1.1772</v>
      </c>
      <c r="O63" s="110">
        <f t="shared" si="26"/>
        <v>0.15251999999999999</v>
      </c>
      <c r="P63" s="110">
        <f t="shared" si="26"/>
        <v>1.6977</v>
      </c>
      <c r="Q63" s="110">
        <f t="shared" si="26"/>
        <v>0.48204000000000002</v>
      </c>
      <c r="R63" s="110">
        <f t="shared" si="26"/>
        <v>1.6384799999999999</v>
      </c>
      <c r="S63" s="110">
        <f t="shared" si="26"/>
        <v>1.6720999999999999</v>
      </c>
      <c r="T63" s="110">
        <f t="shared" si="26"/>
        <v>0.90722000000000003</v>
      </c>
      <c r="U63" s="102">
        <v>2018</v>
      </c>
    </row>
    <row r="64" spans="1:21" s="104" customFormat="1" ht="12" customHeight="1">
      <c r="A64" s="102">
        <v>2019</v>
      </c>
      <c r="B64" s="110">
        <f t="shared" si="25"/>
        <v>1.0089699999999999</v>
      </c>
      <c r="C64" s="110">
        <f t="shared" si="25"/>
        <v>1.3143</v>
      </c>
      <c r="D64" s="110">
        <f t="shared" si="25"/>
        <v>2.6703700000000001</v>
      </c>
      <c r="E64" s="110">
        <f t="shared" si="25"/>
        <v>0.64053000000000004</v>
      </c>
      <c r="F64" s="110">
        <f t="shared" si="25"/>
        <v>0.58096999999999999</v>
      </c>
      <c r="G64" s="110">
        <f t="shared" si="25"/>
        <v>1.89663</v>
      </c>
      <c r="H64" s="110">
        <f t="shared" si="25"/>
        <v>1.36612</v>
      </c>
      <c r="I64" s="110">
        <f t="shared" si="25"/>
        <v>0.62434999999999996</v>
      </c>
      <c r="J64" s="110">
        <f t="shared" si="26"/>
        <v>1.1380999999999999</v>
      </c>
      <c r="K64" s="110">
        <f t="shared" si="26"/>
        <v>1.1100300000000001</v>
      </c>
      <c r="L64" s="110">
        <f t="shared" si="26"/>
        <v>0.94003000000000003</v>
      </c>
      <c r="M64" s="110">
        <f t="shared" si="26"/>
        <v>8.9810000000000001E-2</v>
      </c>
      <c r="N64" s="110">
        <f t="shared" si="26"/>
        <v>0.54596</v>
      </c>
      <c r="O64" s="110">
        <f t="shared" si="26"/>
        <v>6.0240000000000002E-2</v>
      </c>
      <c r="P64" s="110">
        <f t="shared" si="26"/>
        <v>1.10216</v>
      </c>
      <c r="Q64" s="110">
        <f t="shared" si="26"/>
        <v>-1.866E-2</v>
      </c>
      <c r="R64" s="110">
        <f t="shared" si="26"/>
        <v>1.1223000000000001</v>
      </c>
      <c r="S64" s="110">
        <f t="shared" si="26"/>
        <v>1.15808</v>
      </c>
      <c r="T64" s="110">
        <f t="shared" si="26"/>
        <v>0.39134999999999998</v>
      </c>
      <c r="U64" s="102">
        <v>2019</v>
      </c>
    </row>
    <row r="65" spans="1:21" s="104" customFormat="1" ht="12" customHeight="1">
      <c r="A65" s="102"/>
      <c r="B65" s="110"/>
      <c r="C65" s="111"/>
      <c r="D65" s="111"/>
      <c r="E65" s="111"/>
      <c r="F65" s="111"/>
      <c r="G65" s="111"/>
      <c r="H65" s="111"/>
      <c r="I65" s="111"/>
      <c r="J65" s="111"/>
      <c r="K65" s="111"/>
      <c r="L65" s="111"/>
      <c r="M65" s="111"/>
      <c r="N65" s="111"/>
      <c r="O65" s="111"/>
      <c r="P65" s="111"/>
      <c r="Q65" s="111"/>
      <c r="R65" s="111"/>
      <c r="S65" s="111"/>
      <c r="T65" s="111"/>
      <c r="U65" s="102"/>
    </row>
    <row r="66" spans="1:21" s="104" customFormat="1" ht="12" customHeight="1">
      <c r="A66" s="102"/>
      <c r="B66" s="165" t="s">
        <v>163</v>
      </c>
      <c r="C66" s="165"/>
      <c r="D66" s="165"/>
      <c r="E66" s="165"/>
      <c r="F66" s="165"/>
      <c r="G66" s="165"/>
      <c r="H66" s="165"/>
      <c r="I66" s="165"/>
      <c r="J66" s="165"/>
      <c r="K66" s="165"/>
      <c r="L66" s="165" t="s">
        <v>163</v>
      </c>
      <c r="M66" s="165"/>
      <c r="N66" s="165"/>
      <c r="O66" s="165"/>
      <c r="P66" s="165"/>
      <c r="Q66" s="165"/>
      <c r="R66" s="165"/>
      <c r="S66" s="165"/>
      <c r="T66" s="165"/>
      <c r="U66" s="102"/>
    </row>
    <row r="67" spans="1:21" s="104" customFormat="1" ht="12" customHeight="1">
      <c r="A67" s="92">
        <v>1991</v>
      </c>
      <c r="B67" s="110">
        <f t="shared" ref="B67:Q67" si="27">ROUND(B6/$R6*100,5)</f>
        <v>13.21766</v>
      </c>
      <c r="C67" s="110">
        <f t="shared" si="27"/>
        <v>14.938090000000001</v>
      </c>
      <c r="D67" s="110">
        <f t="shared" si="27"/>
        <v>4.4778099999999998</v>
      </c>
      <c r="E67" s="110">
        <f t="shared" si="27"/>
        <v>3.2059299999999999</v>
      </c>
      <c r="F67" s="110">
        <f t="shared" si="27"/>
        <v>1.0617099999999999</v>
      </c>
      <c r="G67" s="110">
        <f t="shared" si="27"/>
        <v>2.6726100000000002</v>
      </c>
      <c r="H67" s="110">
        <f t="shared" si="27"/>
        <v>7.5926799999999997</v>
      </c>
      <c r="I67" s="110">
        <f t="shared" si="27"/>
        <v>2.2667000000000002</v>
      </c>
      <c r="J67" s="110">
        <f t="shared" si="27"/>
        <v>8.3531099999999991</v>
      </c>
      <c r="K67" s="110">
        <f t="shared" si="27"/>
        <v>20.91534</v>
      </c>
      <c r="L67" s="110">
        <f t="shared" si="27"/>
        <v>4.20425</v>
      </c>
      <c r="M67" s="110">
        <f t="shared" si="27"/>
        <v>1.25356</v>
      </c>
      <c r="N67" s="110">
        <f t="shared" si="27"/>
        <v>6.0499299999999998</v>
      </c>
      <c r="O67" s="110">
        <f t="shared" si="27"/>
        <v>3.4420700000000002</v>
      </c>
      <c r="P67" s="110">
        <f t="shared" si="27"/>
        <v>3.0672899999999998</v>
      </c>
      <c r="Q67" s="110">
        <f t="shared" si="27"/>
        <v>3.2812700000000001</v>
      </c>
      <c r="R67" s="112">
        <v>100</v>
      </c>
      <c r="S67" s="110">
        <f t="shared" ref="S67:T67" si="28">ROUND(S6/$R6*100,5)</f>
        <v>77.276300000000006</v>
      </c>
      <c r="T67" s="110">
        <f t="shared" si="28"/>
        <v>18.24588</v>
      </c>
      <c r="U67" s="92">
        <v>1991</v>
      </c>
    </row>
    <row r="68" spans="1:21" s="104" customFormat="1" ht="12" hidden="1" customHeight="1" outlineLevel="1">
      <c r="A68" s="92">
        <v>1992</v>
      </c>
      <c r="B68" s="110">
        <f t="shared" ref="B68:Q68" si="29">ROUND(B7/$R7*100,5)</f>
        <v>13.58385</v>
      </c>
      <c r="C68" s="110">
        <f t="shared" si="29"/>
        <v>15.419180000000001</v>
      </c>
      <c r="D68" s="110">
        <f t="shared" si="29"/>
        <v>4.4494199999999999</v>
      </c>
      <c r="E68" s="110">
        <f t="shared" si="29"/>
        <v>2.85608</v>
      </c>
      <c r="F68" s="110">
        <f t="shared" si="29"/>
        <v>1.0884499999999999</v>
      </c>
      <c r="G68" s="110">
        <f t="shared" si="29"/>
        <v>2.7501000000000002</v>
      </c>
      <c r="H68" s="110">
        <f t="shared" si="29"/>
        <v>7.8183999999999996</v>
      </c>
      <c r="I68" s="110">
        <f t="shared" si="29"/>
        <v>2.0401099999999999</v>
      </c>
      <c r="J68" s="110">
        <f t="shared" si="29"/>
        <v>8.6352399999999996</v>
      </c>
      <c r="K68" s="110">
        <f t="shared" si="29"/>
        <v>21.454000000000001</v>
      </c>
      <c r="L68" s="110">
        <f t="shared" si="29"/>
        <v>4.3086900000000004</v>
      </c>
      <c r="M68" s="110">
        <f t="shared" si="29"/>
        <v>1.2838099999999999</v>
      </c>
      <c r="N68" s="110">
        <f t="shared" si="29"/>
        <v>5.2872399999999997</v>
      </c>
      <c r="O68" s="110">
        <f t="shared" si="29"/>
        <v>3.0674100000000002</v>
      </c>
      <c r="P68" s="110">
        <f t="shared" si="29"/>
        <v>3.15659</v>
      </c>
      <c r="Q68" s="110">
        <f t="shared" si="29"/>
        <v>2.8014100000000002</v>
      </c>
      <c r="R68" s="112">
        <v>100</v>
      </c>
      <c r="S68" s="110">
        <f t="shared" ref="S68:T68" si="30">ROUND(S7/$R7*100,5)</f>
        <v>79.498329999999996</v>
      </c>
      <c r="T68" s="110">
        <f t="shared" si="30"/>
        <v>16.052250000000001</v>
      </c>
      <c r="U68" s="92">
        <v>1992</v>
      </c>
    </row>
    <row r="69" spans="1:21" s="104" customFormat="1" ht="12" hidden="1" customHeight="1" outlineLevel="1">
      <c r="A69" s="92">
        <v>1993</v>
      </c>
      <c r="B69" s="110">
        <f t="shared" ref="B69:Q69" si="31">ROUND(B8/$R8*100,5)</f>
        <v>13.547829999999999</v>
      </c>
      <c r="C69" s="110">
        <f t="shared" si="31"/>
        <v>15.5298</v>
      </c>
      <c r="D69" s="110">
        <f t="shared" si="31"/>
        <v>4.4756200000000002</v>
      </c>
      <c r="E69" s="110">
        <f t="shared" si="31"/>
        <v>2.7965599999999999</v>
      </c>
      <c r="F69" s="110">
        <f t="shared" si="31"/>
        <v>1.0865499999999999</v>
      </c>
      <c r="G69" s="110">
        <f t="shared" si="31"/>
        <v>2.76756</v>
      </c>
      <c r="H69" s="110">
        <f t="shared" si="31"/>
        <v>7.8572199999999999</v>
      </c>
      <c r="I69" s="110">
        <f t="shared" si="31"/>
        <v>2.01518</v>
      </c>
      <c r="J69" s="110">
        <f t="shared" si="31"/>
        <v>8.7228499999999993</v>
      </c>
      <c r="K69" s="110">
        <f t="shared" si="31"/>
        <v>21.460190000000001</v>
      </c>
      <c r="L69" s="110">
        <f t="shared" si="31"/>
        <v>4.3395000000000001</v>
      </c>
      <c r="M69" s="110">
        <f t="shared" si="31"/>
        <v>1.2845200000000001</v>
      </c>
      <c r="N69" s="110">
        <f t="shared" si="31"/>
        <v>5.1567999999999996</v>
      </c>
      <c r="O69" s="110">
        <f t="shared" si="31"/>
        <v>3.0221200000000001</v>
      </c>
      <c r="P69" s="110">
        <f t="shared" si="31"/>
        <v>3.17862</v>
      </c>
      <c r="Q69" s="110">
        <f t="shared" si="31"/>
        <v>2.75909</v>
      </c>
      <c r="R69" s="112">
        <v>100</v>
      </c>
      <c r="S69" s="110">
        <f t="shared" ref="S69:T69" si="32">ROUND(S8/$R8*100,5)</f>
        <v>79.774630000000002</v>
      </c>
      <c r="T69" s="110">
        <f t="shared" si="32"/>
        <v>15.749750000000001</v>
      </c>
      <c r="U69" s="92">
        <v>1993</v>
      </c>
    </row>
    <row r="70" spans="1:21" s="104" customFormat="1" ht="12" hidden="1" customHeight="1" outlineLevel="1">
      <c r="A70" s="92">
        <v>1994</v>
      </c>
      <c r="B70" s="110">
        <f t="shared" ref="B70:Q70" si="33">ROUND(B9/$R9*100,5)</f>
        <v>13.41935</v>
      </c>
      <c r="C70" s="110">
        <f t="shared" si="33"/>
        <v>15.549110000000001</v>
      </c>
      <c r="D70" s="110">
        <f t="shared" si="33"/>
        <v>4.4193300000000004</v>
      </c>
      <c r="E70" s="110">
        <f t="shared" si="33"/>
        <v>2.87812</v>
      </c>
      <c r="F70" s="110">
        <f t="shared" si="33"/>
        <v>1.07311</v>
      </c>
      <c r="G70" s="110">
        <f t="shared" si="33"/>
        <v>2.7625299999999999</v>
      </c>
      <c r="H70" s="110">
        <f t="shared" si="33"/>
        <v>7.8201400000000003</v>
      </c>
      <c r="I70" s="110">
        <f t="shared" si="33"/>
        <v>2.0708199999999999</v>
      </c>
      <c r="J70" s="110">
        <f t="shared" si="33"/>
        <v>8.7599699999999991</v>
      </c>
      <c r="K70" s="110">
        <f t="shared" si="33"/>
        <v>21.242149999999999</v>
      </c>
      <c r="L70" s="110">
        <f t="shared" si="33"/>
        <v>4.3508300000000002</v>
      </c>
      <c r="M70" s="110">
        <f t="shared" si="33"/>
        <v>1.2791600000000001</v>
      </c>
      <c r="N70" s="110">
        <f t="shared" si="33"/>
        <v>5.30166</v>
      </c>
      <c r="O70" s="110">
        <f t="shared" si="33"/>
        <v>3.0778599999999998</v>
      </c>
      <c r="P70" s="110">
        <f t="shared" si="33"/>
        <v>3.1723499999999998</v>
      </c>
      <c r="Q70" s="110">
        <f t="shared" si="33"/>
        <v>2.8235100000000002</v>
      </c>
      <c r="R70" s="112">
        <v>100</v>
      </c>
      <c r="S70" s="110">
        <f t="shared" ref="S70:T70" si="34">ROUND(S9/$R9*100,5)</f>
        <v>79.428700000000006</v>
      </c>
      <c r="T70" s="110">
        <f t="shared" si="34"/>
        <v>16.151969999999999</v>
      </c>
      <c r="U70" s="92">
        <v>1994</v>
      </c>
    </row>
    <row r="71" spans="1:21" s="104" customFormat="1" ht="12" hidden="1" customHeight="1" outlineLevel="1">
      <c r="A71" s="92">
        <v>1995</v>
      </c>
      <c r="B71" s="110">
        <f t="shared" ref="B71:Q71" si="35">ROUND(B10/$R10*100,5)</f>
        <v>13.38555</v>
      </c>
      <c r="C71" s="110">
        <f t="shared" si="35"/>
        <v>15.488350000000001</v>
      </c>
      <c r="D71" s="110">
        <f t="shared" si="35"/>
        <v>4.3892199999999999</v>
      </c>
      <c r="E71" s="110">
        <f t="shared" si="35"/>
        <v>2.9357199999999999</v>
      </c>
      <c r="F71" s="110">
        <f t="shared" si="35"/>
        <v>1.0447</v>
      </c>
      <c r="G71" s="110">
        <f t="shared" si="35"/>
        <v>2.7203200000000001</v>
      </c>
      <c r="H71" s="110">
        <f t="shared" si="35"/>
        <v>7.7623800000000003</v>
      </c>
      <c r="I71" s="110">
        <f t="shared" si="35"/>
        <v>2.1239699999999999</v>
      </c>
      <c r="J71" s="110">
        <f t="shared" si="35"/>
        <v>8.8259500000000006</v>
      </c>
      <c r="K71" s="110">
        <f t="shared" si="35"/>
        <v>21.09947</v>
      </c>
      <c r="L71" s="110">
        <f t="shared" si="35"/>
        <v>4.3673900000000003</v>
      </c>
      <c r="M71" s="110">
        <f t="shared" si="35"/>
        <v>1.28084</v>
      </c>
      <c r="N71" s="110">
        <f t="shared" si="35"/>
        <v>5.4384199999999998</v>
      </c>
      <c r="O71" s="110">
        <f t="shared" si="35"/>
        <v>3.1132399999999998</v>
      </c>
      <c r="P71" s="110">
        <f t="shared" si="35"/>
        <v>3.1787000000000001</v>
      </c>
      <c r="Q71" s="110">
        <f t="shared" si="35"/>
        <v>2.84578</v>
      </c>
      <c r="R71" s="112">
        <v>100</v>
      </c>
      <c r="S71" s="110">
        <f t="shared" ref="S71:T71" si="36">ROUND(S10/$R10*100,5)</f>
        <v>79.153639999999996</v>
      </c>
      <c r="T71" s="110">
        <f t="shared" si="36"/>
        <v>16.457139999999999</v>
      </c>
      <c r="U71" s="92">
        <v>1995</v>
      </c>
    </row>
    <row r="72" spans="1:21" s="104" customFormat="1" ht="12" hidden="1" customHeight="1" outlineLevel="1">
      <c r="A72" s="92">
        <v>1996</v>
      </c>
      <c r="B72" s="110">
        <f t="shared" ref="B72:Q72" si="37">ROUND(B11/$R11*100,5)</f>
        <v>13.475070000000001</v>
      </c>
      <c r="C72" s="110">
        <f t="shared" si="37"/>
        <v>15.45194</v>
      </c>
      <c r="D72" s="110">
        <f t="shared" si="37"/>
        <v>4.3013899999999996</v>
      </c>
      <c r="E72" s="110">
        <f t="shared" si="37"/>
        <v>2.9274200000000001</v>
      </c>
      <c r="F72" s="110">
        <f t="shared" si="37"/>
        <v>1.0315399999999999</v>
      </c>
      <c r="G72" s="110">
        <f t="shared" si="37"/>
        <v>2.7021999999999999</v>
      </c>
      <c r="H72" s="110">
        <f t="shared" si="37"/>
        <v>7.7831999999999999</v>
      </c>
      <c r="I72" s="110">
        <f t="shared" si="37"/>
        <v>2.1008</v>
      </c>
      <c r="J72" s="110">
        <f t="shared" si="37"/>
        <v>8.8258500000000009</v>
      </c>
      <c r="K72" s="110">
        <f t="shared" si="37"/>
        <v>21.204730000000001</v>
      </c>
      <c r="L72" s="110">
        <f t="shared" si="37"/>
        <v>4.4024799999999997</v>
      </c>
      <c r="M72" s="110">
        <f t="shared" si="37"/>
        <v>1.2833399999999999</v>
      </c>
      <c r="N72" s="110">
        <f t="shared" si="37"/>
        <v>5.4433299999999996</v>
      </c>
      <c r="O72" s="110">
        <f t="shared" si="37"/>
        <v>3.0573800000000002</v>
      </c>
      <c r="P72" s="110">
        <f t="shared" si="37"/>
        <v>3.1939799999999998</v>
      </c>
      <c r="Q72" s="110">
        <f t="shared" si="37"/>
        <v>2.81534</v>
      </c>
      <c r="R72" s="112">
        <v>100</v>
      </c>
      <c r="S72" s="110">
        <f t="shared" ref="S72:T72" si="38">ROUND(S11/$R11*100,5)</f>
        <v>79.354339999999993</v>
      </c>
      <c r="T72" s="110">
        <f t="shared" si="38"/>
        <v>16.344270000000002</v>
      </c>
      <c r="U72" s="92">
        <v>1996</v>
      </c>
    </row>
    <row r="73" spans="1:21" s="104" customFormat="1" ht="12" hidden="1" customHeight="1" outlineLevel="1">
      <c r="A73" s="92">
        <v>1997</v>
      </c>
      <c r="B73" s="110">
        <f t="shared" ref="B73:Q73" si="39">ROUND(B12/$R12*100,5)</f>
        <v>13.5603</v>
      </c>
      <c r="C73" s="110">
        <f t="shared" si="39"/>
        <v>15.49732</v>
      </c>
      <c r="D73" s="110">
        <f t="shared" si="39"/>
        <v>4.2009600000000002</v>
      </c>
      <c r="E73" s="110">
        <f t="shared" si="39"/>
        <v>2.9207299999999998</v>
      </c>
      <c r="F73" s="110">
        <f t="shared" si="39"/>
        <v>1.0395399999999999</v>
      </c>
      <c r="G73" s="110">
        <f t="shared" si="39"/>
        <v>2.68126</v>
      </c>
      <c r="H73" s="110">
        <f t="shared" si="39"/>
        <v>7.7624300000000002</v>
      </c>
      <c r="I73" s="110">
        <f t="shared" si="39"/>
        <v>2.0679599999999998</v>
      </c>
      <c r="J73" s="110">
        <f t="shared" si="39"/>
        <v>8.8603500000000004</v>
      </c>
      <c r="K73" s="110">
        <f t="shared" si="39"/>
        <v>21.37107</v>
      </c>
      <c r="L73" s="110">
        <f t="shared" si="39"/>
        <v>4.4237099999999998</v>
      </c>
      <c r="M73" s="110">
        <f t="shared" si="39"/>
        <v>1.2819499999999999</v>
      </c>
      <c r="N73" s="110">
        <f t="shared" si="39"/>
        <v>5.3578700000000001</v>
      </c>
      <c r="O73" s="110">
        <f t="shared" si="39"/>
        <v>2.9938699999999998</v>
      </c>
      <c r="P73" s="110">
        <f t="shared" si="39"/>
        <v>3.1919599999999999</v>
      </c>
      <c r="Q73" s="110">
        <f t="shared" si="39"/>
        <v>2.7887200000000001</v>
      </c>
      <c r="R73" s="112">
        <v>100</v>
      </c>
      <c r="S73" s="110">
        <f t="shared" ref="S73:T73" si="40">ROUND(S12/$R12*100,5)</f>
        <v>79.669880000000006</v>
      </c>
      <c r="T73" s="110">
        <f t="shared" si="40"/>
        <v>16.129149999999999</v>
      </c>
      <c r="U73" s="92">
        <v>1997</v>
      </c>
    </row>
    <row r="74" spans="1:21" s="104" customFormat="1" ht="12" hidden="1" customHeight="1" outlineLevel="1">
      <c r="A74" s="92">
        <v>1998</v>
      </c>
      <c r="B74" s="110">
        <f t="shared" ref="B74:Q74" si="41">ROUND(B13/$R13*100,5)</f>
        <v>13.61576</v>
      </c>
      <c r="C74" s="110">
        <f t="shared" si="41"/>
        <v>15.64852</v>
      </c>
      <c r="D74" s="110">
        <f t="shared" si="41"/>
        <v>4.11686</v>
      </c>
      <c r="E74" s="110">
        <f t="shared" si="41"/>
        <v>2.8598400000000002</v>
      </c>
      <c r="F74" s="110">
        <f t="shared" si="41"/>
        <v>1.02284</v>
      </c>
      <c r="G74" s="110">
        <f t="shared" si="41"/>
        <v>2.6666300000000001</v>
      </c>
      <c r="H74" s="110">
        <f t="shared" si="41"/>
        <v>7.7416700000000001</v>
      </c>
      <c r="I74" s="110">
        <f t="shared" si="41"/>
        <v>2.0346099999999998</v>
      </c>
      <c r="J74" s="110">
        <f t="shared" si="41"/>
        <v>8.8385400000000001</v>
      </c>
      <c r="K74" s="110">
        <f t="shared" si="41"/>
        <v>21.522950000000002</v>
      </c>
      <c r="L74" s="110">
        <f t="shared" si="41"/>
        <v>4.4401999999999999</v>
      </c>
      <c r="M74" s="110">
        <f t="shared" si="41"/>
        <v>1.29314</v>
      </c>
      <c r="N74" s="110">
        <f t="shared" si="41"/>
        <v>5.27149</v>
      </c>
      <c r="O74" s="110">
        <f t="shared" si="41"/>
        <v>2.9472</v>
      </c>
      <c r="P74" s="110">
        <f t="shared" si="41"/>
        <v>3.1669800000000001</v>
      </c>
      <c r="Q74" s="110">
        <f t="shared" si="41"/>
        <v>2.81277</v>
      </c>
      <c r="R74" s="112">
        <v>100</v>
      </c>
      <c r="S74" s="110">
        <f t="shared" ref="S74:T74" si="42">ROUND(S13/$R13*100,5)</f>
        <v>79.957229999999996</v>
      </c>
      <c r="T74" s="110">
        <f t="shared" si="42"/>
        <v>15.92592</v>
      </c>
      <c r="U74" s="92">
        <v>1998</v>
      </c>
    </row>
    <row r="75" spans="1:21" s="104" customFormat="1" ht="12" hidden="1" customHeight="1" outlineLevel="1">
      <c r="A75" s="92">
        <v>1999</v>
      </c>
      <c r="B75" s="110">
        <f t="shared" ref="B75:Q75" si="43">ROUND(B14/$R14*100,5)</f>
        <v>13.651669999999999</v>
      </c>
      <c r="C75" s="110">
        <f t="shared" si="43"/>
        <v>15.6912</v>
      </c>
      <c r="D75" s="110">
        <f t="shared" si="43"/>
        <v>4.0468500000000001</v>
      </c>
      <c r="E75" s="110">
        <f t="shared" si="43"/>
        <v>2.8069500000000001</v>
      </c>
      <c r="F75" s="110">
        <f t="shared" si="43"/>
        <v>1.0112099999999999</v>
      </c>
      <c r="G75" s="110">
        <f t="shared" si="43"/>
        <v>2.6516199999999999</v>
      </c>
      <c r="H75" s="110">
        <f t="shared" si="43"/>
        <v>7.7547600000000001</v>
      </c>
      <c r="I75" s="110">
        <f t="shared" si="43"/>
        <v>2.0143</v>
      </c>
      <c r="J75" s="110">
        <f t="shared" si="43"/>
        <v>8.8967100000000006</v>
      </c>
      <c r="K75" s="110">
        <f t="shared" si="43"/>
        <v>21.654489999999999</v>
      </c>
      <c r="L75" s="110">
        <f t="shared" si="43"/>
        <v>4.46096</v>
      </c>
      <c r="M75" s="110">
        <f t="shared" si="43"/>
        <v>1.30925</v>
      </c>
      <c r="N75" s="110">
        <f t="shared" si="43"/>
        <v>5.1941199999999998</v>
      </c>
      <c r="O75" s="110">
        <f t="shared" si="43"/>
        <v>2.8665600000000002</v>
      </c>
      <c r="P75" s="110">
        <f t="shared" si="43"/>
        <v>3.17259</v>
      </c>
      <c r="Q75" s="110">
        <f t="shared" si="43"/>
        <v>2.8167599999999999</v>
      </c>
      <c r="R75" s="112">
        <v>100</v>
      </c>
      <c r="S75" s="110">
        <f t="shared" ref="S75:T75" si="44">ROUND(S14/$R14*100,5)</f>
        <v>80.254459999999995</v>
      </c>
      <c r="T75" s="110">
        <f t="shared" si="44"/>
        <v>15.69868</v>
      </c>
      <c r="U75" s="92">
        <v>1999</v>
      </c>
    </row>
    <row r="76" spans="1:21" s="104" customFormat="1" ht="12" customHeight="1" collapsed="1">
      <c r="A76" s="92">
        <v>2000</v>
      </c>
      <c r="B76" s="110">
        <f t="shared" ref="B76:Q76" si="45">ROUND(B15/$R15*100,5)</f>
        <v>13.7903</v>
      </c>
      <c r="C76" s="110">
        <f t="shared" si="45"/>
        <v>15.741070000000001</v>
      </c>
      <c r="D76" s="110">
        <f t="shared" si="45"/>
        <v>4.0256600000000002</v>
      </c>
      <c r="E76" s="110">
        <f t="shared" si="45"/>
        <v>2.72967</v>
      </c>
      <c r="F76" s="110">
        <f t="shared" si="45"/>
        <v>1.01674</v>
      </c>
      <c r="G76" s="110">
        <f t="shared" si="45"/>
        <v>2.6428400000000001</v>
      </c>
      <c r="H76" s="110">
        <f t="shared" si="45"/>
        <v>7.8027800000000003</v>
      </c>
      <c r="I76" s="110">
        <f t="shared" si="45"/>
        <v>1.9629099999999999</v>
      </c>
      <c r="J76" s="110">
        <f t="shared" si="45"/>
        <v>8.9682399999999998</v>
      </c>
      <c r="K76" s="110">
        <f t="shared" si="45"/>
        <v>21.838920000000002</v>
      </c>
      <c r="L76" s="110">
        <f t="shared" si="45"/>
        <v>4.4880899999999997</v>
      </c>
      <c r="M76" s="110">
        <f t="shared" si="45"/>
        <v>1.3205100000000001</v>
      </c>
      <c r="N76" s="110">
        <f t="shared" si="45"/>
        <v>5.0428199999999999</v>
      </c>
      <c r="O76" s="110">
        <f t="shared" si="45"/>
        <v>2.7415699999999998</v>
      </c>
      <c r="P76" s="110">
        <f t="shared" si="45"/>
        <v>3.1651699999999998</v>
      </c>
      <c r="Q76" s="110">
        <f t="shared" si="45"/>
        <v>2.72268</v>
      </c>
      <c r="R76" s="112">
        <v>100</v>
      </c>
      <c r="S76" s="110">
        <f t="shared" ref="S76:T76" si="46">ROUND(S15/$R15*100,5)</f>
        <v>80.774680000000004</v>
      </c>
      <c r="T76" s="110">
        <f t="shared" si="46"/>
        <v>15.19966</v>
      </c>
      <c r="U76" s="92">
        <v>2000</v>
      </c>
    </row>
    <row r="77" spans="1:21" s="104" customFormat="1" ht="12" hidden="1" customHeight="1" outlineLevel="1">
      <c r="A77" s="92">
        <v>2001</v>
      </c>
      <c r="B77" s="110">
        <f t="shared" ref="B77:Q77" si="47">ROUND(B16/$R16*100,5)</f>
        <v>13.95548</v>
      </c>
      <c r="C77" s="110">
        <f t="shared" si="47"/>
        <v>15.93017</v>
      </c>
      <c r="D77" s="110">
        <f t="shared" si="47"/>
        <v>3.9803700000000002</v>
      </c>
      <c r="E77" s="110">
        <f t="shared" si="47"/>
        <v>2.6583100000000002</v>
      </c>
      <c r="F77" s="110">
        <f t="shared" si="47"/>
        <v>1.0207299999999999</v>
      </c>
      <c r="G77" s="110">
        <f t="shared" si="47"/>
        <v>2.6665899999999998</v>
      </c>
      <c r="H77" s="110">
        <f t="shared" si="47"/>
        <v>7.8526199999999999</v>
      </c>
      <c r="I77" s="110">
        <f t="shared" si="47"/>
        <v>1.91117</v>
      </c>
      <c r="J77" s="110">
        <f t="shared" si="47"/>
        <v>8.9537300000000002</v>
      </c>
      <c r="K77" s="110">
        <f t="shared" si="47"/>
        <v>21.801459999999999</v>
      </c>
      <c r="L77" s="110">
        <f t="shared" si="47"/>
        <v>4.5047699999999997</v>
      </c>
      <c r="M77" s="110">
        <f t="shared" si="47"/>
        <v>1.3234999999999999</v>
      </c>
      <c r="N77" s="110">
        <f t="shared" si="47"/>
        <v>4.9350100000000001</v>
      </c>
      <c r="O77" s="110">
        <f t="shared" si="47"/>
        <v>2.6678000000000002</v>
      </c>
      <c r="P77" s="110">
        <f t="shared" si="47"/>
        <v>3.1745800000000002</v>
      </c>
      <c r="Q77" s="110">
        <f t="shared" si="47"/>
        <v>2.6637200000000001</v>
      </c>
      <c r="R77" s="112">
        <v>100</v>
      </c>
      <c r="S77" s="110">
        <f t="shared" ref="S77:T77" si="48">ROUND(S16/$R16*100,5)</f>
        <v>81.183629999999994</v>
      </c>
      <c r="T77" s="110">
        <f t="shared" si="48"/>
        <v>14.836</v>
      </c>
      <c r="U77" s="92">
        <v>2001</v>
      </c>
    </row>
    <row r="78" spans="1:21" s="104" customFormat="1" ht="12" hidden="1" customHeight="1" outlineLevel="1">
      <c r="A78" s="92">
        <v>2002</v>
      </c>
      <c r="B78" s="110">
        <f t="shared" ref="B78:Q78" si="49">ROUND(B17/$R17*100,5)</f>
        <v>14.041219999999999</v>
      </c>
      <c r="C78" s="110">
        <f t="shared" si="49"/>
        <v>15.989800000000001</v>
      </c>
      <c r="D78" s="110">
        <f t="shared" si="49"/>
        <v>3.9231500000000001</v>
      </c>
      <c r="E78" s="110">
        <f t="shared" si="49"/>
        <v>2.61632</v>
      </c>
      <c r="F78" s="110">
        <f t="shared" si="49"/>
        <v>1.0215099999999999</v>
      </c>
      <c r="G78" s="110">
        <f t="shared" si="49"/>
        <v>2.65693</v>
      </c>
      <c r="H78" s="110">
        <f t="shared" si="49"/>
        <v>7.86707</v>
      </c>
      <c r="I78" s="110">
        <f t="shared" si="49"/>
        <v>1.8863300000000001</v>
      </c>
      <c r="J78" s="110">
        <f t="shared" si="49"/>
        <v>9.0021199999999997</v>
      </c>
      <c r="K78" s="110">
        <f t="shared" si="49"/>
        <v>21.81718</v>
      </c>
      <c r="L78" s="110">
        <f t="shared" si="49"/>
        <v>4.5511299999999997</v>
      </c>
      <c r="M78" s="110">
        <f t="shared" si="49"/>
        <v>1.32562</v>
      </c>
      <c r="N78" s="110">
        <f t="shared" si="49"/>
        <v>4.89269</v>
      </c>
      <c r="O78" s="110">
        <f t="shared" si="49"/>
        <v>2.62595</v>
      </c>
      <c r="P78" s="110">
        <f t="shared" si="49"/>
        <v>3.1653699999999998</v>
      </c>
      <c r="Q78" s="110">
        <f t="shared" si="49"/>
        <v>2.6175700000000002</v>
      </c>
      <c r="R78" s="112">
        <v>100</v>
      </c>
      <c r="S78" s="110">
        <f t="shared" ref="S78:T78" si="50">ROUND(S17/$R17*100,5)</f>
        <v>81.437979999999996</v>
      </c>
      <c r="T78" s="110">
        <f t="shared" si="50"/>
        <v>14.638870000000001</v>
      </c>
      <c r="U78" s="92">
        <v>2002</v>
      </c>
    </row>
    <row r="79" spans="1:21" s="104" customFormat="1" ht="12" hidden="1" customHeight="1" outlineLevel="1">
      <c r="A79" s="92">
        <v>2003</v>
      </c>
      <c r="B79" s="110">
        <f t="shared" ref="B79:Q79" si="51">ROUND(B18/$R18*100,5)</f>
        <v>14.075979999999999</v>
      </c>
      <c r="C79" s="110">
        <f t="shared" si="51"/>
        <v>15.98714</v>
      </c>
      <c r="D79" s="110">
        <f t="shared" si="51"/>
        <v>3.8872300000000002</v>
      </c>
      <c r="E79" s="110">
        <f t="shared" si="51"/>
        <v>2.6017600000000001</v>
      </c>
      <c r="F79" s="110">
        <f t="shared" si="51"/>
        <v>1.02294</v>
      </c>
      <c r="G79" s="110">
        <f t="shared" si="51"/>
        <v>2.6582599999999998</v>
      </c>
      <c r="H79" s="110">
        <f t="shared" si="51"/>
        <v>7.8452200000000003</v>
      </c>
      <c r="I79" s="110">
        <f t="shared" si="51"/>
        <v>1.86589</v>
      </c>
      <c r="J79" s="110">
        <f t="shared" si="51"/>
        <v>9.0563800000000008</v>
      </c>
      <c r="K79" s="110">
        <f t="shared" si="51"/>
        <v>21.831199999999999</v>
      </c>
      <c r="L79" s="110">
        <f t="shared" si="51"/>
        <v>4.5698699999999999</v>
      </c>
      <c r="M79" s="110">
        <f t="shared" si="51"/>
        <v>1.32944</v>
      </c>
      <c r="N79" s="110">
        <f t="shared" si="51"/>
        <v>4.9067499999999997</v>
      </c>
      <c r="O79" s="110">
        <f t="shared" si="51"/>
        <v>2.6190799999999999</v>
      </c>
      <c r="P79" s="110">
        <f t="shared" si="51"/>
        <v>3.15665</v>
      </c>
      <c r="Q79" s="110">
        <f t="shared" si="51"/>
        <v>2.5862099999999999</v>
      </c>
      <c r="R79" s="112">
        <v>100</v>
      </c>
      <c r="S79" s="110">
        <f t="shared" ref="S79:T79" si="52">ROUND(S18/$R18*100,5)</f>
        <v>81.533069999999995</v>
      </c>
      <c r="T79" s="110">
        <f t="shared" si="52"/>
        <v>14.579689999999999</v>
      </c>
      <c r="U79" s="92">
        <v>2003</v>
      </c>
    </row>
    <row r="80" spans="1:21" s="104" customFormat="1" ht="12" hidden="1" customHeight="1" outlineLevel="1">
      <c r="A80" s="92">
        <v>2004</v>
      </c>
      <c r="B80" s="110">
        <f t="shared" ref="B80:Q80" si="53">ROUND(B19/$R19*100,5)</f>
        <v>14.08178</v>
      </c>
      <c r="C80" s="110">
        <f t="shared" si="53"/>
        <v>15.94896</v>
      </c>
      <c r="D80" s="110">
        <f t="shared" si="53"/>
        <v>3.8741099999999999</v>
      </c>
      <c r="E80" s="110">
        <f t="shared" si="53"/>
        <v>2.5925199999999999</v>
      </c>
      <c r="F80" s="110">
        <f t="shared" si="53"/>
        <v>1.01772</v>
      </c>
      <c r="G80" s="110">
        <f t="shared" si="53"/>
        <v>2.6645099999999999</v>
      </c>
      <c r="H80" s="110">
        <f t="shared" si="53"/>
        <v>7.8353400000000004</v>
      </c>
      <c r="I80" s="110">
        <f t="shared" si="53"/>
        <v>1.8510200000000001</v>
      </c>
      <c r="J80" s="110">
        <f t="shared" si="53"/>
        <v>9.0866000000000007</v>
      </c>
      <c r="K80" s="110">
        <f t="shared" si="53"/>
        <v>21.88148</v>
      </c>
      <c r="L80" s="110">
        <f t="shared" si="53"/>
        <v>4.6093999999999999</v>
      </c>
      <c r="M80" s="110">
        <f t="shared" si="53"/>
        <v>1.3327</v>
      </c>
      <c r="N80" s="110">
        <f t="shared" si="53"/>
        <v>4.8773499999999999</v>
      </c>
      <c r="O80" s="110">
        <f t="shared" si="53"/>
        <v>2.5999400000000001</v>
      </c>
      <c r="P80" s="110">
        <f t="shared" si="53"/>
        <v>3.1507299999999998</v>
      </c>
      <c r="Q80" s="110">
        <f t="shared" si="53"/>
        <v>2.5958399999999999</v>
      </c>
      <c r="R80" s="112">
        <v>100</v>
      </c>
      <c r="S80" s="110">
        <f t="shared" ref="S80:T80" si="54">ROUND(S19/$R19*100,5)</f>
        <v>81.609229999999997</v>
      </c>
      <c r="T80" s="110">
        <f t="shared" si="54"/>
        <v>14.51666</v>
      </c>
      <c r="U80" s="92">
        <v>2004</v>
      </c>
    </row>
    <row r="81" spans="1:21" s="104" customFormat="1" ht="12" hidden="1" customHeight="1" outlineLevel="1">
      <c r="A81" s="92">
        <v>2005</v>
      </c>
      <c r="B81" s="110">
        <f t="shared" ref="B81:Q81" si="55">ROUND(B20/$R20*100,5)</f>
        <v>14.138249999999999</v>
      </c>
      <c r="C81" s="110">
        <f t="shared" si="55"/>
        <v>16.049160000000001</v>
      </c>
      <c r="D81" s="110">
        <f t="shared" si="55"/>
        <v>3.86</v>
      </c>
      <c r="E81" s="110">
        <f t="shared" si="55"/>
        <v>2.55863</v>
      </c>
      <c r="F81" s="110">
        <f t="shared" si="55"/>
        <v>1.01197</v>
      </c>
      <c r="G81" s="110">
        <f t="shared" si="55"/>
        <v>2.6999200000000001</v>
      </c>
      <c r="H81" s="110">
        <f t="shared" si="55"/>
        <v>7.82639</v>
      </c>
      <c r="I81" s="110">
        <f t="shared" si="55"/>
        <v>1.8410899999999999</v>
      </c>
      <c r="J81" s="110">
        <f t="shared" si="55"/>
        <v>9.0629200000000001</v>
      </c>
      <c r="K81" s="110">
        <f t="shared" si="55"/>
        <v>21.874780000000001</v>
      </c>
      <c r="L81" s="110">
        <f t="shared" si="55"/>
        <v>4.6300299999999996</v>
      </c>
      <c r="M81" s="110">
        <f t="shared" si="55"/>
        <v>1.3393600000000001</v>
      </c>
      <c r="N81" s="110">
        <f t="shared" si="55"/>
        <v>4.8174700000000001</v>
      </c>
      <c r="O81" s="110">
        <f t="shared" si="55"/>
        <v>2.5623999999999998</v>
      </c>
      <c r="P81" s="110">
        <f t="shared" si="55"/>
        <v>3.1490999999999998</v>
      </c>
      <c r="Q81" s="110">
        <f t="shared" si="55"/>
        <v>2.5785499999999999</v>
      </c>
      <c r="R81" s="112">
        <v>100</v>
      </c>
      <c r="S81" s="110">
        <f t="shared" ref="S81:T81" si="56">ROUND(S20/$R20*100,5)</f>
        <v>81.781869999999998</v>
      </c>
      <c r="T81" s="110">
        <f t="shared" si="56"/>
        <v>14.358129999999999</v>
      </c>
      <c r="U81" s="92">
        <v>2005</v>
      </c>
    </row>
    <row r="82" spans="1:21" s="104" customFormat="1" ht="12" hidden="1" customHeight="1" outlineLevel="1">
      <c r="A82" s="92">
        <v>2006</v>
      </c>
      <c r="B82" s="110">
        <f t="shared" ref="B82:Q82" si="57">ROUND(B21/$R21*100,5)</f>
        <v>14.12764</v>
      </c>
      <c r="C82" s="110">
        <f t="shared" si="57"/>
        <v>16.090579999999999</v>
      </c>
      <c r="D82" s="110">
        <f t="shared" si="57"/>
        <v>3.88733</v>
      </c>
      <c r="E82" s="110">
        <f t="shared" si="57"/>
        <v>2.5537299999999998</v>
      </c>
      <c r="F82" s="110">
        <f t="shared" si="57"/>
        <v>1.0199400000000001</v>
      </c>
      <c r="G82" s="110">
        <f t="shared" si="57"/>
        <v>2.7016300000000002</v>
      </c>
      <c r="H82" s="110">
        <f t="shared" si="57"/>
        <v>7.8086900000000004</v>
      </c>
      <c r="I82" s="110">
        <f t="shared" si="57"/>
        <v>1.84148</v>
      </c>
      <c r="J82" s="110">
        <f t="shared" si="57"/>
        <v>9.06006</v>
      </c>
      <c r="K82" s="110">
        <f t="shared" si="57"/>
        <v>21.82011</v>
      </c>
      <c r="L82" s="110">
        <f t="shared" si="57"/>
        <v>4.62662</v>
      </c>
      <c r="M82" s="110">
        <f t="shared" si="57"/>
        <v>1.3283199999999999</v>
      </c>
      <c r="N82" s="110">
        <f t="shared" si="57"/>
        <v>4.83033</v>
      </c>
      <c r="O82" s="110">
        <f t="shared" si="57"/>
        <v>2.5707200000000001</v>
      </c>
      <c r="P82" s="110">
        <f t="shared" si="57"/>
        <v>3.1550600000000002</v>
      </c>
      <c r="Q82" s="110">
        <f t="shared" si="57"/>
        <v>2.57775</v>
      </c>
      <c r="R82" s="112">
        <v>100</v>
      </c>
      <c r="S82" s="110">
        <f t="shared" ref="S82:T82" si="58">ROUND(S21/$R21*100,5)</f>
        <v>81.738659999999996</v>
      </c>
      <c r="T82" s="110">
        <f t="shared" si="58"/>
        <v>14.374000000000001</v>
      </c>
      <c r="U82" s="92">
        <v>2006</v>
      </c>
    </row>
    <row r="83" spans="1:21" s="104" customFormat="1" ht="12" hidden="1" customHeight="1" outlineLevel="1">
      <c r="A83" s="92">
        <v>2007</v>
      </c>
      <c r="B83" s="110">
        <f t="shared" ref="B83:Q83" si="59">ROUND(B22/$R22*100,5)</f>
        <v>14.12945</v>
      </c>
      <c r="C83" s="110">
        <f t="shared" si="59"/>
        <v>16.118110000000001</v>
      </c>
      <c r="D83" s="110">
        <f t="shared" si="59"/>
        <v>3.9034399999999998</v>
      </c>
      <c r="E83" s="110">
        <f t="shared" si="59"/>
        <v>2.56121</v>
      </c>
      <c r="F83" s="110">
        <f t="shared" si="59"/>
        <v>1.0233099999999999</v>
      </c>
      <c r="G83" s="110">
        <f t="shared" si="59"/>
        <v>2.7084700000000002</v>
      </c>
      <c r="H83" s="110">
        <f t="shared" si="59"/>
        <v>7.7989300000000004</v>
      </c>
      <c r="I83" s="110">
        <f t="shared" si="59"/>
        <v>1.84331</v>
      </c>
      <c r="J83" s="110">
        <f t="shared" si="59"/>
        <v>9.0619599999999991</v>
      </c>
      <c r="K83" s="110">
        <f t="shared" si="59"/>
        <v>21.78547</v>
      </c>
      <c r="L83" s="110">
        <f t="shared" si="59"/>
        <v>4.6309699999999996</v>
      </c>
      <c r="M83" s="110">
        <f t="shared" si="59"/>
        <v>1.31595</v>
      </c>
      <c r="N83" s="110">
        <f t="shared" si="59"/>
        <v>4.8287699999999996</v>
      </c>
      <c r="O83" s="110">
        <f t="shared" si="59"/>
        <v>2.5660099999999999</v>
      </c>
      <c r="P83" s="110">
        <f t="shared" si="59"/>
        <v>3.14812</v>
      </c>
      <c r="Q83" s="110">
        <f t="shared" si="59"/>
        <v>2.5764900000000002</v>
      </c>
      <c r="R83" s="112">
        <v>100</v>
      </c>
      <c r="S83" s="110">
        <f t="shared" ref="S83:T83" si="60">ROUND(S22/$R22*100,5)</f>
        <v>81.720759999999999</v>
      </c>
      <c r="T83" s="110">
        <f t="shared" si="60"/>
        <v>14.3758</v>
      </c>
      <c r="U83" s="92">
        <v>2007</v>
      </c>
    </row>
    <row r="84" spans="1:21" s="104" customFormat="1" ht="12" hidden="1" customHeight="1" outlineLevel="1">
      <c r="A84" s="92">
        <v>2008</v>
      </c>
      <c r="B84" s="110">
        <f t="shared" ref="B84:Q84" si="61">ROUND(B23/$R23*100,5)</f>
        <v>14.16574</v>
      </c>
      <c r="C84" s="110">
        <f t="shared" si="61"/>
        <v>16.145240000000001</v>
      </c>
      <c r="D84" s="110">
        <f t="shared" si="61"/>
        <v>3.9210500000000001</v>
      </c>
      <c r="E84" s="110">
        <f t="shared" si="61"/>
        <v>2.5534400000000002</v>
      </c>
      <c r="F84" s="110">
        <f t="shared" si="61"/>
        <v>1.0225</v>
      </c>
      <c r="G84" s="110">
        <f t="shared" si="61"/>
        <v>2.74187</v>
      </c>
      <c r="H84" s="110">
        <f t="shared" si="61"/>
        <v>7.7929500000000003</v>
      </c>
      <c r="I84" s="110">
        <f t="shared" si="61"/>
        <v>1.8296600000000001</v>
      </c>
      <c r="J84" s="110">
        <f t="shared" si="61"/>
        <v>9.0666899999999995</v>
      </c>
      <c r="K84" s="110">
        <f t="shared" si="61"/>
        <v>21.776450000000001</v>
      </c>
      <c r="L84" s="110">
        <f t="shared" si="61"/>
        <v>4.6304800000000004</v>
      </c>
      <c r="M84" s="110">
        <f t="shared" si="61"/>
        <v>1.3077399999999999</v>
      </c>
      <c r="N84" s="110">
        <f t="shared" si="61"/>
        <v>4.79305</v>
      </c>
      <c r="O84" s="110">
        <f t="shared" si="61"/>
        <v>2.5548799999999998</v>
      </c>
      <c r="P84" s="110">
        <f t="shared" si="61"/>
        <v>3.1406200000000002</v>
      </c>
      <c r="Q84" s="110">
        <f t="shared" si="61"/>
        <v>2.5576400000000001</v>
      </c>
      <c r="R84" s="112">
        <v>100</v>
      </c>
      <c r="S84" s="110">
        <f t="shared" ref="S84:T84" si="62">ROUND(S23/$R23*100,5)</f>
        <v>81.790270000000007</v>
      </c>
      <c r="T84" s="110">
        <f t="shared" si="62"/>
        <v>14.288679999999999</v>
      </c>
      <c r="U84" s="92">
        <v>2008</v>
      </c>
    </row>
    <row r="85" spans="1:21" s="104" customFormat="1" ht="12" hidden="1" customHeight="1" outlineLevel="1">
      <c r="A85" s="92">
        <v>2009</v>
      </c>
      <c r="B85" s="110">
        <f t="shared" ref="B85:Q85" si="63">ROUND(B24/$R24*100,5)</f>
        <v>14.06288</v>
      </c>
      <c r="C85" s="110">
        <f t="shared" si="63"/>
        <v>16.191700000000001</v>
      </c>
      <c r="D85" s="110">
        <f t="shared" si="63"/>
        <v>3.9675699999999998</v>
      </c>
      <c r="E85" s="110">
        <f t="shared" si="63"/>
        <v>2.5790000000000002</v>
      </c>
      <c r="F85" s="110">
        <f t="shared" si="63"/>
        <v>1.0153399999999999</v>
      </c>
      <c r="G85" s="110">
        <f t="shared" si="63"/>
        <v>2.7776900000000002</v>
      </c>
      <c r="H85" s="110">
        <f t="shared" si="63"/>
        <v>7.7855699999999999</v>
      </c>
      <c r="I85" s="110">
        <f t="shared" si="63"/>
        <v>1.83599</v>
      </c>
      <c r="J85" s="110">
        <f t="shared" si="63"/>
        <v>9.1362699999999997</v>
      </c>
      <c r="K85" s="110">
        <f t="shared" si="63"/>
        <v>21.730589999999999</v>
      </c>
      <c r="L85" s="110">
        <f t="shared" si="63"/>
        <v>4.6303999999999998</v>
      </c>
      <c r="M85" s="110">
        <f t="shared" si="63"/>
        <v>1.29667</v>
      </c>
      <c r="N85" s="110">
        <f t="shared" si="63"/>
        <v>4.7567500000000003</v>
      </c>
      <c r="O85" s="110">
        <f t="shared" si="63"/>
        <v>2.5501800000000001</v>
      </c>
      <c r="P85" s="110">
        <f t="shared" si="63"/>
        <v>3.1535600000000001</v>
      </c>
      <c r="Q85" s="110">
        <f t="shared" si="63"/>
        <v>2.52983</v>
      </c>
      <c r="R85" s="112">
        <v>100</v>
      </c>
      <c r="S85" s="110">
        <f t="shared" ref="S85:T85" si="64">ROUND(S24/$R24*100,5)</f>
        <v>81.780680000000004</v>
      </c>
      <c r="T85" s="110">
        <f t="shared" si="64"/>
        <v>14.251749999999999</v>
      </c>
      <c r="U85" s="92">
        <v>2009</v>
      </c>
    </row>
    <row r="86" spans="1:21" s="104" customFormat="1" ht="12" customHeight="1" collapsed="1">
      <c r="A86" s="92">
        <v>2010</v>
      </c>
      <c r="B86" s="110">
        <f t="shared" ref="B86:Q86" si="65">ROUND(B25/$R25*100,5)</f>
        <v>14.02868</v>
      </c>
      <c r="C86" s="110">
        <f t="shared" si="65"/>
        <v>16.2714</v>
      </c>
      <c r="D86" s="110">
        <f t="shared" si="65"/>
        <v>3.9925799999999998</v>
      </c>
      <c r="E86" s="110">
        <f t="shared" si="65"/>
        <v>2.5844</v>
      </c>
      <c r="F86" s="110">
        <f t="shared" si="65"/>
        <v>1.00972</v>
      </c>
      <c r="G86" s="110">
        <f t="shared" si="65"/>
        <v>2.7815799999999999</v>
      </c>
      <c r="H86" s="110">
        <f t="shared" si="65"/>
        <v>7.7603</v>
      </c>
      <c r="I86" s="110">
        <f t="shared" si="65"/>
        <v>1.8183</v>
      </c>
      <c r="J86" s="110">
        <f t="shared" si="65"/>
        <v>9.1510700000000007</v>
      </c>
      <c r="K86" s="110">
        <f t="shared" si="65"/>
        <v>21.689409999999999</v>
      </c>
      <c r="L86" s="110">
        <f t="shared" si="65"/>
        <v>4.6275300000000001</v>
      </c>
      <c r="M86" s="110">
        <f t="shared" si="65"/>
        <v>1.29834</v>
      </c>
      <c r="N86" s="110">
        <f t="shared" si="65"/>
        <v>4.7636599999999998</v>
      </c>
      <c r="O86" s="110">
        <f t="shared" si="65"/>
        <v>2.54718</v>
      </c>
      <c r="P86" s="110">
        <f t="shared" si="65"/>
        <v>3.14209</v>
      </c>
      <c r="Q86" s="110">
        <f t="shared" si="65"/>
        <v>2.53376</v>
      </c>
      <c r="R86" s="112">
        <v>100</v>
      </c>
      <c r="S86" s="110">
        <f t="shared" ref="S86:T86" si="66">ROUND(S25/$R25*100,5)</f>
        <v>81.760120000000001</v>
      </c>
      <c r="T86" s="110">
        <f t="shared" si="66"/>
        <v>14.247299999999999</v>
      </c>
      <c r="U86" s="92">
        <v>2010</v>
      </c>
    </row>
    <row r="87" spans="1:21" s="104" customFormat="1" ht="12" customHeight="1">
      <c r="A87" s="92">
        <v>2011</v>
      </c>
      <c r="B87" s="110">
        <f t="shared" ref="B87:Q87" si="67">ROUND(B26/$R26*100,5)</f>
        <v>14.06597</v>
      </c>
      <c r="C87" s="110">
        <f t="shared" si="67"/>
        <v>16.37557</v>
      </c>
      <c r="D87" s="110">
        <f t="shared" si="67"/>
        <v>3.9838</v>
      </c>
      <c r="E87" s="110">
        <f t="shared" si="67"/>
        <v>2.5556999999999999</v>
      </c>
      <c r="F87" s="110">
        <f t="shared" si="67"/>
        <v>1.0108999999999999</v>
      </c>
      <c r="G87" s="110">
        <f t="shared" si="67"/>
        <v>2.7790699999999999</v>
      </c>
      <c r="H87" s="110">
        <f t="shared" si="67"/>
        <v>7.7709000000000001</v>
      </c>
      <c r="I87" s="110">
        <f t="shared" si="67"/>
        <v>1.7771399999999999</v>
      </c>
      <c r="J87" s="110">
        <f t="shared" si="67"/>
        <v>9.1858900000000006</v>
      </c>
      <c r="K87" s="110">
        <f t="shared" si="67"/>
        <v>21.718419999999998</v>
      </c>
      <c r="L87" s="110">
        <f t="shared" si="67"/>
        <v>4.6239400000000002</v>
      </c>
      <c r="M87" s="110">
        <f t="shared" si="67"/>
        <v>1.2987299999999999</v>
      </c>
      <c r="N87" s="110">
        <f t="shared" si="67"/>
        <v>4.7118200000000003</v>
      </c>
      <c r="O87" s="110">
        <f t="shared" si="67"/>
        <v>2.50271</v>
      </c>
      <c r="P87" s="110">
        <f t="shared" si="67"/>
        <v>3.1284800000000001</v>
      </c>
      <c r="Q87" s="110">
        <f t="shared" si="67"/>
        <v>2.5109699999999999</v>
      </c>
      <c r="R87" s="112">
        <v>100</v>
      </c>
      <c r="S87" s="110">
        <f t="shared" ref="S87:T87" si="68">ROUND(S26/$R26*100,5)</f>
        <v>81.957859999999997</v>
      </c>
      <c r="T87" s="110">
        <f t="shared" si="68"/>
        <v>14.058339999999999</v>
      </c>
      <c r="U87" s="92">
        <v>2011</v>
      </c>
    </row>
    <row r="88" spans="1:21" s="104" customFormat="1" ht="12" customHeight="1">
      <c r="A88" s="92">
        <v>2012</v>
      </c>
      <c r="B88" s="110">
        <f t="shared" ref="B88:Q88" si="69">ROUND(B27/$R27*100,5)</f>
        <v>14.10718</v>
      </c>
      <c r="C88" s="110">
        <f t="shared" si="69"/>
        <v>16.476140000000001</v>
      </c>
      <c r="D88" s="110">
        <f t="shared" si="69"/>
        <v>4.0320600000000004</v>
      </c>
      <c r="E88" s="110">
        <f t="shared" si="69"/>
        <v>2.53274</v>
      </c>
      <c r="F88" s="110">
        <f t="shared" si="69"/>
        <v>1.0141100000000001</v>
      </c>
      <c r="G88" s="110">
        <f t="shared" si="69"/>
        <v>2.8015400000000001</v>
      </c>
      <c r="H88" s="110">
        <f t="shared" si="69"/>
        <v>7.7703800000000003</v>
      </c>
      <c r="I88" s="110">
        <f t="shared" si="69"/>
        <v>1.7510300000000001</v>
      </c>
      <c r="J88" s="110">
        <f t="shared" si="69"/>
        <v>9.1977799999999998</v>
      </c>
      <c r="K88" s="110">
        <f t="shared" si="69"/>
        <v>21.679320000000001</v>
      </c>
      <c r="L88" s="110">
        <f t="shared" si="69"/>
        <v>4.61212</v>
      </c>
      <c r="M88" s="110">
        <f t="shared" si="69"/>
        <v>1.28461</v>
      </c>
      <c r="N88" s="110">
        <f t="shared" si="69"/>
        <v>4.6923399999999997</v>
      </c>
      <c r="O88" s="110">
        <f t="shared" si="69"/>
        <v>2.4598200000000001</v>
      </c>
      <c r="P88" s="110">
        <f t="shared" si="69"/>
        <v>3.10703</v>
      </c>
      <c r="Q88" s="110">
        <f t="shared" si="69"/>
        <v>2.4817999999999998</v>
      </c>
      <c r="R88" s="112">
        <v>100</v>
      </c>
      <c r="S88" s="110">
        <f t="shared" ref="S88:T88" si="70">ROUND(S27/$R27*100,5)</f>
        <v>82.050210000000007</v>
      </c>
      <c r="T88" s="110">
        <f t="shared" si="70"/>
        <v>13.917730000000001</v>
      </c>
      <c r="U88" s="92">
        <v>2012</v>
      </c>
    </row>
    <row r="89" spans="1:21" s="104" customFormat="1" ht="12" customHeight="1">
      <c r="A89" s="92">
        <v>2013</v>
      </c>
      <c r="B89" s="110">
        <f t="shared" ref="B89:Q89" si="71">ROUND(B28/$R28*100,5)</f>
        <v>14.16084</v>
      </c>
      <c r="C89" s="110">
        <f t="shared" si="71"/>
        <v>16.558779999999999</v>
      </c>
      <c r="D89" s="110">
        <f t="shared" si="71"/>
        <v>4.0803599999999998</v>
      </c>
      <c r="E89" s="110">
        <f t="shared" si="71"/>
        <v>2.5145599999999999</v>
      </c>
      <c r="F89" s="110">
        <f t="shared" si="71"/>
        <v>1.0096700000000001</v>
      </c>
      <c r="G89" s="110">
        <f t="shared" si="71"/>
        <v>2.81908</v>
      </c>
      <c r="H89" s="110">
        <f t="shared" si="71"/>
        <v>7.7424299999999997</v>
      </c>
      <c r="I89" s="110">
        <f t="shared" si="71"/>
        <v>1.7362299999999999</v>
      </c>
      <c r="J89" s="110">
        <f t="shared" si="71"/>
        <v>9.2158599999999993</v>
      </c>
      <c r="K89" s="110">
        <f t="shared" si="71"/>
        <v>21.627929999999999</v>
      </c>
      <c r="L89" s="110">
        <f t="shared" si="71"/>
        <v>4.6017400000000004</v>
      </c>
      <c r="M89" s="110">
        <f t="shared" si="71"/>
        <v>1.26644</v>
      </c>
      <c r="N89" s="110">
        <f t="shared" si="71"/>
        <v>4.68344</v>
      </c>
      <c r="O89" s="110">
        <f t="shared" si="71"/>
        <v>2.4283800000000002</v>
      </c>
      <c r="P89" s="110">
        <f t="shared" si="71"/>
        <v>3.0994700000000002</v>
      </c>
      <c r="Q89" s="110">
        <f t="shared" si="71"/>
        <v>2.45479</v>
      </c>
      <c r="R89" s="112">
        <v>100</v>
      </c>
      <c r="S89" s="110">
        <f t="shared" ref="S89:T89" si="72">ROUND(S28/$R28*100,5)</f>
        <v>82.102239999999995</v>
      </c>
      <c r="T89" s="110">
        <f t="shared" si="72"/>
        <v>13.817399999999999</v>
      </c>
      <c r="U89" s="92">
        <v>2013</v>
      </c>
    </row>
    <row r="90" spans="1:21" s="104" customFormat="1" ht="12" customHeight="1">
      <c r="A90" s="92">
        <v>2014</v>
      </c>
      <c r="B90" s="110">
        <f t="shared" ref="B90:Q90" si="73">ROUND(B29/$R29*100,5)</f>
        <v>14.202260000000001</v>
      </c>
      <c r="C90" s="110">
        <f t="shared" si="73"/>
        <v>16.631969999999999</v>
      </c>
      <c r="D90" s="110">
        <f t="shared" si="73"/>
        <v>4.1239400000000002</v>
      </c>
      <c r="E90" s="110">
        <f t="shared" si="73"/>
        <v>2.4959699999999998</v>
      </c>
      <c r="F90" s="110">
        <f t="shared" si="73"/>
        <v>1.0053399999999999</v>
      </c>
      <c r="G90" s="110">
        <f t="shared" si="73"/>
        <v>2.8185099999999998</v>
      </c>
      <c r="H90" s="110">
        <f t="shared" si="73"/>
        <v>7.7656999999999998</v>
      </c>
      <c r="I90" s="110">
        <f t="shared" si="73"/>
        <v>1.72689</v>
      </c>
      <c r="J90" s="110">
        <f t="shared" si="73"/>
        <v>9.2374299999999998</v>
      </c>
      <c r="K90" s="110">
        <f t="shared" si="73"/>
        <v>21.56305</v>
      </c>
      <c r="L90" s="110">
        <f t="shared" si="73"/>
        <v>4.5959399999999997</v>
      </c>
      <c r="M90" s="110">
        <f t="shared" si="73"/>
        <v>1.25604</v>
      </c>
      <c r="N90" s="110">
        <f t="shared" si="73"/>
        <v>4.6665900000000002</v>
      </c>
      <c r="O90" s="110">
        <f t="shared" si="73"/>
        <v>2.3885299999999998</v>
      </c>
      <c r="P90" s="110">
        <f t="shared" si="73"/>
        <v>3.0936499999999998</v>
      </c>
      <c r="Q90" s="110">
        <f t="shared" si="73"/>
        <v>2.4281700000000002</v>
      </c>
      <c r="R90" s="112">
        <v>100</v>
      </c>
      <c r="S90" s="110">
        <f t="shared" ref="S90:T90" si="74">ROUND(S29/$R29*100,5)</f>
        <v>82.169910000000002</v>
      </c>
      <c r="T90" s="110">
        <f t="shared" si="74"/>
        <v>13.706149999999999</v>
      </c>
      <c r="U90" s="92">
        <v>2014</v>
      </c>
    </row>
    <row r="91" spans="1:21" s="104" customFormat="1" ht="12" customHeight="1">
      <c r="A91" s="92">
        <v>2015</v>
      </c>
      <c r="B91" s="110">
        <f t="shared" ref="B91:Q91" si="75">ROUND(B30/$R30*100,5)</f>
        <v>14.189550000000001</v>
      </c>
      <c r="C91" s="110">
        <f t="shared" si="75"/>
        <v>16.74644</v>
      </c>
      <c r="D91" s="110">
        <f t="shared" si="75"/>
        <v>4.1739600000000001</v>
      </c>
      <c r="E91" s="110">
        <f t="shared" si="75"/>
        <v>2.4665300000000001</v>
      </c>
      <c r="F91" s="110">
        <f t="shared" si="75"/>
        <v>0.99819999999999998</v>
      </c>
      <c r="G91" s="110">
        <f t="shared" si="75"/>
        <v>2.8162799999999999</v>
      </c>
      <c r="H91" s="110">
        <f t="shared" si="75"/>
        <v>7.7786499999999998</v>
      </c>
      <c r="I91" s="110">
        <f t="shared" si="75"/>
        <v>1.7133100000000001</v>
      </c>
      <c r="J91" s="110">
        <f t="shared" si="75"/>
        <v>9.2437299999999993</v>
      </c>
      <c r="K91" s="110">
        <f t="shared" si="75"/>
        <v>21.567070000000001</v>
      </c>
      <c r="L91" s="110">
        <f t="shared" si="75"/>
        <v>4.5910700000000002</v>
      </c>
      <c r="M91" s="110">
        <f t="shared" si="75"/>
        <v>1.2453399999999999</v>
      </c>
      <c r="N91" s="110">
        <f t="shared" si="75"/>
        <v>4.6181299999999998</v>
      </c>
      <c r="O91" s="110">
        <f t="shared" si="75"/>
        <v>2.3534099999999998</v>
      </c>
      <c r="P91" s="110">
        <f t="shared" si="75"/>
        <v>3.09457</v>
      </c>
      <c r="Q91" s="110">
        <f t="shared" si="75"/>
        <v>2.4037700000000002</v>
      </c>
      <c r="R91" s="112">
        <v>100</v>
      </c>
      <c r="S91" s="110">
        <f t="shared" ref="S91:T91" si="76">ROUND(S30/$R30*100,5)</f>
        <v>82.270889999999994</v>
      </c>
      <c r="T91" s="110">
        <f t="shared" si="76"/>
        <v>13.555149999999999</v>
      </c>
      <c r="U91" s="92">
        <v>2015</v>
      </c>
    </row>
    <row r="92" spans="1:21" s="104" customFormat="1" ht="12" customHeight="1">
      <c r="A92" s="92">
        <v>2016</v>
      </c>
      <c r="B92" s="110">
        <f t="shared" ref="B92:Q92" si="77">ROUND(B31/$R31*100,5)</f>
        <v>14.2</v>
      </c>
      <c r="C92" s="110">
        <f t="shared" si="77"/>
        <v>16.815169999999998</v>
      </c>
      <c r="D92" s="110">
        <f t="shared" si="77"/>
        <v>4.23665</v>
      </c>
      <c r="E92" s="110">
        <f t="shared" si="77"/>
        <v>2.45709</v>
      </c>
      <c r="F92" s="110">
        <f t="shared" si="77"/>
        <v>0.99534</v>
      </c>
      <c r="G92" s="110">
        <f t="shared" si="77"/>
        <v>2.8325999999999998</v>
      </c>
      <c r="H92" s="110">
        <f t="shared" si="77"/>
        <v>7.7820200000000002</v>
      </c>
      <c r="I92" s="110">
        <f t="shared" si="77"/>
        <v>1.69682</v>
      </c>
      <c r="J92" s="110">
        <f t="shared" si="77"/>
        <v>9.2560300000000009</v>
      </c>
      <c r="K92" s="110">
        <f t="shared" si="77"/>
        <v>21.5183</v>
      </c>
      <c r="L92" s="110">
        <f t="shared" si="77"/>
        <v>4.5693200000000003</v>
      </c>
      <c r="M92" s="110">
        <f t="shared" si="77"/>
        <v>1.23488</v>
      </c>
      <c r="N92" s="110">
        <f t="shared" si="77"/>
        <v>4.5977199999999998</v>
      </c>
      <c r="O92" s="110">
        <f t="shared" si="77"/>
        <v>2.3263099999999999</v>
      </c>
      <c r="P92" s="110">
        <f t="shared" si="77"/>
        <v>3.1033499999999998</v>
      </c>
      <c r="Q92" s="110">
        <f t="shared" si="77"/>
        <v>2.3784000000000001</v>
      </c>
      <c r="R92" s="112">
        <v>100</v>
      </c>
      <c r="S92" s="110">
        <f t="shared" ref="S92:T92" si="78">ROUND(S31/$R31*100,5)</f>
        <v>82.307010000000005</v>
      </c>
      <c r="T92" s="110">
        <f t="shared" si="78"/>
        <v>13.45635</v>
      </c>
      <c r="U92" s="92">
        <v>2016</v>
      </c>
    </row>
    <row r="93" spans="1:21" s="104" customFormat="1" ht="12" customHeight="1">
      <c r="A93" s="92">
        <v>2017</v>
      </c>
      <c r="B93" s="110">
        <f t="shared" ref="B93:Q95" si="79">ROUND(B32/$R32*100,5)</f>
        <v>14.20782</v>
      </c>
      <c r="C93" s="110">
        <f t="shared" si="79"/>
        <v>16.858989999999999</v>
      </c>
      <c r="D93" s="110">
        <f t="shared" si="79"/>
        <v>4.3063399999999996</v>
      </c>
      <c r="E93" s="110">
        <f t="shared" si="79"/>
        <v>2.4576099999999999</v>
      </c>
      <c r="F93" s="110">
        <f t="shared" si="79"/>
        <v>0.99275000000000002</v>
      </c>
      <c r="G93" s="110">
        <f t="shared" si="79"/>
        <v>2.8340800000000002</v>
      </c>
      <c r="H93" s="110">
        <f t="shared" si="79"/>
        <v>7.8154000000000003</v>
      </c>
      <c r="I93" s="110">
        <f t="shared" si="79"/>
        <v>1.69017</v>
      </c>
      <c r="J93" s="110">
        <f t="shared" si="79"/>
        <v>9.2268100000000004</v>
      </c>
      <c r="K93" s="110">
        <f t="shared" si="79"/>
        <v>21.480340000000002</v>
      </c>
      <c r="L93" s="110">
        <f t="shared" si="79"/>
        <v>4.5450999999999997</v>
      </c>
      <c r="M93" s="110">
        <f t="shared" si="79"/>
        <v>1.22441</v>
      </c>
      <c r="N93" s="110">
        <f t="shared" si="79"/>
        <v>4.5837399999999997</v>
      </c>
      <c r="O93" s="110">
        <f t="shared" si="79"/>
        <v>2.3010199999999998</v>
      </c>
      <c r="P93" s="110">
        <f t="shared" si="79"/>
        <v>3.1137299999999999</v>
      </c>
      <c r="Q93" s="110">
        <f t="shared" si="79"/>
        <v>2.3616799999999998</v>
      </c>
      <c r="R93" s="112">
        <v>100</v>
      </c>
      <c r="S93" s="110">
        <f t="shared" ref="S93:T95" si="80">ROUND(S32/$R32*100,5)</f>
        <v>82.299440000000004</v>
      </c>
      <c r="T93" s="110">
        <f t="shared" si="80"/>
        <v>13.394220000000001</v>
      </c>
      <c r="U93" s="92">
        <v>2017</v>
      </c>
    </row>
    <row r="94" spans="1:21" s="104" customFormat="1" ht="12" customHeight="1">
      <c r="A94" s="92">
        <v>2018</v>
      </c>
      <c r="B94" s="110">
        <f t="shared" si="79"/>
        <v>14.20571</v>
      </c>
      <c r="C94" s="110">
        <f t="shared" si="79"/>
        <v>16.920059999999999</v>
      </c>
      <c r="D94" s="110">
        <f t="shared" si="79"/>
        <v>4.3754900000000001</v>
      </c>
      <c r="E94" s="110">
        <f t="shared" si="79"/>
        <v>2.4502799999999998</v>
      </c>
      <c r="F94" s="110">
        <f t="shared" si="79"/>
        <v>0.99936000000000003</v>
      </c>
      <c r="G94" s="110">
        <f t="shared" si="79"/>
        <v>2.8366799999999999</v>
      </c>
      <c r="H94" s="110">
        <f t="shared" si="79"/>
        <v>7.8266</v>
      </c>
      <c r="I94" s="110">
        <f t="shared" si="79"/>
        <v>1.6824399999999999</v>
      </c>
      <c r="J94" s="110">
        <f t="shared" si="79"/>
        <v>9.2087000000000003</v>
      </c>
      <c r="K94" s="110">
        <f t="shared" si="79"/>
        <v>21.475850000000001</v>
      </c>
      <c r="L94" s="110">
        <f t="shared" si="79"/>
        <v>4.5268300000000004</v>
      </c>
      <c r="M94" s="110">
        <f t="shared" si="79"/>
        <v>1.21133</v>
      </c>
      <c r="N94" s="110">
        <f t="shared" si="79"/>
        <v>4.5629299999999997</v>
      </c>
      <c r="O94" s="110">
        <f t="shared" si="79"/>
        <v>2.2673800000000002</v>
      </c>
      <c r="P94" s="110">
        <f t="shared" si="79"/>
        <v>3.1155499999999998</v>
      </c>
      <c r="Q94" s="110">
        <f t="shared" si="79"/>
        <v>2.3348100000000001</v>
      </c>
      <c r="R94" s="112">
        <v>100</v>
      </c>
      <c r="S94" s="110">
        <f t="shared" si="80"/>
        <v>82.326660000000004</v>
      </c>
      <c r="T94" s="110">
        <f t="shared" si="80"/>
        <v>13.29785</v>
      </c>
      <c r="U94" s="92">
        <v>2018</v>
      </c>
    </row>
    <row r="95" spans="1:21" s="104" customFormat="1" ht="12" customHeight="1">
      <c r="A95" s="92">
        <v>2019</v>
      </c>
      <c r="B95" s="110">
        <f t="shared" si="79"/>
        <v>14.18979</v>
      </c>
      <c r="C95" s="110">
        <f t="shared" si="79"/>
        <v>16.952179999999998</v>
      </c>
      <c r="D95" s="110">
        <f t="shared" si="79"/>
        <v>4.4424799999999998</v>
      </c>
      <c r="E95" s="110">
        <f t="shared" si="79"/>
        <v>2.4386100000000002</v>
      </c>
      <c r="F95" s="110">
        <f t="shared" si="79"/>
        <v>0.99400999999999995</v>
      </c>
      <c r="G95" s="110">
        <f t="shared" si="79"/>
        <v>2.8584000000000001</v>
      </c>
      <c r="H95" s="110">
        <f t="shared" si="79"/>
        <v>7.8454699999999997</v>
      </c>
      <c r="I95" s="110">
        <f t="shared" si="79"/>
        <v>1.67415</v>
      </c>
      <c r="J95" s="110">
        <f t="shared" si="79"/>
        <v>9.2101400000000009</v>
      </c>
      <c r="K95" s="110">
        <f t="shared" si="79"/>
        <v>21.47325</v>
      </c>
      <c r="L95" s="110">
        <f t="shared" si="79"/>
        <v>4.5186700000000002</v>
      </c>
      <c r="M95" s="110">
        <f t="shared" si="79"/>
        <v>1.19896</v>
      </c>
      <c r="N95" s="110">
        <f t="shared" si="79"/>
        <v>4.5369299999999999</v>
      </c>
      <c r="O95" s="110">
        <f t="shared" si="79"/>
        <v>2.2435700000000001</v>
      </c>
      <c r="P95" s="110">
        <f t="shared" si="79"/>
        <v>3.1149300000000002</v>
      </c>
      <c r="Q95" s="110">
        <f t="shared" si="79"/>
        <v>2.3084699999999998</v>
      </c>
      <c r="R95" s="112">
        <v>100</v>
      </c>
      <c r="S95" s="110">
        <f t="shared" si="80"/>
        <v>82.355800000000002</v>
      </c>
      <c r="T95" s="110">
        <f t="shared" si="80"/>
        <v>13.20173</v>
      </c>
      <c r="U95" s="92">
        <v>2019</v>
      </c>
    </row>
    <row r="96" spans="1:21" s="91" customFormat="1">
      <c r="A96" s="99" t="s">
        <v>105</v>
      </c>
      <c r="B96" s="100"/>
      <c r="C96" s="100"/>
      <c r="D96" s="100"/>
      <c r="E96" s="100"/>
      <c r="F96" s="100"/>
      <c r="G96" s="100"/>
      <c r="H96" s="100"/>
      <c r="I96" s="100"/>
      <c r="J96" s="100"/>
      <c r="K96" s="100"/>
      <c r="L96" s="100"/>
      <c r="M96" s="100"/>
      <c r="N96" s="100"/>
      <c r="O96" s="100"/>
    </row>
    <row r="97" spans="1:21" s="91" customFormat="1" ht="25.8" customHeight="1">
      <c r="A97" s="131" t="s">
        <v>106</v>
      </c>
      <c r="B97" s="164"/>
      <c r="C97" s="164"/>
      <c r="D97" s="164"/>
      <c r="E97" s="164"/>
      <c r="F97" s="164"/>
      <c r="G97" s="164"/>
      <c r="H97" s="164"/>
      <c r="I97" s="164"/>
      <c r="J97" s="164"/>
      <c r="K97" s="164"/>
      <c r="L97" s="101"/>
      <c r="M97" s="101"/>
      <c r="N97" s="101"/>
      <c r="O97" s="101"/>
    </row>
    <row r="98" spans="1:21" s="104" customFormat="1" ht="12" customHeight="1">
      <c r="A98" s="102"/>
      <c r="B98" s="110"/>
      <c r="C98" s="111"/>
      <c r="D98" s="111"/>
      <c r="E98" s="111"/>
      <c r="F98" s="111"/>
      <c r="G98" s="111"/>
      <c r="H98" s="111"/>
      <c r="I98" s="111"/>
      <c r="J98" s="111"/>
      <c r="K98" s="111"/>
      <c r="L98" s="111"/>
      <c r="M98" s="111"/>
      <c r="N98" s="111"/>
      <c r="O98" s="111"/>
      <c r="P98" s="111"/>
      <c r="Q98" s="111"/>
      <c r="R98" s="111"/>
      <c r="S98" s="111"/>
      <c r="T98" s="111"/>
      <c r="U98" s="102"/>
    </row>
    <row r="99" spans="1:21" s="104" customFormat="1" ht="12" customHeight="1">
      <c r="A99" s="102"/>
      <c r="B99" s="110"/>
      <c r="C99" s="111"/>
      <c r="D99" s="111"/>
      <c r="E99" s="111"/>
      <c r="F99" s="111"/>
      <c r="G99" s="111"/>
      <c r="H99" s="111"/>
      <c r="I99" s="111"/>
      <c r="J99" s="111"/>
      <c r="K99" s="111"/>
      <c r="L99" s="111"/>
      <c r="M99" s="111"/>
      <c r="N99" s="111"/>
      <c r="O99" s="111"/>
      <c r="P99" s="111"/>
      <c r="Q99" s="111"/>
      <c r="R99" s="111"/>
      <c r="S99" s="111"/>
      <c r="T99" s="111"/>
      <c r="U99" s="102"/>
    </row>
    <row r="100" spans="1:21" s="104" customFormat="1" ht="12" customHeight="1">
      <c r="A100" s="102"/>
      <c r="B100" s="110"/>
      <c r="C100" s="111"/>
      <c r="D100" s="111"/>
      <c r="E100" s="111"/>
      <c r="F100" s="111"/>
      <c r="G100" s="111"/>
      <c r="H100" s="111"/>
      <c r="I100" s="111"/>
      <c r="J100" s="111"/>
      <c r="K100" s="111"/>
      <c r="L100" s="111"/>
      <c r="M100" s="111"/>
      <c r="N100" s="111"/>
      <c r="O100" s="111"/>
      <c r="P100" s="111"/>
      <c r="Q100" s="111"/>
      <c r="R100" s="111"/>
      <c r="S100" s="111"/>
      <c r="T100" s="111"/>
      <c r="U100" s="102"/>
    </row>
    <row r="101" spans="1:21" s="104" customFormat="1" ht="12" customHeight="1">
      <c r="A101" s="102"/>
      <c r="B101" s="110"/>
      <c r="C101" s="111"/>
      <c r="D101" s="111"/>
      <c r="E101" s="111"/>
      <c r="F101" s="111"/>
      <c r="G101" s="111"/>
      <c r="H101" s="111"/>
      <c r="I101" s="111"/>
      <c r="J101" s="111"/>
      <c r="K101" s="111"/>
      <c r="L101" s="111"/>
      <c r="M101" s="111"/>
      <c r="N101" s="111"/>
      <c r="O101" s="111"/>
      <c r="P101" s="111"/>
      <c r="Q101" s="111"/>
      <c r="R101" s="111"/>
      <c r="S101" s="111"/>
      <c r="T101" s="111"/>
      <c r="U101" s="102"/>
    </row>
    <row r="102" spans="1:21" s="104" customFormat="1"/>
    <row r="103" spans="1:21" s="104" customFormat="1"/>
    <row r="104" spans="1:21" s="104" customFormat="1"/>
    <row r="105" spans="1:21" s="104" customFormat="1"/>
    <row r="106" spans="1:21" s="104" customFormat="1"/>
    <row r="107" spans="1:21" s="104" customFormat="1"/>
    <row r="108" spans="1:21" s="104" customFormat="1"/>
    <row r="109" spans="1:21" s="104" customFormat="1"/>
    <row r="110" spans="1:21" s="104" customFormat="1"/>
    <row r="111" spans="1:21" s="104" customFormat="1"/>
    <row r="112" spans="1:21" s="104" customFormat="1"/>
    <row r="113" s="104" customFormat="1"/>
    <row r="114" s="104" customFormat="1"/>
    <row r="115" s="104" customFormat="1"/>
    <row r="116" s="104" customFormat="1"/>
    <row r="117" s="104" customFormat="1"/>
    <row r="118" s="104" customFormat="1"/>
    <row r="119" s="104" customFormat="1"/>
    <row r="120" s="104" customFormat="1"/>
    <row r="121" s="104" customFormat="1"/>
    <row r="122" s="104" customFormat="1"/>
    <row r="123" s="104" customFormat="1"/>
    <row r="124" s="104" customFormat="1"/>
    <row r="125" s="104" customFormat="1"/>
    <row r="126" s="104" customFormat="1"/>
    <row r="127" s="104" customFormat="1"/>
    <row r="128" s="104" customFormat="1"/>
    <row r="129" s="104" customFormat="1"/>
    <row r="130" s="104" customFormat="1"/>
    <row r="131" s="104" customFormat="1"/>
    <row r="132" s="104" customFormat="1"/>
    <row r="133" s="104" customFormat="1"/>
    <row r="134" s="104" customFormat="1"/>
    <row r="135" s="104" customFormat="1"/>
    <row r="136" s="104" customFormat="1"/>
    <row r="137" s="104" customFormat="1"/>
    <row r="138" s="104" customFormat="1"/>
    <row r="139" s="104" customFormat="1"/>
    <row r="140" s="104" customFormat="1"/>
    <row r="141" s="104" customFormat="1"/>
    <row r="142" s="104" customFormat="1"/>
    <row r="143" s="104" customFormat="1"/>
    <row r="144" s="104" customFormat="1"/>
    <row r="145" s="104" customFormat="1"/>
    <row r="146" s="104" customFormat="1"/>
    <row r="147" s="104" customFormat="1"/>
    <row r="148" s="104" customFormat="1"/>
    <row r="149" s="104" customFormat="1"/>
    <row r="150" s="104" customFormat="1"/>
    <row r="151" s="104" customFormat="1"/>
    <row r="152" s="104" customFormat="1"/>
    <row r="153" s="104" customFormat="1"/>
    <row r="154" s="104" customFormat="1"/>
    <row r="155" s="104" customFormat="1"/>
    <row r="156" s="104" customFormat="1"/>
    <row r="157" s="104" customFormat="1"/>
    <row r="158" s="104" customFormat="1"/>
    <row r="159" s="104" customFormat="1"/>
    <row r="160" s="104" customFormat="1"/>
    <row r="161" s="104" customFormat="1"/>
    <row r="162" s="104" customFormat="1"/>
    <row r="163" s="104" customFormat="1"/>
    <row r="164" s="104" customFormat="1"/>
    <row r="165" s="104" customFormat="1"/>
    <row r="166" s="104" customFormat="1"/>
    <row r="167" s="104" customFormat="1"/>
    <row r="168" s="104" customFormat="1"/>
    <row r="169" s="104" customFormat="1"/>
    <row r="170" s="104" customFormat="1"/>
    <row r="171" s="104" customFormat="1"/>
    <row r="172" s="104" customFormat="1"/>
    <row r="173" s="104" customFormat="1"/>
    <row r="174" s="104" customFormat="1"/>
    <row r="175" s="104" customFormat="1"/>
    <row r="176" s="104" customFormat="1"/>
    <row r="177" s="104" customFormat="1"/>
    <row r="178" s="104" customFormat="1"/>
    <row r="179" s="104" customFormat="1"/>
    <row r="180" s="104" customFormat="1"/>
    <row r="181" s="104" customFormat="1"/>
    <row r="182" s="104" customFormat="1"/>
    <row r="183" s="104" customFormat="1"/>
    <row r="184" s="104" customFormat="1"/>
    <row r="185" s="104" customFormat="1"/>
    <row r="186" s="104" customFormat="1"/>
    <row r="187" s="104" customFormat="1"/>
    <row r="188" s="104" customFormat="1"/>
    <row r="189" s="104" customFormat="1"/>
    <row r="190" s="104" customFormat="1"/>
    <row r="191" s="104" customFormat="1"/>
    <row r="192" s="104" customFormat="1"/>
    <row r="193" s="104" customFormat="1"/>
    <row r="194" s="104" customFormat="1"/>
    <row r="195" s="104" customFormat="1"/>
    <row r="196" s="104" customFormat="1"/>
    <row r="197" s="104" customFormat="1"/>
    <row r="198" s="104" customFormat="1"/>
    <row r="199" s="104" customFormat="1"/>
    <row r="200" s="104" customFormat="1"/>
    <row r="201" s="104" customFormat="1"/>
    <row r="202" s="104" customFormat="1"/>
    <row r="203" s="104" customFormat="1"/>
    <row r="204" s="104" customFormat="1"/>
    <row r="205" s="104" customFormat="1"/>
    <row r="206" s="104" customFormat="1"/>
    <row r="207" s="104" customFormat="1"/>
    <row r="208" s="104" customFormat="1"/>
    <row r="209" s="104" customFormat="1"/>
    <row r="210" s="104" customFormat="1"/>
    <row r="211" s="104" customFormat="1"/>
    <row r="212" s="104" customFormat="1"/>
    <row r="213" s="104" customFormat="1"/>
    <row r="214" s="104" customFormat="1"/>
    <row r="215" s="104" customFormat="1"/>
    <row r="216" s="104" customFormat="1"/>
    <row r="217" s="104" customFormat="1"/>
    <row r="218" s="104" customFormat="1"/>
    <row r="219" s="104" customFormat="1"/>
    <row r="220" s="104" customFormat="1"/>
    <row r="221" s="104" customFormat="1"/>
    <row r="222" s="104" customFormat="1"/>
    <row r="223" s="104" customFormat="1"/>
    <row r="224" s="104" customFormat="1"/>
    <row r="225" s="104" customFormat="1"/>
    <row r="226" s="104" customFormat="1"/>
    <row r="227" s="104" customFormat="1"/>
    <row r="228" s="104" customFormat="1"/>
    <row r="229" s="104" customFormat="1"/>
    <row r="230" s="104" customFormat="1"/>
    <row r="231" s="104" customFormat="1"/>
    <row r="232" s="104" customFormat="1"/>
    <row r="233" s="104" customFormat="1"/>
    <row r="234" s="104" customFormat="1"/>
    <row r="235" s="104" customFormat="1"/>
    <row r="236" s="104" customFormat="1"/>
    <row r="237" s="104" customFormat="1"/>
    <row r="238" s="104" customFormat="1"/>
    <row r="239" s="104" customFormat="1"/>
    <row r="240" s="104" customFormat="1"/>
    <row r="241" s="104" customFormat="1"/>
    <row r="242" s="104" customFormat="1"/>
    <row r="243" s="104" customFormat="1"/>
    <row r="244" s="104" customFormat="1"/>
    <row r="245" s="104" customFormat="1"/>
    <row r="246" s="104" customFormat="1"/>
    <row r="247" s="104" customFormat="1"/>
    <row r="248" s="104" customFormat="1"/>
    <row r="249" s="104" customFormat="1"/>
    <row r="250" s="104" customFormat="1"/>
    <row r="251" s="104" customFormat="1"/>
    <row r="252" s="104" customFormat="1"/>
    <row r="253" s="104" customFormat="1"/>
    <row r="254" s="104" customFormat="1"/>
    <row r="255" s="104" customFormat="1"/>
  </sheetData>
  <mergeCells count="9">
    <mergeCell ref="A97:K97"/>
    <mergeCell ref="B66:K66"/>
    <mergeCell ref="L66:T66"/>
    <mergeCell ref="A1:K1"/>
    <mergeCell ref="B5:K5"/>
    <mergeCell ref="L5:T5"/>
    <mergeCell ref="L1:U1"/>
    <mergeCell ref="B36:K36"/>
    <mergeCell ref="L36:T36"/>
  </mergeCells>
  <phoneticPr fontId="0" type="noConversion"/>
  <hyperlinks>
    <hyperlink ref="A1:K1" location="Inhaltsverzeichnis!A1" display="9  Arbeitnehmer am Arbeitsort in Deutschland 2000 bis 2014 nach Bundesländern"/>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&amp;C&amp;"Arial,Standard"&amp;7&amp;K000000 © Amt für Statistik Berlin-Brandenburg — SB A VI 9 - hj 2/19 –  Berlin </oddFooter>
  </headerFooter>
  <colBreaks count="1" manualBreakCount="1">
    <brk id="11"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5"/>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24" customHeight="1">
      <c r="A1" s="169" t="s">
        <v>150</v>
      </c>
      <c r="B1" s="166"/>
      <c r="C1" s="166"/>
      <c r="D1" s="166"/>
      <c r="E1" s="166"/>
      <c r="F1" s="166"/>
      <c r="G1" s="166"/>
      <c r="H1" s="166"/>
      <c r="I1" s="166"/>
      <c r="J1" s="166"/>
      <c r="K1" s="166"/>
      <c r="L1" s="170" t="s">
        <v>150</v>
      </c>
      <c r="M1" s="170"/>
      <c r="N1" s="170"/>
      <c r="O1" s="170"/>
      <c r="P1" s="170"/>
      <c r="Q1" s="170"/>
      <c r="R1" s="170"/>
      <c r="S1" s="170"/>
      <c r="T1" s="170"/>
      <c r="U1" s="170"/>
    </row>
    <row r="2" spans="1:22" ht="12" customHeight="1">
      <c r="A2" s="30"/>
      <c r="B2" s="39"/>
      <c r="C2" s="30"/>
      <c r="D2" s="30"/>
      <c r="E2" s="39"/>
      <c r="F2" s="30"/>
      <c r="G2" s="30"/>
      <c r="H2" s="30"/>
      <c r="I2" s="39"/>
      <c r="J2" s="39"/>
      <c r="K2" s="39"/>
    </row>
    <row r="3" spans="1:22" ht="35.25" customHeight="1">
      <c r="A3" s="32" t="s">
        <v>0</v>
      </c>
      <c r="B3" s="29" t="s">
        <v>34</v>
      </c>
      <c r="C3" s="33" t="s">
        <v>35</v>
      </c>
      <c r="D3" s="33" t="s">
        <v>31</v>
      </c>
      <c r="E3" s="29" t="s">
        <v>36</v>
      </c>
      <c r="F3" s="33" t="s">
        <v>37</v>
      </c>
      <c r="G3" s="33" t="s">
        <v>38</v>
      </c>
      <c r="H3" s="33" t="s">
        <v>39</v>
      </c>
      <c r="I3" s="29" t="s">
        <v>50</v>
      </c>
      <c r="J3" s="29" t="s">
        <v>40</v>
      </c>
      <c r="K3" s="24" t="s">
        <v>41</v>
      </c>
      <c r="L3" s="25" t="s">
        <v>51</v>
      </c>
      <c r="M3" s="33" t="s">
        <v>42</v>
      </c>
      <c r="N3" s="29" t="s">
        <v>43</v>
      </c>
      <c r="O3" s="29" t="s">
        <v>44</v>
      </c>
      <c r="P3" s="29" t="s">
        <v>45</v>
      </c>
      <c r="Q3" s="33" t="s">
        <v>46</v>
      </c>
      <c r="R3" s="29" t="s">
        <v>47</v>
      </c>
      <c r="S3" s="29" t="s">
        <v>52</v>
      </c>
      <c r="T3" s="24" t="s">
        <v>53</v>
      </c>
      <c r="U3" s="31" t="s">
        <v>0</v>
      </c>
    </row>
    <row r="4" spans="1:22" ht="12" customHeight="1">
      <c r="A4" s="26"/>
      <c r="B4" s="42"/>
      <c r="C4" s="42"/>
      <c r="D4" s="42"/>
      <c r="E4" s="42"/>
      <c r="F4" s="42"/>
      <c r="G4" s="42"/>
      <c r="H4" s="42"/>
      <c r="I4" s="42"/>
      <c r="J4" s="42"/>
      <c r="K4" s="42"/>
      <c r="L4" s="28"/>
      <c r="M4" s="28"/>
      <c r="N4" s="28"/>
      <c r="O4" s="28"/>
      <c r="P4" s="28"/>
      <c r="Q4" s="28"/>
      <c r="R4" s="28"/>
      <c r="S4" s="28"/>
      <c r="T4" s="28"/>
      <c r="U4" s="34"/>
    </row>
    <row r="5" spans="1:22" s="104" customFormat="1" ht="12" customHeight="1">
      <c r="A5" s="102"/>
      <c r="B5" s="167" t="s">
        <v>32</v>
      </c>
      <c r="C5" s="167"/>
      <c r="D5" s="167"/>
      <c r="E5" s="167"/>
      <c r="F5" s="167"/>
      <c r="G5" s="167"/>
      <c r="H5" s="167"/>
      <c r="I5" s="167"/>
      <c r="J5" s="167"/>
      <c r="K5" s="167"/>
      <c r="L5" s="167" t="s">
        <v>32</v>
      </c>
      <c r="M5" s="167"/>
      <c r="N5" s="167"/>
      <c r="O5" s="167"/>
      <c r="P5" s="167"/>
      <c r="Q5" s="167"/>
      <c r="R5" s="167"/>
      <c r="S5" s="167"/>
      <c r="T5" s="167"/>
      <c r="U5" s="103"/>
    </row>
    <row r="6" spans="1:22" s="104" customFormat="1" ht="12" customHeight="1">
      <c r="A6" s="102">
        <v>1991</v>
      </c>
      <c r="B6" s="93">
        <v>507.59</v>
      </c>
      <c r="C6" s="93">
        <v>785.00199999999995</v>
      </c>
      <c r="D6" s="93">
        <v>124.97</v>
      </c>
      <c r="E6" s="93">
        <v>59.133000000000003</v>
      </c>
      <c r="F6" s="93">
        <v>22.971</v>
      </c>
      <c r="G6" s="93">
        <v>79.239999999999995</v>
      </c>
      <c r="H6" s="93">
        <v>277.25299999999999</v>
      </c>
      <c r="I6" s="93">
        <v>35.875999999999998</v>
      </c>
      <c r="J6" s="93">
        <v>351.36399999999998</v>
      </c>
      <c r="K6" s="93">
        <v>687.81700000000001</v>
      </c>
      <c r="L6" s="93">
        <v>199.48699999999999</v>
      </c>
      <c r="M6" s="93">
        <v>41.457999999999998</v>
      </c>
      <c r="N6" s="93">
        <v>120.955</v>
      </c>
      <c r="O6" s="93">
        <v>62.588000000000001</v>
      </c>
      <c r="P6" s="93">
        <v>138.23400000000001</v>
      </c>
      <c r="Q6" s="93">
        <v>69.061999999999998</v>
      </c>
      <c r="R6" s="107">
        <v>3563</v>
      </c>
      <c r="S6" s="93">
        <v>3090.4160000000002</v>
      </c>
      <c r="T6" s="93">
        <v>347.61399999999998</v>
      </c>
      <c r="U6" s="102">
        <v>1991</v>
      </c>
    </row>
    <row r="7" spans="1:22" s="104" customFormat="1" ht="12" customHeight="1">
      <c r="A7" s="102">
        <v>1992</v>
      </c>
      <c r="B7" s="93">
        <v>509.92599999999999</v>
      </c>
      <c r="C7" s="93">
        <v>780.22500000000002</v>
      </c>
      <c r="D7" s="93">
        <v>132.31899999999999</v>
      </c>
      <c r="E7" s="93">
        <v>70.685000000000002</v>
      </c>
      <c r="F7" s="93">
        <v>24.434999999999999</v>
      </c>
      <c r="G7" s="93">
        <v>82.891999999999996</v>
      </c>
      <c r="H7" s="93">
        <v>281.26900000000001</v>
      </c>
      <c r="I7" s="93">
        <v>43.722999999999999</v>
      </c>
      <c r="J7" s="93">
        <v>347.88900000000001</v>
      </c>
      <c r="K7" s="93">
        <v>690.12300000000005</v>
      </c>
      <c r="L7" s="93">
        <v>197.42099999999999</v>
      </c>
      <c r="M7" s="93">
        <v>39.686</v>
      </c>
      <c r="N7" s="93">
        <v>131.31899999999999</v>
      </c>
      <c r="O7" s="93">
        <v>67.992000000000004</v>
      </c>
      <c r="P7" s="93">
        <v>134.88499999999999</v>
      </c>
      <c r="Q7" s="93">
        <v>73.210999999999999</v>
      </c>
      <c r="R7" s="107">
        <v>3608</v>
      </c>
      <c r="S7" s="93">
        <v>3088.7510000000002</v>
      </c>
      <c r="T7" s="93">
        <v>386.93</v>
      </c>
      <c r="U7" s="102">
        <v>1992</v>
      </c>
    </row>
    <row r="8" spans="1:22" s="104" customFormat="1" ht="12" customHeight="1">
      <c r="A8" s="102">
        <v>1993</v>
      </c>
      <c r="B8" s="93">
        <v>516.92399999999998</v>
      </c>
      <c r="C8" s="93">
        <v>777.38499999999999</v>
      </c>
      <c r="D8" s="93">
        <v>140.351</v>
      </c>
      <c r="E8" s="93">
        <v>75.259</v>
      </c>
      <c r="F8" s="93">
        <v>26.219000000000001</v>
      </c>
      <c r="G8" s="93">
        <v>86.744</v>
      </c>
      <c r="H8" s="93">
        <v>284.07499999999999</v>
      </c>
      <c r="I8" s="93">
        <v>49.405000000000001</v>
      </c>
      <c r="J8" s="93">
        <v>348.35599999999999</v>
      </c>
      <c r="K8" s="93">
        <v>699.44299999999998</v>
      </c>
      <c r="L8" s="93">
        <v>192.00200000000001</v>
      </c>
      <c r="M8" s="93">
        <v>39.045999999999999</v>
      </c>
      <c r="N8" s="93">
        <v>145.13499999999999</v>
      </c>
      <c r="O8" s="93">
        <v>73.492000000000004</v>
      </c>
      <c r="P8" s="93">
        <v>134.553</v>
      </c>
      <c r="Q8" s="93">
        <v>80.611000000000004</v>
      </c>
      <c r="R8" s="107">
        <v>3669</v>
      </c>
      <c r="S8" s="93">
        <v>3104.7469999999998</v>
      </c>
      <c r="T8" s="93">
        <v>423.90199999999999</v>
      </c>
      <c r="U8" s="102">
        <v>1993</v>
      </c>
    </row>
    <row r="9" spans="1:22" s="104" customFormat="1" ht="12" customHeight="1">
      <c r="A9" s="102">
        <v>1994</v>
      </c>
      <c r="B9" s="93">
        <v>524.03099999999995</v>
      </c>
      <c r="C9" s="93">
        <v>779.92499999999995</v>
      </c>
      <c r="D9" s="93">
        <v>151.44499999999999</v>
      </c>
      <c r="E9" s="93">
        <v>81.105000000000004</v>
      </c>
      <c r="F9" s="93">
        <v>27.265999999999998</v>
      </c>
      <c r="G9" s="93">
        <v>88.363</v>
      </c>
      <c r="H9" s="93">
        <v>286.74099999999999</v>
      </c>
      <c r="I9" s="93">
        <v>54.994999999999997</v>
      </c>
      <c r="J9" s="93">
        <v>351.67</v>
      </c>
      <c r="K9" s="93">
        <v>710.05399999999997</v>
      </c>
      <c r="L9" s="93">
        <v>191.03299999999999</v>
      </c>
      <c r="M9" s="93">
        <v>40.423999999999999</v>
      </c>
      <c r="N9" s="93">
        <v>154.38800000000001</v>
      </c>
      <c r="O9" s="93">
        <v>79.763999999999996</v>
      </c>
      <c r="P9" s="93">
        <v>137.53399999999999</v>
      </c>
      <c r="Q9" s="93">
        <v>88.262</v>
      </c>
      <c r="R9" s="107">
        <v>3747</v>
      </c>
      <c r="S9" s="93">
        <v>3137.0410000000002</v>
      </c>
      <c r="T9" s="93">
        <v>458.51400000000001</v>
      </c>
      <c r="U9" s="102">
        <v>1994</v>
      </c>
    </row>
    <row r="10" spans="1:22" s="104" customFormat="1" ht="12" customHeight="1">
      <c r="A10" s="102">
        <v>1995</v>
      </c>
      <c r="B10" s="93">
        <v>532.46100000000001</v>
      </c>
      <c r="C10" s="93">
        <v>787.61800000000005</v>
      </c>
      <c r="D10" s="93">
        <v>158.23599999999999</v>
      </c>
      <c r="E10" s="93">
        <v>83.507999999999996</v>
      </c>
      <c r="F10" s="93">
        <v>27.143999999999998</v>
      </c>
      <c r="G10" s="93">
        <v>88.673000000000002</v>
      </c>
      <c r="H10" s="93">
        <v>293.63600000000002</v>
      </c>
      <c r="I10" s="93">
        <v>56.975999999999999</v>
      </c>
      <c r="J10" s="93">
        <v>355.15100000000001</v>
      </c>
      <c r="K10" s="93">
        <v>708.68899999999996</v>
      </c>
      <c r="L10" s="93">
        <v>191.351</v>
      </c>
      <c r="M10" s="93">
        <v>41.673999999999999</v>
      </c>
      <c r="N10" s="93">
        <v>158.047</v>
      </c>
      <c r="O10" s="93">
        <v>82.953999999999994</v>
      </c>
      <c r="P10" s="93">
        <v>139.489</v>
      </c>
      <c r="Q10" s="93">
        <v>91.393000000000001</v>
      </c>
      <c r="R10" s="107">
        <v>3797</v>
      </c>
      <c r="S10" s="93">
        <v>3165.886</v>
      </c>
      <c r="T10" s="93">
        <v>472.87799999999999</v>
      </c>
      <c r="U10" s="102">
        <v>1995</v>
      </c>
    </row>
    <row r="11" spans="1:22" s="104" customFormat="1" ht="12" customHeight="1">
      <c r="A11" s="102">
        <v>1996</v>
      </c>
      <c r="B11" s="93">
        <v>543.69500000000005</v>
      </c>
      <c r="C11" s="93">
        <v>796.35500000000002</v>
      </c>
      <c r="D11" s="93">
        <v>164.321</v>
      </c>
      <c r="E11" s="93">
        <v>86.207999999999998</v>
      </c>
      <c r="F11" s="93">
        <v>26.800999999999998</v>
      </c>
      <c r="G11" s="93">
        <v>89.522000000000006</v>
      </c>
      <c r="H11" s="93">
        <v>303.678</v>
      </c>
      <c r="I11" s="93">
        <v>58.137</v>
      </c>
      <c r="J11" s="93">
        <v>360.20299999999997</v>
      </c>
      <c r="K11" s="93">
        <v>719.39200000000005</v>
      </c>
      <c r="L11" s="93">
        <v>189.80799999999999</v>
      </c>
      <c r="M11" s="93">
        <v>43.368000000000002</v>
      </c>
      <c r="N11" s="93">
        <v>159.08799999999999</v>
      </c>
      <c r="O11" s="93">
        <v>83.971000000000004</v>
      </c>
      <c r="P11" s="93">
        <v>141.148</v>
      </c>
      <c r="Q11" s="93">
        <v>90.305000000000007</v>
      </c>
      <c r="R11" s="107">
        <v>3856</v>
      </c>
      <c r="S11" s="93">
        <v>3213.97</v>
      </c>
      <c r="T11" s="93">
        <v>477.709</v>
      </c>
      <c r="U11" s="102">
        <v>1996</v>
      </c>
    </row>
    <row r="12" spans="1:22" s="104" customFormat="1" ht="12" customHeight="1">
      <c r="A12" s="102">
        <v>1997</v>
      </c>
      <c r="B12" s="93">
        <v>552.93899999999996</v>
      </c>
      <c r="C12" s="93">
        <v>800.14099999999996</v>
      </c>
      <c r="D12" s="93">
        <v>167.541</v>
      </c>
      <c r="E12" s="93">
        <v>90.697999999999993</v>
      </c>
      <c r="F12" s="93">
        <v>26.471</v>
      </c>
      <c r="G12" s="93">
        <v>92.486000000000004</v>
      </c>
      <c r="H12" s="93">
        <v>312.74700000000001</v>
      </c>
      <c r="I12" s="93">
        <v>58.018000000000001</v>
      </c>
      <c r="J12" s="93">
        <v>361.62900000000002</v>
      </c>
      <c r="K12" s="93">
        <v>733.90200000000004</v>
      </c>
      <c r="L12" s="93">
        <v>188.864</v>
      </c>
      <c r="M12" s="93">
        <v>44.826000000000001</v>
      </c>
      <c r="N12" s="93">
        <v>165.54599999999999</v>
      </c>
      <c r="O12" s="93">
        <v>85.781000000000006</v>
      </c>
      <c r="P12" s="93">
        <v>142.398</v>
      </c>
      <c r="Q12" s="93">
        <v>91.013000000000005</v>
      </c>
      <c r="R12" s="107">
        <v>3915</v>
      </c>
      <c r="S12" s="93">
        <v>3256.4029999999998</v>
      </c>
      <c r="T12" s="93">
        <v>491.05599999999998</v>
      </c>
      <c r="U12" s="102">
        <v>1997</v>
      </c>
    </row>
    <row r="13" spans="1:22" s="104" customFormat="1" ht="12" customHeight="1">
      <c r="A13" s="102">
        <v>1998</v>
      </c>
      <c r="B13" s="93">
        <v>550.30600000000004</v>
      </c>
      <c r="C13" s="93">
        <v>807.99599999999998</v>
      </c>
      <c r="D13" s="93">
        <v>167.27799999999999</v>
      </c>
      <c r="E13" s="93">
        <v>95.423000000000002</v>
      </c>
      <c r="F13" s="93">
        <v>26.04</v>
      </c>
      <c r="G13" s="93">
        <v>97.263999999999996</v>
      </c>
      <c r="H13" s="93">
        <v>317.36500000000001</v>
      </c>
      <c r="I13" s="93">
        <v>57.936</v>
      </c>
      <c r="J13" s="93">
        <v>359.04599999999999</v>
      </c>
      <c r="K13" s="93">
        <v>752.10500000000002</v>
      </c>
      <c r="L13" s="93">
        <v>191.38399999999999</v>
      </c>
      <c r="M13" s="93">
        <v>44.341999999999999</v>
      </c>
      <c r="N13" s="93">
        <v>172.98400000000001</v>
      </c>
      <c r="O13" s="93">
        <v>86.840999999999994</v>
      </c>
      <c r="P13" s="93">
        <v>142.04400000000001</v>
      </c>
      <c r="Q13" s="93">
        <v>94.646000000000001</v>
      </c>
      <c r="R13" s="107">
        <v>3963</v>
      </c>
      <c r="S13" s="93">
        <v>3287.8919999999998</v>
      </c>
      <c r="T13" s="93">
        <v>507.83</v>
      </c>
      <c r="U13" s="102">
        <v>1998</v>
      </c>
    </row>
    <row r="14" spans="1:22" s="104" customFormat="1" ht="12" customHeight="1">
      <c r="A14" s="102">
        <v>1999</v>
      </c>
      <c r="B14" s="93">
        <v>546.49300000000005</v>
      </c>
      <c r="C14" s="93">
        <v>811.43600000000004</v>
      </c>
      <c r="D14" s="93">
        <v>165.691</v>
      </c>
      <c r="E14" s="93">
        <v>102.28</v>
      </c>
      <c r="F14" s="93">
        <v>27.471</v>
      </c>
      <c r="G14" s="93">
        <v>99.837000000000003</v>
      </c>
      <c r="H14" s="93">
        <v>315.91500000000002</v>
      </c>
      <c r="I14" s="93">
        <v>59.481000000000002</v>
      </c>
      <c r="J14" s="93">
        <v>357.99400000000003</v>
      </c>
      <c r="K14" s="93">
        <v>758.38300000000004</v>
      </c>
      <c r="L14" s="93">
        <v>192.53800000000001</v>
      </c>
      <c r="M14" s="93">
        <v>43.884999999999998</v>
      </c>
      <c r="N14" s="93">
        <v>181.60400000000001</v>
      </c>
      <c r="O14" s="93">
        <v>86.983000000000004</v>
      </c>
      <c r="P14" s="93">
        <v>143.196</v>
      </c>
      <c r="Q14" s="93">
        <v>97.813000000000002</v>
      </c>
      <c r="R14" s="107">
        <v>3991</v>
      </c>
      <c r="S14" s="93">
        <v>3297.1480000000001</v>
      </c>
      <c r="T14" s="93">
        <v>528.16099999999994</v>
      </c>
      <c r="U14" s="102">
        <v>1999</v>
      </c>
    </row>
    <row r="15" spans="1:22" s="104" customFormat="1" ht="12" customHeight="1">
      <c r="A15" s="102">
        <v>2000</v>
      </c>
      <c r="B15" s="93">
        <v>550.54899999999998</v>
      </c>
      <c r="C15" s="93">
        <v>800.697</v>
      </c>
      <c r="D15" s="93">
        <v>170.62100000000001</v>
      </c>
      <c r="E15" s="93">
        <v>108.655</v>
      </c>
      <c r="F15" s="93">
        <v>28.292999999999999</v>
      </c>
      <c r="G15" s="93">
        <v>100.94799999999999</v>
      </c>
      <c r="H15" s="93">
        <v>314.87799999999999</v>
      </c>
      <c r="I15" s="93">
        <v>60.893999999999998</v>
      </c>
      <c r="J15" s="93">
        <v>356.274</v>
      </c>
      <c r="K15" s="93">
        <v>762.83500000000004</v>
      </c>
      <c r="L15" s="93">
        <v>194.15700000000001</v>
      </c>
      <c r="M15" s="93">
        <v>42.747999999999998</v>
      </c>
      <c r="N15" s="93">
        <v>188.767</v>
      </c>
      <c r="O15" s="93">
        <v>86.238</v>
      </c>
      <c r="P15" s="93">
        <v>145.315</v>
      </c>
      <c r="Q15" s="93">
        <v>101.131</v>
      </c>
      <c r="R15" s="107">
        <v>4013</v>
      </c>
      <c r="S15" s="93">
        <v>3296.694</v>
      </c>
      <c r="T15" s="93">
        <v>545.68499999999995</v>
      </c>
      <c r="U15" s="102">
        <v>2000</v>
      </c>
      <c r="V15" s="105"/>
    </row>
    <row r="16" spans="1:22" s="104" customFormat="1" ht="12" customHeight="1">
      <c r="A16" s="102">
        <v>2001</v>
      </c>
      <c r="B16" s="93">
        <v>556.14</v>
      </c>
      <c r="C16" s="93">
        <v>789.30100000000004</v>
      </c>
      <c r="D16" s="93">
        <v>172.44200000000001</v>
      </c>
      <c r="E16" s="93">
        <v>111.643</v>
      </c>
      <c r="F16" s="93">
        <v>29.402999999999999</v>
      </c>
      <c r="G16" s="93">
        <v>102.881</v>
      </c>
      <c r="H16" s="93">
        <v>316.76</v>
      </c>
      <c r="I16" s="93">
        <v>63.97</v>
      </c>
      <c r="J16" s="93">
        <v>356.75599999999997</v>
      </c>
      <c r="K16" s="93">
        <v>764.90200000000004</v>
      </c>
      <c r="L16" s="93">
        <v>195.56100000000001</v>
      </c>
      <c r="M16" s="93">
        <v>40.741</v>
      </c>
      <c r="N16" s="93">
        <v>188.01599999999999</v>
      </c>
      <c r="O16" s="93">
        <v>87.533000000000001</v>
      </c>
      <c r="P16" s="93">
        <v>147.66999999999999</v>
      </c>
      <c r="Q16" s="93">
        <v>103.28100000000001</v>
      </c>
      <c r="R16" s="107">
        <v>4027</v>
      </c>
      <c r="S16" s="93">
        <v>3300.1149999999998</v>
      </c>
      <c r="T16" s="93">
        <v>554.44299999999998</v>
      </c>
      <c r="U16" s="102">
        <v>2001</v>
      </c>
      <c r="V16" s="105"/>
    </row>
    <row r="17" spans="1:22" s="104" customFormat="1" ht="12" customHeight="1">
      <c r="A17" s="102">
        <v>2002</v>
      </c>
      <c r="B17" s="93">
        <v>559.69399999999996</v>
      </c>
      <c r="C17" s="93">
        <v>785.84400000000005</v>
      </c>
      <c r="D17" s="93">
        <v>174.82300000000001</v>
      </c>
      <c r="E17" s="93">
        <v>111.694</v>
      </c>
      <c r="F17" s="93">
        <v>30.622</v>
      </c>
      <c r="G17" s="93">
        <v>104.708</v>
      </c>
      <c r="H17" s="93">
        <v>318.50400000000002</v>
      </c>
      <c r="I17" s="93">
        <v>67.521000000000001</v>
      </c>
      <c r="J17" s="93">
        <v>361.93200000000002</v>
      </c>
      <c r="K17" s="93">
        <v>772.06799999999998</v>
      </c>
      <c r="L17" s="93">
        <v>197.96899999999999</v>
      </c>
      <c r="M17" s="93">
        <v>41.277000000000001</v>
      </c>
      <c r="N17" s="93">
        <v>192.56899999999999</v>
      </c>
      <c r="O17" s="93">
        <v>90.507000000000005</v>
      </c>
      <c r="P17" s="93">
        <v>148.376</v>
      </c>
      <c r="Q17" s="93">
        <v>103.892</v>
      </c>
      <c r="R17" s="107">
        <v>4062</v>
      </c>
      <c r="S17" s="93">
        <v>3320.9940000000001</v>
      </c>
      <c r="T17" s="93">
        <v>566.18299999999999</v>
      </c>
      <c r="U17" s="102">
        <v>2002</v>
      </c>
      <c r="V17" s="105"/>
    </row>
    <row r="18" spans="1:22" s="104" customFormat="1" ht="12" customHeight="1">
      <c r="A18" s="102">
        <v>2003</v>
      </c>
      <c r="B18" s="93">
        <v>565.91999999999996</v>
      </c>
      <c r="C18" s="93">
        <v>787.97799999999995</v>
      </c>
      <c r="D18" s="93">
        <v>184.27699999999999</v>
      </c>
      <c r="E18" s="93">
        <v>113.977</v>
      </c>
      <c r="F18" s="93">
        <v>32.101999999999997</v>
      </c>
      <c r="G18" s="93">
        <v>105.79600000000001</v>
      </c>
      <c r="H18" s="93">
        <v>323.351</v>
      </c>
      <c r="I18" s="93">
        <v>70.620999999999995</v>
      </c>
      <c r="J18" s="93">
        <v>369.33600000000001</v>
      </c>
      <c r="K18" s="93">
        <v>789.38</v>
      </c>
      <c r="L18" s="93">
        <v>198.482</v>
      </c>
      <c r="M18" s="93">
        <v>44.015999999999998</v>
      </c>
      <c r="N18" s="93">
        <v>202.58799999999999</v>
      </c>
      <c r="O18" s="93">
        <v>93.691999999999993</v>
      </c>
      <c r="P18" s="93">
        <v>148.059</v>
      </c>
      <c r="Q18" s="93">
        <v>104.425</v>
      </c>
      <c r="R18" s="107">
        <v>4134</v>
      </c>
      <c r="S18" s="93">
        <v>3364.42</v>
      </c>
      <c r="T18" s="93">
        <v>585.303</v>
      </c>
      <c r="U18" s="102">
        <v>2003</v>
      </c>
      <c r="V18" s="105"/>
    </row>
    <row r="19" spans="1:22" s="104" customFormat="1" ht="12" customHeight="1">
      <c r="A19" s="102">
        <v>2004</v>
      </c>
      <c r="B19" s="93">
        <v>578.06899999999996</v>
      </c>
      <c r="C19" s="93">
        <v>802.83500000000004</v>
      </c>
      <c r="D19" s="93">
        <v>197.364</v>
      </c>
      <c r="E19" s="93">
        <v>119.86799999999999</v>
      </c>
      <c r="F19" s="93">
        <v>35.576000000000001</v>
      </c>
      <c r="G19" s="93">
        <v>106.65300000000001</v>
      </c>
      <c r="H19" s="93">
        <v>332.62799999999999</v>
      </c>
      <c r="I19" s="93">
        <v>73.92</v>
      </c>
      <c r="J19" s="93">
        <v>378.60500000000002</v>
      </c>
      <c r="K19" s="93">
        <v>818.09400000000005</v>
      </c>
      <c r="L19" s="93">
        <v>201.84200000000001</v>
      </c>
      <c r="M19" s="93">
        <v>46.63</v>
      </c>
      <c r="N19" s="93">
        <v>213.56800000000001</v>
      </c>
      <c r="O19" s="93">
        <v>98.135000000000005</v>
      </c>
      <c r="P19" s="93">
        <v>150.37700000000001</v>
      </c>
      <c r="Q19" s="93">
        <v>106.836</v>
      </c>
      <c r="R19" s="107">
        <v>4261</v>
      </c>
      <c r="S19" s="93">
        <v>3451.3090000000002</v>
      </c>
      <c r="T19" s="93">
        <v>612.327</v>
      </c>
      <c r="U19" s="102">
        <v>2004</v>
      </c>
      <c r="V19" s="105"/>
    </row>
    <row r="20" spans="1:22" s="104" customFormat="1" ht="12" customHeight="1">
      <c r="A20" s="102">
        <v>2005</v>
      </c>
      <c r="B20" s="93">
        <v>589.31100000000004</v>
      </c>
      <c r="C20" s="93">
        <v>816.01099999999997</v>
      </c>
      <c r="D20" s="93">
        <v>208.81200000000001</v>
      </c>
      <c r="E20" s="93">
        <v>127.95099999999999</v>
      </c>
      <c r="F20" s="93">
        <v>38.491999999999997</v>
      </c>
      <c r="G20" s="93">
        <v>107.676</v>
      </c>
      <c r="H20" s="93">
        <v>339.68799999999999</v>
      </c>
      <c r="I20" s="93">
        <v>78.572000000000003</v>
      </c>
      <c r="J20" s="93">
        <v>388.47800000000001</v>
      </c>
      <c r="K20" s="93">
        <v>843.12300000000005</v>
      </c>
      <c r="L20" s="93">
        <v>206.01300000000001</v>
      </c>
      <c r="M20" s="93">
        <v>48.305999999999997</v>
      </c>
      <c r="N20" s="93">
        <v>224.82900000000001</v>
      </c>
      <c r="O20" s="93">
        <v>101.941</v>
      </c>
      <c r="P20" s="93">
        <v>153.09899999999999</v>
      </c>
      <c r="Q20" s="93">
        <v>108.69799999999999</v>
      </c>
      <c r="R20" s="107">
        <v>4381</v>
      </c>
      <c r="S20" s="93">
        <v>3530.1970000000001</v>
      </c>
      <c r="T20" s="93">
        <v>641.99099999999999</v>
      </c>
      <c r="U20" s="102">
        <v>2005</v>
      </c>
      <c r="V20" s="105"/>
    </row>
    <row r="21" spans="1:22" s="104" customFormat="1" ht="12" customHeight="1">
      <c r="A21" s="102">
        <v>2006</v>
      </c>
      <c r="B21" s="93">
        <v>596.26800000000003</v>
      </c>
      <c r="C21" s="93">
        <v>821.62599999999998</v>
      </c>
      <c r="D21" s="93">
        <v>215.05600000000001</v>
      </c>
      <c r="E21" s="93">
        <v>129.393</v>
      </c>
      <c r="F21" s="93">
        <v>38.384</v>
      </c>
      <c r="G21" s="93">
        <v>112.14700000000001</v>
      </c>
      <c r="H21" s="93">
        <v>340.58199999999999</v>
      </c>
      <c r="I21" s="93">
        <v>80.850999999999999</v>
      </c>
      <c r="J21" s="93">
        <v>392.75099999999998</v>
      </c>
      <c r="K21" s="93">
        <v>852.88599999999997</v>
      </c>
      <c r="L21" s="93">
        <v>210.46600000000001</v>
      </c>
      <c r="M21" s="93">
        <v>48.283999999999999</v>
      </c>
      <c r="N21" s="93">
        <v>229.84399999999999</v>
      </c>
      <c r="O21" s="93">
        <v>103.691</v>
      </c>
      <c r="P21" s="93">
        <v>152.98599999999999</v>
      </c>
      <c r="Q21" s="93">
        <v>110.785</v>
      </c>
      <c r="R21" s="107">
        <v>4436</v>
      </c>
      <c r="S21" s="93">
        <v>3566.38</v>
      </c>
      <c r="T21" s="93">
        <v>654.56399999999996</v>
      </c>
      <c r="U21" s="102">
        <v>2006</v>
      </c>
      <c r="V21" s="105"/>
    </row>
    <row r="22" spans="1:22" s="104" customFormat="1" ht="12" customHeight="1">
      <c r="A22" s="102">
        <v>2007</v>
      </c>
      <c r="B22" s="93">
        <v>600.84900000000005</v>
      </c>
      <c r="C22" s="93">
        <v>827.77800000000002</v>
      </c>
      <c r="D22" s="93">
        <v>216.87100000000001</v>
      </c>
      <c r="E22" s="93">
        <v>130.822</v>
      </c>
      <c r="F22" s="93">
        <v>37.161000000000001</v>
      </c>
      <c r="G22" s="93">
        <v>117.07599999999999</v>
      </c>
      <c r="H22" s="93">
        <v>333.99299999999999</v>
      </c>
      <c r="I22" s="93">
        <v>81.706999999999994</v>
      </c>
      <c r="J22" s="93">
        <v>396.39</v>
      </c>
      <c r="K22" s="93">
        <v>864.79600000000005</v>
      </c>
      <c r="L22" s="93">
        <v>216.52199999999999</v>
      </c>
      <c r="M22" s="93">
        <v>45.8</v>
      </c>
      <c r="N22" s="93">
        <v>228.101</v>
      </c>
      <c r="O22" s="93">
        <v>103.41200000000001</v>
      </c>
      <c r="P22" s="93">
        <v>155.233</v>
      </c>
      <c r="Q22" s="93">
        <v>112.489</v>
      </c>
      <c r="R22" s="107">
        <v>4469</v>
      </c>
      <c r="S22" s="93">
        <v>3595.598</v>
      </c>
      <c r="T22" s="93">
        <v>656.53099999999995</v>
      </c>
      <c r="U22" s="102">
        <v>2007</v>
      </c>
      <c r="V22" s="105"/>
    </row>
    <row r="23" spans="1:22" s="104" customFormat="1" ht="12" customHeight="1">
      <c r="A23" s="102">
        <v>2008</v>
      </c>
      <c r="B23" s="93">
        <v>602.02800000000002</v>
      </c>
      <c r="C23" s="93">
        <v>834.46100000000001</v>
      </c>
      <c r="D23" s="93">
        <v>220.15600000000001</v>
      </c>
      <c r="E23" s="93">
        <v>134.999</v>
      </c>
      <c r="F23" s="93">
        <v>34.731999999999999</v>
      </c>
      <c r="G23" s="93">
        <v>117.914</v>
      </c>
      <c r="H23" s="93">
        <v>328.50599999999997</v>
      </c>
      <c r="I23" s="93">
        <v>82.319000000000003</v>
      </c>
      <c r="J23" s="93">
        <v>393.976</v>
      </c>
      <c r="K23" s="93">
        <v>868.68</v>
      </c>
      <c r="L23" s="93">
        <v>220.70500000000001</v>
      </c>
      <c r="M23" s="93">
        <v>44.331000000000003</v>
      </c>
      <c r="N23" s="93">
        <v>225.36</v>
      </c>
      <c r="O23" s="93">
        <v>100.46299999999999</v>
      </c>
      <c r="P23" s="93">
        <v>158.441</v>
      </c>
      <c r="Q23" s="93">
        <v>111.929</v>
      </c>
      <c r="R23" s="107">
        <v>4479</v>
      </c>
      <c r="S23" s="93">
        <v>3603.7739999999999</v>
      </c>
      <c r="T23" s="93">
        <v>655.07000000000005</v>
      </c>
      <c r="U23" s="102">
        <v>2008</v>
      </c>
      <c r="V23" s="105"/>
    </row>
    <row r="24" spans="1:22" s="104" customFormat="1" ht="12" customHeight="1">
      <c r="A24" s="102">
        <v>2009</v>
      </c>
      <c r="B24" s="93">
        <v>598.1</v>
      </c>
      <c r="C24" s="93">
        <v>834.423</v>
      </c>
      <c r="D24" s="93">
        <v>228.72800000000001</v>
      </c>
      <c r="E24" s="93">
        <v>138.31</v>
      </c>
      <c r="F24" s="93">
        <v>34.176000000000002</v>
      </c>
      <c r="G24" s="93">
        <v>119.61199999999999</v>
      </c>
      <c r="H24" s="93">
        <v>339.27300000000002</v>
      </c>
      <c r="I24" s="93">
        <v>84.328000000000003</v>
      </c>
      <c r="J24" s="93">
        <v>395.50900000000001</v>
      </c>
      <c r="K24" s="93">
        <v>859.91499999999996</v>
      </c>
      <c r="L24" s="93">
        <v>217.227</v>
      </c>
      <c r="M24" s="93">
        <v>45.033000000000001</v>
      </c>
      <c r="N24" s="93">
        <v>227.51900000000001</v>
      </c>
      <c r="O24" s="93">
        <v>97.007000000000005</v>
      </c>
      <c r="P24" s="93">
        <v>157.46</v>
      </c>
      <c r="Q24" s="93">
        <v>115.38</v>
      </c>
      <c r="R24" s="107">
        <v>4492</v>
      </c>
      <c r="S24" s="93">
        <v>3600.7280000000001</v>
      </c>
      <c r="T24" s="93">
        <v>662.54399999999998</v>
      </c>
      <c r="U24" s="102">
        <v>2009</v>
      </c>
      <c r="V24" s="105"/>
    </row>
    <row r="25" spans="1:22" s="104" customFormat="1" ht="12" customHeight="1">
      <c r="A25" s="102">
        <v>2010</v>
      </c>
      <c r="B25" s="93">
        <v>595.01</v>
      </c>
      <c r="C25" s="93">
        <v>836.35</v>
      </c>
      <c r="D25" s="93">
        <v>233.19800000000001</v>
      </c>
      <c r="E25" s="93">
        <v>137.88800000000001</v>
      </c>
      <c r="F25" s="93">
        <v>34.585000000000001</v>
      </c>
      <c r="G25" s="93">
        <v>124.193</v>
      </c>
      <c r="H25" s="93">
        <v>343.697</v>
      </c>
      <c r="I25" s="93">
        <v>84</v>
      </c>
      <c r="J25" s="93">
        <v>397.64299999999997</v>
      </c>
      <c r="K25" s="93">
        <v>863.88</v>
      </c>
      <c r="L25" s="93">
        <v>214.47200000000001</v>
      </c>
      <c r="M25" s="93">
        <v>45.067</v>
      </c>
      <c r="N25" s="93">
        <v>230.328</v>
      </c>
      <c r="O25" s="93">
        <v>96.177000000000007</v>
      </c>
      <c r="P25" s="93">
        <v>159.46299999999999</v>
      </c>
      <c r="Q25" s="93">
        <v>119.04900000000001</v>
      </c>
      <c r="R25" s="107">
        <v>4515</v>
      </c>
      <c r="S25" s="93">
        <v>3614.36</v>
      </c>
      <c r="T25" s="93">
        <v>667.44200000000001</v>
      </c>
      <c r="U25" s="102">
        <v>2010</v>
      </c>
      <c r="V25" s="105"/>
    </row>
    <row r="26" spans="1:22" s="104" customFormat="1" ht="12" customHeight="1">
      <c r="A26" s="102">
        <v>2011</v>
      </c>
      <c r="B26" s="93">
        <v>595.83299999999997</v>
      </c>
      <c r="C26" s="93">
        <v>839.91200000000003</v>
      </c>
      <c r="D26" s="93">
        <v>232.42599999999999</v>
      </c>
      <c r="E26" s="93">
        <v>135.505</v>
      </c>
      <c r="F26" s="93">
        <v>34.886000000000003</v>
      </c>
      <c r="G26" s="93">
        <v>128.07</v>
      </c>
      <c r="H26" s="93">
        <v>342.99299999999999</v>
      </c>
      <c r="I26" s="93">
        <v>79.534000000000006</v>
      </c>
      <c r="J26" s="93">
        <v>402.67399999999998</v>
      </c>
      <c r="K26" s="93">
        <v>869.08600000000001</v>
      </c>
      <c r="L26" s="93">
        <v>213.32300000000001</v>
      </c>
      <c r="M26" s="93">
        <v>44.393000000000001</v>
      </c>
      <c r="N26" s="93">
        <v>230.541</v>
      </c>
      <c r="O26" s="93">
        <v>95.578999999999994</v>
      </c>
      <c r="P26" s="93">
        <v>162.458</v>
      </c>
      <c r="Q26" s="93">
        <v>119.78700000000001</v>
      </c>
      <c r="R26" s="107">
        <v>4527</v>
      </c>
      <c r="S26" s="93">
        <v>3633.6280000000002</v>
      </c>
      <c r="T26" s="93">
        <v>660.94600000000003</v>
      </c>
      <c r="U26" s="102">
        <v>2011</v>
      </c>
      <c r="V26" s="105"/>
    </row>
    <row r="27" spans="1:22" s="104" customFormat="1" ht="12" customHeight="1">
      <c r="A27" s="102">
        <v>2012</v>
      </c>
      <c r="B27" s="93">
        <v>598.423</v>
      </c>
      <c r="C27" s="93">
        <v>837.33100000000002</v>
      </c>
      <c r="D27" s="93">
        <v>232.98500000000001</v>
      </c>
      <c r="E27" s="93">
        <v>134.15100000000001</v>
      </c>
      <c r="F27" s="93">
        <v>35.012</v>
      </c>
      <c r="G27" s="93">
        <v>127.621</v>
      </c>
      <c r="H27" s="93">
        <v>342.952</v>
      </c>
      <c r="I27" s="93">
        <v>73.783000000000001</v>
      </c>
      <c r="J27" s="93">
        <v>409.59800000000001</v>
      </c>
      <c r="K27" s="93">
        <v>866.81700000000001</v>
      </c>
      <c r="L27" s="93">
        <v>210.96600000000001</v>
      </c>
      <c r="M27" s="93">
        <v>43.924999999999997</v>
      </c>
      <c r="N27" s="93">
        <v>231.64500000000001</v>
      </c>
      <c r="O27" s="93">
        <v>94.504999999999995</v>
      </c>
      <c r="P27" s="93">
        <v>163.15799999999999</v>
      </c>
      <c r="Q27" s="93">
        <v>119.128</v>
      </c>
      <c r="R27" s="107">
        <v>4522</v>
      </c>
      <c r="S27" s="93">
        <v>3635.8029999999999</v>
      </c>
      <c r="T27" s="93">
        <v>653.21199999999999</v>
      </c>
      <c r="U27" s="102">
        <v>2012</v>
      </c>
      <c r="V27" s="105"/>
    </row>
    <row r="28" spans="1:22" s="104" customFormat="1" ht="12" customHeight="1">
      <c r="A28" s="102">
        <v>2013</v>
      </c>
      <c r="B28" s="93">
        <v>602.58100000000002</v>
      </c>
      <c r="C28" s="93">
        <v>830.83299999999997</v>
      </c>
      <c r="D28" s="93">
        <v>234.1</v>
      </c>
      <c r="E28" s="93">
        <v>130.80199999999999</v>
      </c>
      <c r="F28" s="93">
        <v>34.31</v>
      </c>
      <c r="G28" s="93">
        <v>126.217</v>
      </c>
      <c r="H28" s="93">
        <v>340.55</v>
      </c>
      <c r="I28" s="93">
        <v>71.873000000000005</v>
      </c>
      <c r="J28" s="93">
        <v>405.21899999999999</v>
      </c>
      <c r="K28" s="93">
        <v>870.05200000000002</v>
      </c>
      <c r="L28" s="93">
        <v>207.80099999999999</v>
      </c>
      <c r="M28" s="93">
        <v>42.274999999999999</v>
      </c>
      <c r="N28" s="93">
        <v>229.88900000000001</v>
      </c>
      <c r="O28" s="93">
        <v>92.415999999999997</v>
      </c>
      <c r="P28" s="93">
        <v>160.858</v>
      </c>
      <c r="Q28" s="93">
        <v>115.224</v>
      </c>
      <c r="R28" s="107">
        <v>4495</v>
      </c>
      <c r="S28" s="93">
        <v>3620.6959999999999</v>
      </c>
      <c r="T28" s="93">
        <v>640.20399999999995</v>
      </c>
      <c r="U28" s="102">
        <v>2013</v>
      </c>
      <c r="V28" s="105"/>
    </row>
    <row r="29" spans="1:22" s="104" customFormat="1" ht="12" customHeight="1">
      <c r="A29" s="102">
        <v>2014</v>
      </c>
      <c r="B29" s="106">
        <v>605.84199999999998</v>
      </c>
      <c r="C29" s="106">
        <v>817.88599999999997</v>
      </c>
      <c r="D29" s="106">
        <v>234.398</v>
      </c>
      <c r="E29" s="106">
        <v>128.59399999999999</v>
      </c>
      <c r="F29" s="106">
        <v>33.003999999999998</v>
      </c>
      <c r="G29" s="106">
        <v>123.875</v>
      </c>
      <c r="H29" s="106">
        <v>335.52699999999999</v>
      </c>
      <c r="I29" s="106">
        <v>75.41</v>
      </c>
      <c r="J29" s="106">
        <v>391.803</v>
      </c>
      <c r="K29" s="106">
        <v>877.79100000000005</v>
      </c>
      <c r="L29" s="106">
        <v>206.56399999999999</v>
      </c>
      <c r="M29" s="106">
        <v>40.789000000000001</v>
      </c>
      <c r="N29" s="106">
        <v>224.131</v>
      </c>
      <c r="O29" s="106">
        <v>92.373000000000005</v>
      </c>
      <c r="P29" s="106">
        <v>159.08199999999999</v>
      </c>
      <c r="Q29" s="106">
        <v>111.931</v>
      </c>
      <c r="R29" s="107">
        <v>4459</v>
      </c>
      <c r="S29" s="106">
        <v>3592.163</v>
      </c>
      <c r="T29" s="106">
        <v>632.43899999999996</v>
      </c>
      <c r="U29" s="102">
        <v>2014</v>
      </c>
      <c r="V29" s="105"/>
    </row>
    <row r="30" spans="1:22" s="104" customFormat="1" ht="12" customHeight="1">
      <c r="A30" s="102">
        <v>2015</v>
      </c>
      <c r="B30" s="106">
        <v>596.803</v>
      </c>
      <c r="C30" s="106">
        <v>806.23099999999999</v>
      </c>
      <c r="D30" s="106">
        <v>235.08799999999999</v>
      </c>
      <c r="E30" s="106">
        <v>130.72999999999999</v>
      </c>
      <c r="F30" s="106">
        <v>31.832999999999998</v>
      </c>
      <c r="G30" s="106">
        <v>121.196</v>
      </c>
      <c r="H30" s="106">
        <v>329.82600000000002</v>
      </c>
      <c r="I30" s="106">
        <v>75.617999999999995</v>
      </c>
      <c r="J30" s="106">
        <v>380.33300000000003</v>
      </c>
      <c r="K30" s="106">
        <v>873.29899999999998</v>
      </c>
      <c r="L30" s="106">
        <v>205.68600000000001</v>
      </c>
      <c r="M30" s="106">
        <v>41.002000000000002</v>
      </c>
      <c r="N30" s="106">
        <v>217.38300000000001</v>
      </c>
      <c r="O30" s="106">
        <v>91.68</v>
      </c>
      <c r="P30" s="106">
        <v>158.053</v>
      </c>
      <c r="Q30" s="106">
        <v>110.239</v>
      </c>
      <c r="R30" s="107">
        <v>4405</v>
      </c>
      <c r="S30" s="106">
        <v>3544.2620000000002</v>
      </c>
      <c r="T30" s="106">
        <v>625.65</v>
      </c>
      <c r="U30" s="102">
        <v>2015</v>
      </c>
      <c r="V30" s="105"/>
    </row>
    <row r="31" spans="1:22" s="104" customFormat="1" ht="12" customHeight="1">
      <c r="A31" s="102">
        <v>2016</v>
      </c>
      <c r="B31" s="106">
        <v>584.28499999999997</v>
      </c>
      <c r="C31" s="106">
        <v>797.70799999999997</v>
      </c>
      <c r="D31" s="106">
        <v>236.63900000000001</v>
      </c>
      <c r="E31" s="106">
        <v>132.95500000000001</v>
      </c>
      <c r="F31" s="106">
        <v>30.611999999999998</v>
      </c>
      <c r="G31" s="106">
        <v>121.297</v>
      </c>
      <c r="H31" s="106">
        <v>325.30900000000003</v>
      </c>
      <c r="I31" s="106">
        <v>73.620999999999995</v>
      </c>
      <c r="J31" s="106">
        <v>372.58800000000002</v>
      </c>
      <c r="K31" s="106">
        <v>856.49599999999998</v>
      </c>
      <c r="L31" s="106">
        <v>202.97399999999999</v>
      </c>
      <c r="M31" s="106">
        <v>42.896000000000001</v>
      </c>
      <c r="N31" s="106">
        <v>214.184</v>
      </c>
      <c r="O31" s="106">
        <v>88.998999999999995</v>
      </c>
      <c r="P31" s="106">
        <v>155.21</v>
      </c>
      <c r="Q31" s="106">
        <v>106.227</v>
      </c>
      <c r="R31" s="107">
        <v>4342</v>
      </c>
      <c r="S31" s="106">
        <v>3489.375</v>
      </c>
      <c r="T31" s="106">
        <v>615.98599999999999</v>
      </c>
      <c r="U31" s="102">
        <v>2016</v>
      </c>
      <c r="V31" s="105"/>
    </row>
    <row r="32" spans="1:22" s="104" customFormat="1" ht="12" customHeight="1">
      <c r="A32" s="102">
        <v>2017</v>
      </c>
      <c r="B32" s="106">
        <v>574.48599999999999</v>
      </c>
      <c r="C32" s="106">
        <v>786.81399999999996</v>
      </c>
      <c r="D32" s="106">
        <v>238.68199999999999</v>
      </c>
      <c r="E32" s="106">
        <v>130.37700000000001</v>
      </c>
      <c r="F32" s="106">
        <v>29.981999999999999</v>
      </c>
      <c r="G32" s="106">
        <v>121.92100000000001</v>
      </c>
      <c r="H32" s="106">
        <v>321.327</v>
      </c>
      <c r="I32" s="106">
        <v>72.781000000000006</v>
      </c>
      <c r="J32" s="106">
        <v>368.51799999999997</v>
      </c>
      <c r="K32" s="106">
        <v>836.88</v>
      </c>
      <c r="L32" s="106">
        <v>198.642</v>
      </c>
      <c r="M32" s="106">
        <v>42.878</v>
      </c>
      <c r="N32" s="106">
        <v>210.15199999999999</v>
      </c>
      <c r="O32" s="106">
        <v>85.650999999999996</v>
      </c>
      <c r="P32" s="106">
        <v>151.697</v>
      </c>
      <c r="Q32" s="106">
        <v>101.212</v>
      </c>
      <c r="R32" s="107">
        <v>4272</v>
      </c>
      <c r="S32" s="106">
        <v>3433.145</v>
      </c>
      <c r="T32" s="106">
        <v>600.173</v>
      </c>
      <c r="U32" s="102">
        <v>2017</v>
      </c>
      <c r="V32" s="105"/>
    </row>
    <row r="33" spans="1:22" s="104" customFormat="1" ht="12" customHeight="1">
      <c r="A33" s="102">
        <v>2018</v>
      </c>
      <c r="B33" s="106">
        <v>568.298</v>
      </c>
      <c r="C33" s="106">
        <v>775.41899999999998</v>
      </c>
      <c r="D33" s="106">
        <v>238.48500000000001</v>
      </c>
      <c r="E33" s="106">
        <v>127.813</v>
      </c>
      <c r="F33" s="106">
        <v>30.076000000000001</v>
      </c>
      <c r="G33" s="106">
        <v>121.691</v>
      </c>
      <c r="H33" s="106">
        <v>318.40600000000001</v>
      </c>
      <c r="I33" s="106">
        <v>72.227999999999994</v>
      </c>
      <c r="J33" s="106">
        <v>367.99400000000003</v>
      </c>
      <c r="K33" s="106">
        <v>824.23099999999999</v>
      </c>
      <c r="L33" s="106">
        <v>194.72399999999999</v>
      </c>
      <c r="M33" s="106">
        <v>42.134999999999998</v>
      </c>
      <c r="N33" s="106">
        <v>206.57</v>
      </c>
      <c r="O33" s="106">
        <v>84.933000000000007</v>
      </c>
      <c r="P33" s="106">
        <v>150.80199999999999</v>
      </c>
      <c r="Q33" s="106">
        <v>99.194999999999993</v>
      </c>
      <c r="R33" s="107">
        <v>4223</v>
      </c>
      <c r="S33" s="106">
        <v>3393.7759999999998</v>
      </c>
      <c r="T33" s="106">
        <v>590.73900000000003</v>
      </c>
      <c r="U33" s="102">
        <v>2018</v>
      </c>
      <c r="V33" s="105"/>
    </row>
    <row r="34" spans="1:22" s="104" customFormat="1" ht="12" customHeight="1">
      <c r="A34" s="102">
        <v>2019</v>
      </c>
      <c r="B34" s="106">
        <v>556.47299999999996</v>
      </c>
      <c r="C34" s="106">
        <v>762.12</v>
      </c>
      <c r="D34" s="106">
        <v>235.56299999999999</v>
      </c>
      <c r="E34" s="106">
        <v>126.21</v>
      </c>
      <c r="F34" s="106">
        <v>29.007999999999999</v>
      </c>
      <c r="G34" s="106">
        <v>117.33</v>
      </c>
      <c r="H34" s="106">
        <v>312.87700000000001</v>
      </c>
      <c r="I34" s="106">
        <v>69.296999999999997</v>
      </c>
      <c r="J34" s="106">
        <v>363.39800000000002</v>
      </c>
      <c r="K34" s="106">
        <v>812.78700000000003</v>
      </c>
      <c r="L34" s="106">
        <v>190.066</v>
      </c>
      <c r="M34" s="106">
        <v>41.356999999999999</v>
      </c>
      <c r="N34" s="106">
        <v>201.048</v>
      </c>
      <c r="O34" s="106">
        <v>83.527000000000001</v>
      </c>
      <c r="P34" s="106">
        <v>150.488</v>
      </c>
      <c r="Q34" s="106">
        <v>97.450999999999993</v>
      </c>
      <c r="R34" s="107">
        <v>4149</v>
      </c>
      <c r="S34" s="106">
        <v>3335.904</v>
      </c>
      <c r="T34" s="106">
        <v>577.53300000000002</v>
      </c>
      <c r="U34" s="102">
        <v>2019</v>
      </c>
      <c r="V34" s="105"/>
    </row>
    <row r="35" spans="1:22" s="104" customFormat="1" ht="12" customHeight="1">
      <c r="A35" s="102"/>
      <c r="B35" s="108"/>
      <c r="C35" s="109"/>
      <c r="D35" s="109"/>
      <c r="E35" s="109"/>
      <c r="F35" s="109"/>
      <c r="G35" s="109"/>
      <c r="H35" s="109"/>
      <c r="I35" s="109"/>
      <c r="J35" s="109"/>
      <c r="K35" s="109"/>
      <c r="L35" s="109"/>
      <c r="M35" s="109"/>
      <c r="N35" s="109"/>
      <c r="O35" s="109"/>
      <c r="P35" s="109"/>
      <c r="Q35" s="109"/>
      <c r="R35" s="109"/>
      <c r="S35" s="109"/>
      <c r="T35" s="109"/>
      <c r="U35" s="102"/>
    </row>
    <row r="36" spans="1:22" s="104" customFormat="1" ht="12" customHeight="1">
      <c r="A36" s="102"/>
      <c r="B36" s="167" t="s">
        <v>162</v>
      </c>
      <c r="C36" s="167"/>
      <c r="D36" s="167"/>
      <c r="E36" s="167"/>
      <c r="F36" s="167"/>
      <c r="G36" s="167"/>
      <c r="H36" s="167"/>
      <c r="I36" s="167"/>
      <c r="J36" s="167"/>
      <c r="K36" s="167"/>
      <c r="L36" s="167" t="s">
        <v>162</v>
      </c>
      <c r="M36" s="167"/>
      <c r="N36" s="167"/>
      <c r="O36" s="167"/>
      <c r="P36" s="167"/>
      <c r="Q36" s="167"/>
      <c r="R36" s="167"/>
      <c r="S36" s="167"/>
      <c r="T36" s="167"/>
      <c r="U36" s="102"/>
    </row>
    <row r="37" spans="1:22" s="104" customFormat="1" ht="12" hidden="1" customHeight="1" outlineLevel="1">
      <c r="A37" s="102">
        <v>1992</v>
      </c>
      <c r="B37" s="110">
        <f t="shared" ref="B37:T37" si="0">ROUND(B7/B6*100-100,5)</f>
        <v>0.46021000000000001</v>
      </c>
      <c r="C37" s="110">
        <f t="shared" si="0"/>
        <v>-0.60853000000000002</v>
      </c>
      <c r="D37" s="110">
        <f t="shared" si="0"/>
        <v>5.8806099999999999</v>
      </c>
      <c r="E37" s="110">
        <f t="shared" si="0"/>
        <v>19.535620000000002</v>
      </c>
      <c r="F37" s="110">
        <f t="shared" si="0"/>
        <v>6.3732499999999996</v>
      </c>
      <c r="G37" s="110">
        <f t="shared" si="0"/>
        <v>4.6087800000000003</v>
      </c>
      <c r="H37" s="110">
        <f t="shared" si="0"/>
        <v>1.4484999999999999</v>
      </c>
      <c r="I37" s="110">
        <f t="shared" si="0"/>
        <v>21.87256</v>
      </c>
      <c r="J37" s="110">
        <f t="shared" si="0"/>
        <v>-0.98899999999999999</v>
      </c>
      <c r="K37" s="110">
        <f t="shared" si="0"/>
        <v>0.33526</v>
      </c>
      <c r="L37" s="110">
        <f t="shared" si="0"/>
        <v>-1.03566</v>
      </c>
      <c r="M37" s="110">
        <f t="shared" si="0"/>
        <v>-4.2742100000000001</v>
      </c>
      <c r="N37" s="110">
        <f t="shared" si="0"/>
        <v>8.5684799999999992</v>
      </c>
      <c r="O37" s="110">
        <f t="shared" si="0"/>
        <v>8.6342400000000001</v>
      </c>
      <c r="P37" s="110">
        <f t="shared" si="0"/>
        <v>-2.4226999999999999</v>
      </c>
      <c r="Q37" s="110">
        <f t="shared" si="0"/>
        <v>6.0076499999999999</v>
      </c>
      <c r="R37" s="110">
        <f t="shared" si="0"/>
        <v>1.26298</v>
      </c>
      <c r="S37" s="110">
        <f t="shared" si="0"/>
        <v>-5.3879999999999997E-2</v>
      </c>
      <c r="T37" s="110">
        <f t="shared" si="0"/>
        <v>11.31025</v>
      </c>
      <c r="U37" s="102">
        <v>1992</v>
      </c>
    </row>
    <row r="38" spans="1:22" s="104" customFormat="1" ht="12" hidden="1" customHeight="1" outlineLevel="1">
      <c r="A38" s="102">
        <v>1993</v>
      </c>
      <c r="B38" s="110">
        <f t="shared" ref="B38:T38" si="1">ROUND(B8/B7*100-100,5)</f>
        <v>1.37236</v>
      </c>
      <c r="C38" s="110">
        <f t="shared" si="1"/>
        <v>-0.36399999999999999</v>
      </c>
      <c r="D38" s="110">
        <f t="shared" si="1"/>
        <v>6.0701799999999997</v>
      </c>
      <c r="E38" s="110">
        <f t="shared" si="1"/>
        <v>6.4709599999999998</v>
      </c>
      <c r="F38" s="110">
        <f t="shared" si="1"/>
        <v>7.3010000000000002</v>
      </c>
      <c r="G38" s="110">
        <f t="shared" si="1"/>
        <v>4.6470099999999999</v>
      </c>
      <c r="H38" s="110">
        <f t="shared" si="1"/>
        <v>0.99761999999999995</v>
      </c>
      <c r="I38" s="110">
        <f t="shared" si="1"/>
        <v>12.99545</v>
      </c>
      <c r="J38" s="110">
        <f t="shared" si="1"/>
        <v>0.13424</v>
      </c>
      <c r="K38" s="110">
        <f t="shared" si="1"/>
        <v>1.3504799999999999</v>
      </c>
      <c r="L38" s="110">
        <f t="shared" si="1"/>
        <v>-2.7448999999999999</v>
      </c>
      <c r="M38" s="110">
        <f t="shared" si="1"/>
        <v>-1.61266</v>
      </c>
      <c r="N38" s="110">
        <f t="shared" si="1"/>
        <v>10.520949999999999</v>
      </c>
      <c r="O38" s="110">
        <f t="shared" si="1"/>
        <v>8.0891900000000003</v>
      </c>
      <c r="P38" s="110">
        <f t="shared" si="1"/>
        <v>-0.24614</v>
      </c>
      <c r="Q38" s="110">
        <f t="shared" si="1"/>
        <v>10.10777</v>
      </c>
      <c r="R38" s="110">
        <f t="shared" si="1"/>
        <v>1.69069</v>
      </c>
      <c r="S38" s="110">
        <f t="shared" si="1"/>
        <v>0.51788000000000001</v>
      </c>
      <c r="T38" s="110">
        <f t="shared" si="1"/>
        <v>9.5552200000000003</v>
      </c>
      <c r="U38" s="102">
        <v>1993</v>
      </c>
    </row>
    <row r="39" spans="1:22" s="104" customFormat="1" ht="12" hidden="1" customHeight="1" outlineLevel="1">
      <c r="A39" s="102">
        <v>1994</v>
      </c>
      <c r="B39" s="110">
        <f t="shared" ref="B39:T39" si="2">ROUND(B9/B8*100-100,5)</f>
        <v>1.37486</v>
      </c>
      <c r="C39" s="110">
        <f t="shared" si="2"/>
        <v>0.32673999999999997</v>
      </c>
      <c r="D39" s="110">
        <f t="shared" si="2"/>
        <v>7.9044699999999999</v>
      </c>
      <c r="E39" s="110">
        <f t="shared" si="2"/>
        <v>7.7678399999999996</v>
      </c>
      <c r="F39" s="110">
        <f t="shared" si="2"/>
        <v>3.99329</v>
      </c>
      <c r="G39" s="110">
        <f t="shared" si="2"/>
        <v>1.8664099999999999</v>
      </c>
      <c r="H39" s="110">
        <f t="shared" si="2"/>
        <v>0.93847999999999998</v>
      </c>
      <c r="I39" s="110">
        <f t="shared" si="2"/>
        <v>11.314640000000001</v>
      </c>
      <c r="J39" s="110">
        <f t="shared" si="2"/>
        <v>0.95133000000000001</v>
      </c>
      <c r="K39" s="110">
        <f t="shared" si="2"/>
        <v>1.5170600000000001</v>
      </c>
      <c r="L39" s="110">
        <f t="shared" si="2"/>
        <v>-0.50468000000000002</v>
      </c>
      <c r="M39" s="110">
        <f t="shared" si="2"/>
        <v>3.5291700000000001</v>
      </c>
      <c r="N39" s="110">
        <f t="shared" si="2"/>
        <v>6.3754400000000002</v>
      </c>
      <c r="O39" s="110">
        <f t="shared" si="2"/>
        <v>8.5342599999999997</v>
      </c>
      <c r="P39" s="110">
        <f t="shared" si="2"/>
        <v>2.2154799999999999</v>
      </c>
      <c r="Q39" s="110">
        <f t="shared" si="2"/>
        <v>9.4912600000000005</v>
      </c>
      <c r="R39" s="110">
        <f t="shared" si="2"/>
        <v>2.1259199999999998</v>
      </c>
      <c r="S39" s="110">
        <f t="shared" si="2"/>
        <v>1.0401499999999999</v>
      </c>
      <c r="T39" s="110">
        <f t="shared" si="2"/>
        <v>8.1650899999999993</v>
      </c>
      <c r="U39" s="102">
        <v>1994</v>
      </c>
    </row>
    <row r="40" spans="1:22" s="104" customFormat="1" ht="12" hidden="1" customHeight="1" outlineLevel="1">
      <c r="A40" s="102">
        <v>1995</v>
      </c>
      <c r="B40" s="110">
        <f t="shared" ref="B40:T40" si="3">ROUND(B10/B9*100-100,5)</f>
        <v>1.6086800000000001</v>
      </c>
      <c r="C40" s="110">
        <f t="shared" si="3"/>
        <v>0.98638000000000003</v>
      </c>
      <c r="D40" s="110">
        <f t="shared" si="3"/>
        <v>4.48414</v>
      </c>
      <c r="E40" s="110">
        <f t="shared" si="3"/>
        <v>2.9628299999999999</v>
      </c>
      <c r="F40" s="110">
        <f t="shared" si="3"/>
        <v>-0.44744</v>
      </c>
      <c r="G40" s="110">
        <f t="shared" si="3"/>
        <v>0.35082999999999998</v>
      </c>
      <c r="H40" s="110">
        <f t="shared" si="3"/>
        <v>2.4046099999999999</v>
      </c>
      <c r="I40" s="110">
        <f t="shared" si="3"/>
        <v>3.60215</v>
      </c>
      <c r="J40" s="110">
        <f t="shared" si="3"/>
        <v>0.98985000000000001</v>
      </c>
      <c r="K40" s="110">
        <f t="shared" si="3"/>
        <v>-0.19223999999999999</v>
      </c>
      <c r="L40" s="110">
        <f t="shared" si="3"/>
        <v>0.16646</v>
      </c>
      <c r="M40" s="110">
        <f t="shared" si="3"/>
        <v>3.0922200000000002</v>
      </c>
      <c r="N40" s="110">
        <f t="shared" si="3"/>
        <v>2.37</v>
      </c>
      <c r="O40" s="110">
        <f t="shared" si="3"/>
        <v>3.9992999999999999</v>
      </c>
      <c r="P40" s="110">
        <f t="shared" si="3"/>
        <v>1.42147</v>
      </c>
      <c r="Q40" s="110">
        <f t="shared" si="3"/>
        <v>3.54739</v>
      </c>
      <c r="R40" s="110">
        <f t="shared" si="3"/>
        <v>1.3344</v>
      </c>
      <c r="S40" s="110">
        <f t="shared" si="3"/>
        <v>0.91949999999999998</v>
      </c>
      <c r="T40" s="110">
        <f t="shared" si="3"/>
        <v>3.13273</v>
      </c>
      <c r="U40" s="102">
        <v>1995</v>
      </c>
    </row>
    <row r="41" spans="1:22" s="104" customFormat="1" ht="12" hidden="1" customHeight="1" outlineLevel="1">
      <c r="A41" s="102">
        <v>1996</v>
      </c>
      <c r="B41" s="110">
        <f t="shared" ref="B41:T41" si="4">ROUND(B11/B10*100-100,5)</f>
        <v>2.1098300000000001</v>
      </c>
      <c r="C41" s="110">
        <f t="shared" si="4"/>
        <v>1.1092900000000001</v>
      </c>
      <c r="D41" s="110">
        <f t="shared" si="4"/>
        <v>3.84552</v>
      </c>
      <c r="E41" s="110">
        <f t="shared" si="4"/>
        <v>3.2332200000000002</v>
      </c>
      <c r="F41" s="110">
        <f t="shared" si="4"/>
        <v>-1.26363</v>
      </c>
      <c r="G41" s="110">
        <f t="shared" si="4"/>
        <v>0.95745000000000002</v>
      </c>
      <c r="H41" s="110">
        <f t="shared" si="4"/>
        <v>3.41988</v>
      </c>
      <c r="I41" s="110">
        <f t="shared" si="4"/>
        <v>2.0377000000000001</v>
      </c>
      <c r="J41" s="110">
        <f t="shared" si="4"/>
        <v>1.42249</v>
      </c>
      <c r="K41" s="110">
        <f t="shared" si="4"/>
        <v>1.5102500000000001</v>
      </c>
      <c r="L41" s="110">
        <f t="shared" si="4"/>
        <v>-0.80637000000000003</v>
      </c>
      <c r="M41" s="110">
        <f t="shared" si="4"/>
        <v>4.0648799999999996</v>
      </c>
      <c r="N41" s="110">
        <f t="shared" si="4"/>
        <v>0.65866000000000002</v>
      </c>
      <c r="O41" s="110">
        <f t="shared" si="4"/>
        <v>1.2259800000000001</v>
      </c>
      <c r="P41" s="110">
        <f t="shared" si="4"/>
        <v>1.1893400000000001</v>
      </c>
      <c r="Q41" s="110">
        <f t="shared" si="4"/>
        <v>-1.1904600000000001</v>
      </c>
      <c r="R41" s="110">
        <f t="shared" si="4"/>
        <v>1.55386</v>
      </c>
      <c r="S41" s="110">
        <f t="shared" si="4"/>
        <v>1.5188200000000001</v>
      </c>
      <c r="T41" s="110">
        <f t="shared" si="4"/>
        <v>1.02162</v>
      </c>
      <c r="U41" s="102">
        <v>1996</v>
      </c>
    </row>
    <row r="42" spans="1:22" s="104" customFormat="1" ht="12" hidden="1" customHeight="1" outlineLevel="1">
      <c r="A42" s="102">
        <v>1997</v>
      </c>
      <c r="B42" s="110">
        <f t="shared" ref="B42:T42" si="5">ROUND(B12/B11*100-100,5)</f>
        <v>1.7002200000000001</v>
      </c>
      <c r="C42" s="110">
        <f t="shared" si="5"/>
        <v>0.47542000000000001</v>
      </c>
      <c r="D42" s="110">
        <f t="shared" si="5"/>
        <v>1.9595800000000001</v>
      </c>
      <c r="E42" s="110">
        <f t="shared" si="5"/>
        <v>5.2083300000000001</v>
      </c>
      <c r="F42" s="110">
        <f t="shared" si="5"/>
        <v>-1.2313000000000001</v>
      </c>
      <c r="G42" s="110">
        <f t="shared" si="5"/>
        <v>3.3109199999999999</v>
      </c>
      <c r="H42" s="110">
        <f t="shared" si="5"/>
        <v>2.9863900000000001</v>
      </c>
      <c r="I42" s="110">
        <f t="shared" si="5"/>
        <v>-0.20469000000000001</v>
      </c>
      <c r="J42" s="110">
        <f t="shared" si="5"/>
        <v>0.39589000000000002</v>
      </c>
      <c r="K42" s="110">
        <f t="shared" si="5"/>
        <v>2.0169800000000002</v>
      </c>
      <c r="L42" s="110">
        <f t="shared" si="5"/>
        <v>-0.49734</v>
      </c>
      <c r="M42" s="110">
        <f t="shared" si="5"/>
        <v>3.3619300000000001</v>
      </c>
      <c r="N42" s="110">
        <f t="shared" si="5"/>
        <v>4.0593899999999996</v>
      </c>
      <c r="O42" s="110">
        <f t="shared" si="5"/>
        <v>2.15551</v>
      </c>
      <c r="P42" s="110">
        <f t="shared" si="5"/>
        <v>0.88560000000000005</v>
      </c>
      <c r="Q42" s="110">
        <f t="shared" si="5"/>
        <v>0.78400999999999998</v>
      </c>
      <c r="R42" s="110">
        <f t="shared" si="5"/>
        <v>1.5300800000000001</v>
      </c>
      <c r="S42" s="110">
        <f t="shared" si="5"/>
        <v>1.3202700000000001</v>
      </c>
      <c r="T42" s="110">
        <f t="shared" si="5"/>
        <v>2.7939600000000002</v>
      </c>
      <c r="U42" s="102">
        <v>1997</v>
      </c>
    </row>
    <row r="43" spans="1:22" s="104" customFormat="1" ht="12" hidden="1" customHeight="1" outlineLevel="1">
      <c r="A43" s="102">
        <v>1998</v>
      </c>
      <c r="B43" s="110">
        <f t="shared" ref="B43:T43" si="6">ROUND(B13/B12*100-100,5)</f>
        <v>-0.47617999999999999</v>
      </c>
      <c r="C43" s="110">
        <f t="shared" si="6"/>
        <v>0.98170000000000002</v>
      </c>
      <c r="D43" s="110">
        <f t="shared" si="6"/>
        <v>-0.15698000000000001</v>
      </c>
      <c r="E43" s="110">
        <f t="shared" si="6"/>
        <v>5.2096</v>
      </c>
      <c r="F43" s="110">
        <f t="shared" si="6"/>
        <v>-1.6282000000000001</v>
      </c>
      <c r="G43" s="110">
        <f t="shared" si="6"/>
        <v>5.1661900000000003</v>
      </c>
      <c r="H43" s="110">
        <f t="shared" si="6"/>
        <v>1.4765900000000001</v>
      </c>
      <c r="I43" s="110">
        <f t="shared" si="6"/>
        <v>-0.14133999999999999</v>
      </c>
      <c r="J43" s="110">
        <f t="shared" si="6"/>
        <v>-0.71426999999999996</v>
      </c>
      <c r="K43" s="110">
        <f t="shared" si="6"/>
        <v>2.4803000000000002</v>
      </c>
      <c r="L43" s="110">
        <f t="shared" si="6"/>
        <v>1.33429</v>
      </c>
      <c r="M43" s="110">
        <f t="shared" si="6"/>
        <v>-1.0797300000000001</v>
      </c>
      <c r="N43" s="110">
        <f t="shared" si="6"/>
        <v>4.4930099999999999</v>
      </c>
      <c r="O43" s="110">
        <f t="shared" si="6"/>
        <v>1.2357</v>
      </c>
      <c r="P43" s="110">
        <f t="shared" si="6"/>
        <v>-0.24859999999999999</v>
      </c>
      <c r="Q43" s="110">
        <f t="shared" si="6"/>
        <v>3.9917400000000001</v>
      </c>
      <c r="R43" s="110">
        <f t="shared" si="6"/>
        <v>1.2260500000000001</v>
      </c>
      <c r="S43" s="110">
        <f t="shared" si="6"/>
        <v>0.96699000000000002</v>
      </c>
      <c r="T43" s="110">
        <f t="shared" si="6"/>
        <v>3.4159000000000002</v>
      </c>
      <c r="U43" s="102">
        <v>1998</v>
      </c>
    </row>
    <row r="44" spans="1:22" s="104" customFormat="1" ht="12" hidden="1" customHeight="1" outlineLevel="1">
      <c r="A44" s="102">
        <v>1999</v>
      </c>
      <c r="B44" s="110">
        <f t="shared" ref="B44:T44" si="7">ROUND(B14/B13*100-100,5)</f>
        <v>-0.69289000000000001</v>
      </c>
      <c r="C44" s="110">
        <f t="shared" si="7"/>
        <v>0.42574000000000001</v>
      </c>
      <c r="D44" s="110">
        <f t="shared" si="7"/>
        <v>-0.94872000000000001</v>
      </c>
      <c r="E44" s="110">
        <f t="shared" si="7"/>
        <v>7.1859000000000002</v>
      </c>
      <c r="F44" s="110">
        <f t="shared" si="7"/>
        <v>5.4953900000000004</v>
      </c>
      <c r="G44" s="110">
        <f t="shared" si="7"/>
        <v>2.6453799999999998</v>
      </c>
      <c r="H44" s="110">
        <f t="shared" si="7"/>
        <v>-0.45689000000000002</v>
      </c>
      <c r="I44" s="110">
        <f t="shared" si="7"/>
        <v>2.6667399999999999</v>
      </c>
      <c r="J44" s="110">
        <f t="shared" si="7"/>
        <v>-0.29299999999999998</v>
      </c>
      <c r="K44" s="110">
        <f t="shared" si="7"/>
        <v>0.83472000000000002</v>
      </c>
      <c r="L44" s="110">
        <f t="shared" si="7"/>
        <v>0.60297999999999996</v>
      </c>
      <c r="M44" s="110">
        <f t="shared" si="7"/>
        <v>-1.0306299999999999</v>
      </c>
      <c r="N44" s="110">
        <f t="shared" si="7"/>
        <v>4.9831200000000004</v>
      </c>
      <c r="O44" s="110">
        <f t="shared" si="7"/>
        <v>0.16352</v>
      </c>
      <c r="P44" s="110">
        <f t="shared" si="7"/>
        <v>0.81101999999999996</v>
      </c>
      <c r="Q44" s="110">
        <f t="shared" si="7"/>
        <v>3.3461500000000002</v>
      </c>
      <c r="R44" s="110">
        <f t="shared" si="7"/>
        <v>0.70653999999999995</v>
      </c>
      <c r="S44" s="110">
        <f t="shared" si="7"/>
        <v>0.28151999999999999</v>
      </c>
      <c r="T44" s="110">
        <f t="shared" si="7"/>
        <v>4.0035100000000003</v>
      </c>
      <c r="U44" s="102">
        <v>1999</v>
      </c>
    </row>
    <row r="45" spans="1:22" s="104" customFormat="1" ht="12" hidden="1" customHeight="1" outlineLevel="1">
      <c r="A45" s="102">
        <v>2000</v>
      </c>
      <c r="B45" s="110">
        <f t="shared" ref="B45:T45" si="8">ROUND(B15/B14*100-100,5)</f>
        <v>0.74219000000000002</v>
      </c>
      <c r="C45" s="110">
        <f t="shared" si="8"/>
        <v>-1.3234600000000001</v>
      </c>
      <c r="D45" s="110">
        <f t="shared" si="8"/>
        <v>2.9754200000000002</v>
      </c>
      <c r="E45" s="110">
        <f t="shared" si="8"/>
        <v>6.2328900000000003</v>
      </c>
      <c r="F45" s="110">
        <f t="shared" si="8"/>
        <v>2.9922499999999999</v>
      </c>
      <c r="G45" s="110">
        <f t="shared" si="8"/>
        <v>1.1128100000000001</v>
      </c>
      <c r="H45" s="110">
        <f t="shared" si="8"/>
        <v>-0.32824999999999999</v>
      </c>
      <c r="I45" s="110">
        <f t="shared" si="8"/>
        <v>2.3755500000000001</v>
      </c>
      <c r="J45" s="110">
        <f t="shared" si="8"/>
        <v>-0.48044999999999999</v>
      </c>
      <c r="K45" s="110">
        <f t="shared" si="8"/>
        <v>0.58704000000000001</v>
      </c>
      <c r="L45" s="110">
        <f t="shared" si="8"/>
        <v>0.84087000000000001</v>
      </c>
      <c r="M45" s="110">
        <f t="shared" si="8"/>
        <v>-2.5908600000000002</v>
      </c>
      <c r="N45" s="110">
        <f t="shared" si="8"/>
        <v>3.9443000000000001</v>
      </c>
      <c r="O45" s="110">
        <f t="shared" si="8"/>
        <v>-0.85648999999999997</v>
      </c>
      <c r="P45" s="110">
        <f t="shared" si="8"/>
        <v>1.4797899999999999</v>
      </c>
      <c r="Q45" s="110">
        <f t="shared" si="8"/>
        <v>3.3921899999999998</v>
      </c>
      <c r="R45" s="110">
        <f t="shared" si="8"/>
        <v>0.55123999999999995</v>
      </c>
      <c r="S45" s="110">
        <f t="shared" si="8"/>
        <v>-1.3769999999999999E-2</v>
      </c>
      <c r="T45" s="110">
        <f t="shared" si="8"/>
        <v>3.31793</v>
      </c>
      <c r="U45" s="102">
        <v>2000</v>
      </c>
    </row>
    <row r="46" spans="1:22" s="104" customFormat="1" ht="12" hidden="1" customHeight="1" outlineLevel="1">
      <c r="A46" s="102">
        <v>2001</v>
      </c>
      <c r="B46" s="110">
        <f t="shared" ref="B46:T46" si="9">ROUND(B16/B15*100-100,5)</f>
        <v>1.01553</v>
      </c>
      <c r="C46" s="110">
        <f t="shared" si="9"/>
        <v>-1.42326</v>
      </c>
      <c r="D46" s="110">
        <f t="shared" si="9"/>
        <v>1.06728</v>
      </c>
      <c r="E46" s="110">
        <f t="shared" si="9"/>
        <v>2.7499899999999999</v>
      </c>
      <c r="F46" s="110">
        <f t="shared" si="9"/>
        <v>3.9232300000000002</v>
      </c>
      <c r="G46" s="110">
        <f t="shared" si="9"/>
        <v>1.9148499999999999</v>
      </c>
      <c r="H46" s="110">
        <f t="shared" si="9"/>
        <v>0.59769000000000005</v>
      </c>
      <c r="I46" s="110">
        <f t="shared" si="9"/>
        <v>5.0514000000000001</v>
      </c>
      <c r="J46" s="110">
        <f t="shared" si="9"/>
        <v>0.13528999999999999</v>
      </c>
      <c r="K46" s="110">
        <f t="shared" si="9"/>
        <v>0.27095999999999998</v>
      </c>
      <c r="L46" s="110">
        <f t="shared" si="9"/>
        <v>0.72313000000000005</v>
      </c>
      <c r="M46" s="110">
        <f t="shared" si="9"/>
        <v>-4.69496</v>
      </c>
      <c r="N46" s="110">
        <f t="shared" si="9"/>
        <v>-0.39784000000000003</v>
      </c>
      <c r="O46" s="110">
        <f t="shared" si="9"/>
        <v>1.50166</v>
      </c>
      <c r="P46" s="110">
        <f t="shared" si="9"/>
        <v>1.6206199999999999</v>
      </c>
      <c r="Q46" s="110">
        <f t="shared" si="9"/>
        <v>2.1259600000000001</v>
      </c>
      <c r="R46" s="110">
        <f t="shared" si="9"/>
        <v>0.34887000000000001</v>
      </c>
      <c r="S46" s="110">
        <f t="shared" si="9"/>
        <v>0.10377</v>
      </c>
      <c r="T46" s="110">
        <f t="shared" si="9"/>
        <v>1.6049599999999999</v>
      </c>
      <c r="U46" s="102">
        <v>2001</v>
      </c>
    </row>
    <row r="47" spans="1:22" s="104" customFormat="1" ht="12" hidden="1" customHeight="1" outlineLevel="1">
      <c r="A47" s="102">
        <v>2002</v>
      </c>
      <c r="B47" s="110">
        <f t="shared" ref="B47:T47" si="10">ROUND(B17/B16*100-100,5)</f>
        <v>0.63905000000000001</v>
      </c>
      <c r="C47" s="110">
        <f t="shared" si="10"/>
        <v>-0.43797999999999998</v>
      </c>
      <c r="D47" s="110">
        <f t="shared" si="10"/>
        <v>1.3807499999999999</v>
      </c>
      <c r="E47" s="110">
        <f t="shared" si="10"/>
        <v>4.5679999999999998E-2</v>
      </c>
      <c r="F47" s="110">
        <f t="shared" si="10"/>
        <v>4.1458399999999997</v>
      </c>
      <c r="G47" s="110">
        <f t="shared" si="10"/>
        <v>1.7758400000000001</v>
      </c>
      <c r="H47" s="110">
        <f t="shared" si="10"/>
        <v>0.55057</v>
      </c>
      <c r="I47" s="110">
        <f t="shared" si="10"/>
        <v>5.5510400000000004</v>
      </c>
      <c r="J47" s="110">
        <f t="shared" si="10"/>
        <v>1.45085</v>
      </c>
      <c r="K47" s="110">
        <f t="shared" si="10"/>
        <v>0.93684999999999996</v>
      </c>
      <c r="L47" s="110">
        <f t="shared" si="10"/>
        <v>1.23133</v>
      </c>
      <c r="M47" s="110">
        <f t="shared" si="10"/>
        <v>1.3156300000000001</v>
      </c>
      <c r="N47" s="110">
        <f t="shared" si="10"/>
        <v>2.4216000000000002</v>
      </c>
      <c r="O47" s="110">
        <f t="shared" si="10"/>
        <v>3.39758</v>
      </c>
      <c r="P47" s="110">
        <f t="shared" si="10"/>
        <v>0.47809000000000001</v>
      </c>
      <c r="Q47" s="110">
        <f t="shared" si="10"/>
        <v>0.59158999999999995</v>
      </c>
      <c r="R47" s="110">
        <f t="shared" si="10"/>
        <v>0.86912999999999996</v>
      </c>
      <c r="S47" s="110">
        <f t="shared" si="10"/>
        <v>0.63266999999999995</v>
      </c>
      <c r="T47" s="110">
        <f t="shared" si="10"/>
        <v>2.1174400000000002</v>
      </c>
      <c r="U47" s="102">
        <v>2002</v>
      </c>
    </row>
    <row r="48" spans="1:22" s="104" customFormat="1" ht="12" hidden="1" customHeight="1" outlineLevel="1">
      <c r="A48" s="102">
        <v>2003</v>
      </c>
      <c r="B48" s="110">
        <f t="shared" ref="B48:T48" si="11">ROUND(B18/B17*100-100,5)</f>
        <v>1.11239</v>
      </c>
      <c r="C48" s="110">
        <f t="shared" si="11"/>
        <v>0.27156000000000002</v>
      </c>
      <c r="D48" s="110">
        <f t="shared" si="11"/>
        <v>5.4077599999999997</v>
      </c>
      <c r="E48" s="110">
        <f t="shared" si="11"/>
        <v>2.0439799999999999</v>
      </c>
      <c r="F48" s="110">
        <f t="shared" si="11"/>
        <v>4.8331299999999997</v>
      </c>
      <c r="G48" s="110">
        <f t="shared" si="11"/>
        <v>1.03908</v>
      </c>
      <c r="H48" s="110">
        <f t="shared" si="11"/>
        <v>1.5218</v>
      </c>
      <c r="I48" s="110">
        <f t="shared" si="11"/>
        <v>4.5911600000000004</v>
      </c>
      <c r="J48" s="110">
        <f t="shared" si="11"/>
        <v>2.04569</v>
      </c>
      <c r="K48" s="110">
        <f t="shared" si="11"/>
        <v>2.2422900000000001</v>
      </c>
      <c r="L48" s="110">
        <f t="shared" si="11"/>
        <v>0.25913000000000003</v>
      </c>
      <c r="M48" s="110">
        <f t="shared" si="11"/>
        <v>6.6356599999999997</v>
      </c>
      <c r="N48" s="110">
        <f t="shared" si="11"/>
        <v>5.2028100000000004</v>
      </c>
      <c r="O48" s="110">
        <f t="shared" si="11"/>
        <v>3.5190600000000001</v>
      </c>
      <c r="P48" s="110">
        <f t="shared" si="11"/>
        <v>-0.21365000000000001</v>
      </c>
      <c r="Q48" s="110">
        <f t="shared" si="11"/>
        <v>0.51302999999999999</v>
      </c>
      <c r="R48" s="110">
        <f t="shared" si="11"/>
        <v>1.7725299999999999</v>
      </c>
      <c r="S48" s="110">
        <f t="shared" si="11"/>
        <v>1.30762</v>
      </c>
      <c r="T48" s="110">
        <f t="shared" si="11"/>
        <v>3.3769999999999998</v>
      </c>
      <c r="U48" s="102">
        <v>2003</v>
      </c>
    </row>
    <row r="49" spans="1:21" s="104" customFormat="1" ht="12" hidden="1" customHeight="1" outlineLevel="1">
      <c r="A49" s="102">
        <v>2004</v>
      </c>
      <c r="B49" s="110">
        <f t="shared" ref="B49:T49" si="12">ROUND(B19/B18*100-100,5)</f>
        <v>2.1467700000000001</v>
      </c>
      <c r="C49" s="110">
        <f t="shared" si="12"/>
        <v>1.8854599999999999</v>
      </c>
      <c r="D49" s="110">
        <f t="shared" si="12"/>
        <v>7.1018100000000004</v>
      </c>
      <c r="E49" s="110">
        <f t="shared" si="12"/>
        <v>5.16859</v>
      </c>
      <c r="F49" s="110">
        <f t="shared" si="12"/>
        <v>10.821759999999999</v>
      </c>
      <c r="G49" s="110">
        <f t="shared" si="12"/>
        <v>0.81005000000000005</v>
      </c>
      <c r="H49" s="110">
        <f t="shared" si="12"/>
        <v>2.8690199999999999</v>
      </c>
      <c r="I49" s="110">
        <f t="shared" si="12"/>
        <v>4.6714200000000003</v>
      </c>
      <c r="J49" s="110">
        <f t="shared" si="12"/>
        <v>2.5096400000000001</v>
      </c>
      <c r="K49" s="110">
        <f t="shared" si="12"/>
        <v>3.63754</v>
      </c>
      <c r="L49" s="110">
        <f t="shared" si="12"/>
        <v>1.69285</v>
      </c>
      <c r="M49" s="110">
        <f t="shared" si="12"/>
        <v>5.9387499999999998</v>
      </c>
      <c r="N49" s="110">
        <f t="shared" si="12"/>
        <v>5.4198700000000004</v>
      </c>
      <c r="O49" s="110">
        <f t="shared" si="12"/>
        <v>4.7421300000000004</v>
      </c>
      <c r="P49" s="110">
        <f t="shared" si="12"/>
        <v>1.56559</v>
      </c>
      <c r="Q49" s="110">
        <f t="shared" si="12"/>
        <v>2.3088299999999999</v>
      </c>
      <c r="R49" s="110">
        <f t="shared" si="12"/>
        <v>3.0720900000000002</v>
      </c>
      <c r="S49" s="110">
        <f t="shared" si="12"/>
        <v>2.5825800000000001</v>
      </c>
      <c r="T49" s="110">
        <f t="shared" si="12"/>
        <v>4.6170999999999998</v>
      </c>
      <c r="U49" s="102">
        <v>2004</v>
      </c>
    </row>
    <row r="50" spans="1:21" s="104" customFormat="1" ht="12" hidden="1" customHeight="1" outlineLevel="1">
      <c r="A50" s="102">
        <v>2005</v>
      </c>
      <c r="B50" s="110">
        <f t="shared" ref="B50:T50" si="13">ROUND(B20/B19*100-100,5)</f>
        <v>1.94475</v>
      </c>
      <c r="C50" s="110">
        <f t="shared" si="13"/>
        <v>1.6411800000000001</v>
      </c>
      <c r="D50" s="110">
        <f t="shared" si="13"/>
        <v>5.8004499999999997</v>
      </c>
      <c r="E50" s="110">
        <f t="shared" si="13"/>
        <v>6.7432499999999997</v>
      </c>
      <c r="F50" s="110">
        <f t="shared" si="13"/>
        <v>8.1965400000000006</v>
      </c>
      <c r="G50" s="110">
        <f t="shared" si="13"/>
        <v>0.95918999999999999</v>
      </c>
      <c r="H50" s="110">
        <f t="shared" si="13"/>
        <v>2.12249</v>
      </c>
      <c r="I50" s="110">
        <f t="shared" si="13"/>
        <v>6.2932899999999998</v>
      </c>
      <c r="J50" s="110">
        <f t="shared" si="13"/>
        <v>2.6077300000000001</v>
      </c>
      <c r="K50" s="110">
        <f t="shared" si="13"/>
        <v>3.0594299999999999</v>
      </c>
      <c r="L50" s="110">
        <f t="shared" si="13"/>
        <v>2.0664699999999998</v>
      </c>
      <c r="M50" s="110">
        <f t="shared" si="13"/>
        <v>3.5942500000000002</v>
      </c>
      <c r="N50" s="110">
        <f t="shared" si="13"/>
        <v>5.2727899999999996</v>
      </c>
      <c r="O50" s="110">
        <f t="shared" si="13"/>
        <v>3.8783300000000001</v>
      </c>
      <c r="P50" s="110">
        <f t="shared" si="13"/>
        <v>1.81012</v>
      </c>
      <c r="Q50" s="110">
        <f t="shared" si="13"/>
        <v>1.7428600000000001</v>
      </c>
      <c r="R50" s="110">
        <f t="shared" si="13"/>
        <v>2.8162400000000001</v>
      </c>
      <c r="S50" s="110">
        <f t="shared" si="13"/>
        <v>2.2857400000000001</v>
      </c>
      <c r="T50" s="110">
        <f t="shared" si="13"/>
        <v>4.8444700000000003</v>
      </c>
      <c r="U50" s="102">
        <v>2005</v>
      </c>
    </row>
    <row r="51" spans="1:21" s="104" customFormat="1" ht="12" hidden="1" customHeight="1" outlineLevel="1">
      <c r="A51" s="102">
        <v>2006</v>
      </c>
      <c r="B51" s="110">
        <f t="shared" ref="B51:T51" si="14">ROUND(B21/B20*100-100,5)</f>
        <v>1.1805300000000001</v>
      </c>
      <c r="C51" s="110">
        <f t="shared" si="14"/>
        <v>0.68810000000000004</v>
      </c>
      <c r="D51" s="110">
        <f t="shared" si="14"/>
        <v>2.9902500000000001</v>
      </c>
      <c r="E51" s="110">
        <f t="shared" si="14"/>
        <v>1.1269899999999999</v>
      </c>
      <c r="F51" s="110">
        <f t="shared" si="14"/>
        <v>-0.28058</v>
      </c>
      <c r="G51" s="110">
        <f t="shared" si="14"/>
        <v>4.1522699999999997</v>
      </c>
      <c r="H51" s="110">
        <f t="shared" si="14"/>
        <v>0.26318000000000003</v>
      </c>
      <c r="I51" s="110">
        <f t="shared" si="14"/>
        <v>2.9005200000000002</v>
      </c>
      <c r="J51" s="110">
        <f t="shared" si="14"/>
        <v>1.0999300000000001</v>
      </c>
      <c r="K51" s="110">
        <f t="shared" si="14"/>
        <v>1.1579600000000001</v>
      </c>
      <c r="L51" s="110">
        <f t="shared" si="14"/>
        <v>2.1615099999999998</v>
      </c>
      <c r="M51" s="110">
        <f t="shared" si="14"/>
        <v>-4.5539999999999997E-2</v>
      </c>
      <c r="N51" s="110">
        <f t="shared" si="14"/>
        <v>2.2305799999999998</v>
      </c>
      <c r="O51" s="110">
        <f t="shared" si="14"/>
        <v>1.71668</v>
      </c>
      <c r="P51" s="110">
        <f t="shared" si="14"/>
        <v>-7.3810000000000001E-2</v>
      </c>
      <c r="Q51" s="110">
        <f t="shared" si="14"/>
        <v>1.92</v>
      </c>
      <c r="R51" s="110">
        <f t="shared" si="14"/>
        <v>1.25542</v>
      </c>
      <c r="S51" s="110">
        <f t="shared" si="14"/>
        <v>1.0249600000000001</v>
      </c>
      <c r="T51" s="110">
        <f t="shared" si="14"/>
        <v>1.95844</v>
      </c>
      <c r="U51" s="102">
        <v>2006</v>
      </c>
    </row>
    <row r="52" spans="1:21" s="104" customFormat="1" ht="12" hidden="1" customHeight="1" outlineLevel="1">
      <c r="A52" s="102">
        <v>2007</v>
      </c>
      <c r="B52" s="110">
        <f t="shared" ref="B52:T52" si="15">ROUND(B22/B21*100-100,5)</f>
        <v>0.76827999999999996</v>
      </c>
      <c r="C52" s="110">
        <f t="shared" si="15"/>
        <v>0.74875999999999998</v>
      </c>
      <c r="D52" s="110">
        <f t="shared" si="15"/>
        <v>0.84397</v>
      </c>
      <c r="E52" s="110">
        <f t="shared" si="15"/>
        <v>1.10439</v>
      </c>
      <c r="F52" s="110">
        <f t="shared" si="15"/>
        <v>-3.1862200000000001</v>
      </c>
      <c r="G52" s="110">
        <f t="shared" si="15"/>
        <v>4.3951200000000004</v>
      </c>
      <c r="H52" s="110">
        <f t="shared" si="15"/>
        <v>-1.9346300000000001</v>
      </c>
      <c r="I52" s="110">
        <f t="shared" si="15"/>
        <v>1.05874</v>
      </c>
      <c r="J52" s="110">
        <f t="shared" si="15"/>
        <v>0.92654000000000003</v>
      </c>
      <c r="K52" s="110">
        <f t="shared" si="15"/>
        <v>1.3964399999999999</v>
      </c>
      <c r="L52" s="110">
        <f t="shared" si="15"/>
        <v>2.8774199999999999</v>
      </c>
      <c r="M52" s="110">
        <f t="shared" si="15"/>
        <v>-5.1445600000000002</v>
      </c>
      <c r="N52" s="110">
        <f t="shared" si="15"/>
        <v>-0.75834000000000001</v>
      </c>
      <c r="O52" s="110">
        <f t="shared" si="15"/>
        <v>-0.26906999999999998</v>
      </c>
      <c r="P52" s="110">
        <f t="shared" si="15"/>
        <v>1.4687600000000001</v>
      </c>
      <c r="Q52" s="110">
        <f t="shared" si="15"/>
        <v>1.5381100000000001</v>
      </c>
      <c r="R52" s="110">
        <f t="shared" si="15"/>
        <v>0.74390999999999996</v>
      </c>
      <c r="S52" s="110">
        <f t="shared" si="15"/>
        <v>0.81925999999999999</v>
      </c>
      <c r="T52" s="110">
        <f t="shared" si="15"/>
        <v>0.30051</v>
      </c>
      <c r="U52" s="102">
        <v>2007</v>
      </c>
    </row>
    <row r="53" spans="1:21" s="104" customFormat="1" ht="12" hidden="1" customHeight="1" outlineLevel="1">
      <c r="A53" s="102">
        <v>2008</v>
      </c>
      <c r="B53" s="110">
        <f t="shared" ref="B53:T53" si="16">ROUND(B23/B22*100-100,5)</f>
        <v>0.19622000000000001</v>
      </c>
      <c r="C53" s="110">
        <f t="shared" si="16"/>
        <v>0.80733999999999995</v>
      </c>
      <c r="D53" s="110">
        <f t="shared" si="16"/>
        <v>1.5147299999999999</v>
      </c>
      <c r="E53" s="110">
        <f t="shared" si="16"/>
        <v>3.1928899999999998</v>
      </c>
      <c r="F53" s="110">
        <f t="shared" si="16"/>
        <v>-6.5364199999999997</v>
      </c>
      <c r="G53" s="110">
        <f t="shared" si="16"/>
        <v>0.71577000000000002</v>
      </c>
      <c r="H53" s="110">
        <f t="shared" si="16"/>
        <v>-1.6428499999999999</v>
      </c>
      <c r="I53" s="110">
        <f t="shared" si="16"/>
        <v>0.74902000000000002</v>
      </c>
      <c r="J53" s="110">
        <f t="shared" si="16"/>
        <v>-0.60899999999999999</v>
      </c>
      <c r="K53" s="110">
        <f t="shared" si="16"/>
        <v>0.44912000000000002</v>
      </c>
      <c r="L53" s="110">
        <f t="shared" si="16"/>
        <v>1.93191</v>
      </c>
      <c r="M53" s="110">
        <f t="shared" si="16"/>
        <v>-3.2074199999999999</v>
      </c>
      <c r="N53" s="110">
        <f t="shared" si="16"/>
        <v>-1.20166</v>
      </c>
      <c r="O53" s="110">
        <f t="shared" si="16"/>
        <v>-2.8517000000000001</v>
      </c>
      <c r="P53" s="110">
        <f t="shared" si="16"/>
        <v>2.06657</v>
      </c>
      <c r="Q53" s="110">
        <f t="shared" si="16"/>
        <v>-0.49782999999999999</v>
      </c>
      <c r="R53" s="110">
        <f t="shared" si="16"/>
        <v>0.22375999999999999</v>
      </c>
      <c r="S53" s="110">
        <f t="shared" si="16"/>
        <v>0.22739000000000001</v>
      </c>
      <c r="T53" s="110">
        <f t="shared" si="16"/>
        <v>-0.22253000000000001</v>
      </c>
      <c r="U53" s="102">
        <v>2008</v>
      </c>
    </row>
    <row r="54" spans="1:21" s="104" customFormat="1" ht="12" hidden="1" customHeight="1" outlineLevel="1">
      <c r="A54" s="102">
        <v>2009</v>
      </c>
      <c r="B54" s="110">
        <f t="shared" ref="B54:T54" si="17">ROUND(B24/B23*100-100,5)</f>
        <v>-0.65246000000000004</v>
      </c>
      <c r="C54" s="110">
        <f t="shared" si="17"/>
        <v>-4.5500000000000002E-3</v>
      </c>
      <c r="D54" s="110">
        <f t="shared" si="17"/>
        <v>3.8936000000000002</v>
      </c>
      <c r="E54" s="110">
        <f t="shared" si="17"/>
        <v>2.45261</v>
      </c>
      <c r="F54" s="110">
        <f t="shared" si="17"/>
        <v>-1.60083</v>
      </c>
      <c r="G54" s="110">
        <f t="shared" si="17"/>
        <v>1.4400299999999999</v>
      </c>
      <c r="H54" s="110">
        <f t="shared" si="17"/>
        <v>3.2775699999999999</v>
      </c>
      <c r="I54" s="110">
        <f t="shared" si="17"/>
        <v>2.4405100000000002</v>
      </c>
      <c r="J54" s="110">
        <f t="shared" si="17"/>
        <v>0.38911000000000001</v>
      </c>
      <c r="K54" s="110">
        <f t="shared" si="17"/>
        <v>-1.0089999999999999</v>
      </c>
      <c r="L54" s="110">
        <f t="shared" si="17"/>
        <v>-1.57586</v>
      </c>
      <c r="M54" s="110">
        <f t="shared" si="17"/>
        <v>1.5835399999999999</v>
      </c>
      <c r="N54" s="110">
        <f t="shared" si="17"/>
        <v>0.95801999999999998</v>
      </c>
      <c r="O54" s="110">
        <f t="shared" si="17"/>
        <v>-3.44007</v>
      </c>
      <c r="P54" s="110">
        <f t="shared" si="17"/>
        <v>-0.61916000000000004</v>
      </c>
      <c r="Q54" s="110">
        <f t="shared" si="17"/>
        <v>3.0832000000000002</v>
      </c>
      <c r="R54" s="110">
        <f t="shared" si="17"/>
        <v>0.29024</v>
      </c>
      <c r="S54" s="110">
        <f t="shared" si="17"/>
        <v>-8.4519999999999998E-2</v>
      </c>
      <c r="T54" s="110">
        <f t="shared" si="17"/>
        <v>1.1409499999999999</v>
      </c>
      <c r="U54" s="102">
        <v>2009</v>
      </c>
    </row>
    <row r="55" spans="1:21" s="104" customFormat="1" ht="12" customHeight="1" collapsed="1">
      <c r="A55" s="102">
        <v>2010</v>
      </c>
      <c r="B55" s="110">
        <f t="shared" ref="B55:T55" si="18">ROUND(B25/B24*100-100,5)</f>
        <v>-0.51663999999999999</v>
      </c>
      <c r="C55" s="110">
        <f t="shared" si="18"/>
        <v>0.23094000000000001</v>
      </c>
      <c r="D55" s="110">
        <f t="shared" si="18"/>
        <v>1.9542900000000001</v>
      </c>
      <c r="E55" s="110">
        <f t="shared" si="18"/>
        <v>-0.30510999999999999</v>
      </c>
      <c r="F55" s="110">
        <f t="shared" si="18"/>
        <v>1.19675</v>
      </c>
      <c r="G55" s="110">
        <f t="shared" si="18"/>
        <v>3.8298800000000002</v>
      </c>
      <c r="H55" s="110">
        <f t="shared" si="18"/>
        <v>1.30396</v>
      </c>
      <c r="I55" s="110">
        <f t="shared" si="18"/>
        <v>-0.38895999999999997</v>
      </c>
      <c r="J55" s="110">
        <f t="shared" si="18"/>
        <v>0.53956000000000004</v>
      </c>
      <c r="K55" s="110">
        <f t="shared" si="18"/>
        <v>0.46109</v>
      </c>
      <c r="L55" s="110">
        <f t="shared" si="18"/>
        <v>-1.2682599999999999</v>
      </c>
      <c r="M55" s="110">
        <f t="shared" si="18"/>
        <v>7.5499999999999998E-2</v>
      </c>
      <c r="N55" s="110">
        <f t="shared" si="18"/>
        <v>1.2346200000000001</v>
      </c>
      <c r="O55" s="110">
        <f t="shared" si="18"/>
        <v>-0.85560999999999998</v>
      </c>
      <c r="P55" s="110">
        <f t="shared" si="18"/>
        <v>1.27207</v>
      </c>
      <c r="Q55" s="110">
        <f t="shared" si="18"/>
        <v>3.1799300000000001</v>
      </c>
      <c r="R55" s="110">
        <f t="shared" si="18"/>
        <v>0.51202000000000003</v>
      </c>
      <c r="S55" s="110">
        <f t="shared" si="18"/>
        <v>0.37858999999999998</v>
      </c>
      <c r="T55" s="110">
        <f t="shared" si="18"/>
        <v>0.73926999999999998</v>
      </c>
      <c r="U55" s="102">
        <v>2010</v>
      </c>
    </row>
    <row r="56" spans="1:21" s="104" customFormat="1" ht="12" customHeight="1">
      <c r="A56" s="102">
        <v>2011</v>
      </c>
      <c r="B56" s="110">
        <f t="shared" ref="B56:T56" si="19">ROUND(B26/B25*100-100,5)</f>
        <v>0.13832</v>
      </c>
      <c r="C56" s="110">
        <f t="shared" si="19"/>
        <v>0.4259</v>
      </c>
      <c r="D56" s="110">
        <f t="shared" si="19"/>
        <v>-0.33105000000000001</v>
      </c>
      <c r="E56" s="110">
        <f t="shared" si="19"/>
        <v>-1.72821</v>
      </c>
      <c r="F56" s="110">
        <f t="shared" si="19"/>
        <v>0.87031999999999998</v>
      </c>
      <c r="G56" s="110">
        <f t="shared" si="19"/>
        <v>3.12175</v>
      </c>
      <c r="H56" s="110">
        <f t="shared" si="19"/>
        <v>-0.20483000000000001</v>
      </c>
      <c r="I56" s="110">
        <f t="shared" si="19"/>
        <v>-5.3166700000000002</v>
      </c>
      <c r="J56" s="110">
        <f t="shared" si="19"/>
        <v>1.2652099999999999</v>
      </c>
      <c r="K56" s="110">
        <f t="shared" si="19"/>
        <v>0.60263</v>
      </c>
      <c r="L56" s="110">
        <f t="shared" si="19"/>
        <v>-0.53573000000000004</v>
      </c>
      <c r="M56" s="110">
        <f t="shared" si="19"/>
        <v>-1.4955499999999999</v>
      </c>
      <c r="N56" s="110">
        <f t="shared" si="19"/>
        <v>9.2480000000000007E-2</v>
      </c>
      <c r="O56" s="110">
        <f t="shared" si="19"/>
        <v>-0.62177000000000004</v>
      </c>
      <c r="P56" s="110">
        <f t="shared" si="19"/>
        <v>1.87818</v>
      </c>
      <c r="Q56" s="110">
        <f t="shared" si="19"/>
        <v>0.61990999999999996</v>
      </c>
      <c r="R56" s="110">
        <f t="shared" si="19"/>
        <v>0.26578000000000002</v>
      </c>
      <c r="S56" s="110">
        <f t="shared" si="19"/>
        <v>0.53310000000000002</v>
      </c>
      <c r="T56" s="110">
        <f t="shared" si="19"/>
        <v>-0.97326999999999997</v>
      </c>
      <c r="U56" s="102">
        <v>2011</v>
      </c>
    </row>
    <row r="57" spans="1:21" s="104" customFormat="1" ht="12" customHeight="1">
      <c r="A57" s="102">
        <v>2012</v>
      </c>
      <c r="B57" s="110">
        <f t="shared" ref="B57:T57" si="20">ROUND(B27/B26*100-100,5)</f>
        <v>0.43469000000000002</v>
      </c>
      <c r="C57" s="110">
        <f t="shared" si="20"/>
        <v>-0.30729000000000001</v>
      </c>
      <c r="D57" s="110">
        <f t="shared" si="20"/>
        <v>0.24051</v>
      </c>
      <c r="E57" s="110">
        <f t="shared" si="20"/>
        <v>-0.99922999999999995</v>
      </c>
      <c r="F57" s="110">
        <f t="shared" si="20"/>
        <v>0.36118</v>
      </c>
      <c r="G57" s="110">
        <f t="shared" si="20"/>
        <v>-0.35059000000000001</v>
      </c>
      <c r="H57" s="110">
        <f t="shared" si="20"/>
        <v>-1.1950000000000001E-2</v>
      </c>
      <c r="I57" s="110">
        <f t="shared" si="20"/>
        <v>-7.2308700000000004</v>
      </c>
      <c r="J57" s="110">
        <f t="shared" si="20"/>
        <v>1.7195100000000001</v>
      </c>
      <c r="K57" s="110">
        <f t="shared" si="20"/>
        <v>-0.26107999999999998</v>
      </c>
      <c r="L57" s="110">
        <f t="shared" si="20"/>
        <v>-1.1049</v>
      </c>
      <c r="M57" s="110">
        <f t="shared" si="20"/>
        <v>-1.0542199999999999</v>
      </c>
      <c r="N57" s="110">
        <f t="shared" si="20"/>
        <v>0.47887000000000002</v>
      </c>
      <c r="O57" s="110">
        <f t="shared" si="20"/>
        <v>-1.12368</v>
      </c>
      <c r="P57" s="110">
        <f t="shared" si="20"/>
        <v>0.43087999999999999</v>
      </c>
      <c r="Q57" s="110">
        <f t="shared" si="20"/>
        <v>-0.55013999999999996</v>
      </c>
      <c r="R57" s="110">
        <f t="shared" si="20"/>
        <v>-0.11045000000000001</v>
      </c>
      <c r="S57" s="110">
        <f t="shared" si="20"/>
        <v>5.9859999999999997E-2</v>
      </c>
      <c r="T57" s="110">
        <f t="shared" si="20"/>
        <v>-1.17014</v>
      </c>
      <c r="U57" s="102">
        <v>2012</v>
      </c>
    </row>
    <row r="58" spans="1:21" s="104" customFormat="1" ht="12" customHeight="1">
      <c r="A58" s="102">
        <v>2013</v>
      </c>
      <c r="B58" s="110">
        <f t="shared" ref="B58:T58" si="21">ROUND(B28/B27*100-100,5)</f>
        <v>0.69482999999999995</v>
      </c>
      <c r="C58" s="110">
        <f t="shared" si="21"/>
        <v>-0.77603999999999995</v>
      </c>
      <c r="D58" s="110">
        <f t="shared" si="21"/>
        <v>0.47857</v>
      </c>
      <c r="E58" s="110">
        <f t="shared" si="21"/>
        <v>-2.4964400000000002</v>
      </c>
      <c r="F58" s="110">
        <f t="shared" si="21"/>
        <v>-2.0050300000000001</v>
      </c>
      <c r="G58" s="110">
        <f t="shared" si="21"/>
        <v>-1.1001300000000001</v>
      </c>
      <c r="H58" s="110">
        <f t="shared" si="21"/>
        <v>-0.70038999999999996</v>
      </c>
      <c r="I58" s="110">
        <f t="shared" si="21"/>
        <v>-2.58867</v>
      </c>
      <c r="J58" s="110">
        <f t="shared" si="21"/>
        <v>-1.0690999999999999</v>
      </c>
      <c r="K58" s="110">
        <f t="shared" si="21"/>
        <v>0.37319999999999998</v>
      </c>
      <c r="L58" s="110">
        <f t="shared" si="21"/>
        <v>-1.50024</v>
      </c>
      <c r="M58" s="110">
        <f t="shared" si="21"/>
        <v>-3.7564000000000002</v>
      </c>
      <c r="N58" s="110">
        <f t="shared" si="21"/>
        <v>-0.75805999999999996</v>
      </c>
      <c r="O58" s="110">
        <f t="shared" si="21"/>
        <v>-2.2104699999999999</v>
      </c>
      <c r="P58" s="110">
        <f t="shared" si="21"/>
        <v>-1.40968</v>
      </c>
      <c r="Q58" s="110">
        <f t="shared" si="21"/>
        <v>-3.2771499999999998</v>
      </c>
      <c r="R58" s="110">
        <f t="shared" si="21"/>
        <v>-0.59708000000000006</v>
      </c>
      <c r="S58" s="110">
        <f t="shared" si="21"/>
        <v>-0.41550999999999999</v>
      </c>
      <c r="T58" s="110">
        <f t="shared" si="21"/>
        <v>-1.99139</v>
      </c>
      <c r="U58" s="102">
        <v>2013</v>
      </c>
    </row>
    <row r="59" spans="1:21" s="104" customFormat="1" ht="12" customHeight="1">
      <c r="A59" s="102">
        <v>2014</v>
      </c>
      <c r="B59" s="110">
        <f t="shared" ref="B59:T59" si="22">ROUND(B29/B28*100-100,5)</f>
        <v>0.54117000000000004</v>
      </c>
      <c r="C59" s="110">
        <f t="shared" si="22"/>
        <v>-1.5583199999999999</v>
      </c>
      <c r="D59" s="110">
        <f t="shared" si="22"/>
        <v>0.1273</v>
      </c>
      <c r="E59" s="110">
        <f t="shared" si="22"/>
        <v>-1.6880500000000001</v>
      </c>
      <c r="F59" s="110">
        <f t="shared" si="22"/>
        <v>-3.80647</v>
      </c>
      <c r="G59" s="110">
        <f t="shared" si="22"/>
        <v>-1.8555299999999999</v>
      </c>
      <c r="H59" s="110">
        <f t="shared" si="22"/>
        <v>-1.4749699999999999</v>
      </c>
      <c r="I59" s="110">
        <f t="shared" si="22"/>
        <v>4.9211799999999997</v>
      </c>
      <c r="J59" s="110">
        <f t="shared" si="22"/>
        <v>-3.3108</v>
      </c>
      <c r="K59" s="110">
        <f t="shared" si="22"/>
        <v>0.88949</v>
      </c>
      <c r="L59" s="110">
        <f t="shared" si="22"/>
        <v>-0.59528000000000003</v>
      </c>
      <c r="M59" s="110">
        <f t="shared" si="22"/>
        <v>-3.5150800000000002</v>
      </c>
      <c r="N59" s="110">
        <f t="shared" si="22"/>
        <v>-2.5046900000000001</v>
      </c>
      <c r="O59" s="110">
        <f t="shared" si="22"/>
        <v>-4.6530000000000002E-2</v>
      </c>
      <c r="P59" s="110">
        <f t="shared" si="22"/>
        <v>-1.10408</v>
      </c>
      <c r="Q59" s="110">
        <f t="shared" si="22"/>
        <v>-2.85791</v>
      </c>
      <c r="R59" s="110">
        <f t="shared" si="22"/>
        <v>-0.80088999999999999</v>
      </c>
      <c r="S59" s="110">
        <f t="shared" si="22"/>
        <v>-0.78805000000000003</v>
      </c>
      <c r="T59" s="110">
        <f t="shared" si="22"/>
        <v>-1.21289</v>
      </c>
      <c r="U59" s="102">
        <v>2014</v>
      </c>
    </row>
    <row r="60" spans="1:21" s="104" customFormat="1" ht="12" customHeight="1">
      <c r="A60" s="102">
        <v>2015</v>
      </c>
      <c r="B60" s="110">
        <f t="shared" ref="B60:T60" si="23">ROUND(B30/B29*100-100,5)</f>
        <v>-1.49197</v>
      </c>
      <c r="C60" s="110">
        <f t="shared" si="23"/>
        <v>-1.42502</v>
      </c>
      <c r="D60" s="110">
        <f t="shared" si="23"/>
        <v>0.29437000000000002</v>
      </c>
      <c r="E60" s="110">
        <f t="shared" si="23"/>
        <v>1.6610400000000001</v>
      </c>
      <c r="F60" s="110">
        <f t="shared" si="23"/>
        <v>-3.5480499999999999</v>
      </c>
      <c r="G60" s="110">
        <f t="shared" si="23"/>
        <v>-2.1626599999999998</v>
      </c>
      <c r="H60" s="110">
        <f t="shared" si="23"/>
        <v>-1.69912</v>
      </c>
      <c r="I60" s="110">
        <f t="shared" si="23"/>
        <v>0.27583000000000002</v>
      </c>
      <c r="J60" s="110">
        <f t="shared" si="23"/>
        <v>-2.9274900000000001</v>
      </c>
      <c r="K60" s="110">
        <f t="shared" si="23"/>
        <v>-0.51173999999999997</v>
      </c>
      <c r="L60" s="110">
        <f t="shared" si="23"/>
        <v>-0.42504999999999998</v>
      </c>
      <c r="M60" s="110">
        <f t="shared" si="23"/>
        <v>0.5222</v>
      </c>
      <c r="N60" s="110">
        <f t="shared" si="23"/>
        <v>-3.0107400000000002</v>
      </c>
      <c r="O60" s="110">
        <f t="shared" si="23"/>
        <v>-0.75022</v>
      </c>
      <c r="P60" s="110">
        <f t="shared" si="23"/>
        <v>-0.64683999999999997</v>
      </c>
      <c r="Q60" s="110">
        <f t="shared" si="23"/>
        <v>-1.5116499999999999</v>
      </c>
      <c r="R60" s="110">
        <f t="shared" si="23"/>
        <v>-1.2110300000000001</v>
      </c>
      <c r="S60" s="110">
        <f t="shared" si="23"/>
        <v>-1.3334900000000001</v>
      </c>
      <c r="T60" s="110">
        <f t="shared" si="23"/>
        <v>-1.0734600000000001</v>
      </c>
      <c r="U60" s="102">
        <v>2015</v>
      </c>
    </row>
    <row r="61" spans="1:21" s="104" customFormat="1" ht="12" customHeight="1">
      <c r="A61" s="102">
        <v>2016</v>
      </c>
      <c r="B61" s="110">
        <f t="shared" ref="B61:T61" si="24">ROUND(B31/B30*100-100,5)</f>
        <v>-2.0975100000000002</v>
      </c>
      <c r="C61" s="110">
        <f t="shared" si="24"/>
        <v>-1.05714</v>
      </c>
      <c r="D61" s="110">
        <f t="shared" si="24"/>
        <v>0.65974999999999995</v>
      </c>
      <c r="E61" s="110">
        <f t="shared" si="24"/>
        <v>1.70198</v>
      </c>
      <c r="F61" s="110">
        <f t="shared" si="24"/>
        <v>-3.8356400000000002</v>
      </c>
      <c r="G61" s="110">
        <f t="shared" si="24"/>
        <v>8.3339999999999997E-2</v>
      </c>
      <c r="H61" s="110">
        <f t="shared" si="24"/>
        <v>-1.36951</v>
      </c>
      <c r="I61" s="110">
        <f t="shared" si="24"/>
        <v>-2.6409099999999999</v>
      </c>
      <c r="J61" s="110">
        <f t="shared" si="24"/>
        <v>-2.0363699999999998</v>
      </c>
      <c r="K61" s="110">
        <f t="shared" si="24"/>
        <v>-1.92408</v>
      </c>
      <c r="L61" s="110">
        <f t="shared" si="24"/>
        <v>-1.3185100000000001</v>
      </c>
      <c r="M61" s="110">
        <f t="shared" si="24"/>
        <v>4.6192900000000003</v>
      </c>
      <c r="N61" s="110">
        <f t="shared" si="24"/>
        <v>-1.4716</v>
      </c>
      <c r="O61" s="110">
        <f t="shared" si="24"/>
        <v>-2.9243000000000001</v>
      </c>
      <c r="P61" s="110">
        <f t="shared" si="24"/>
        <v>-1.7987599999999999</v>
      </c>
      <c r="Q61" s="110">
        <f t="shared" si="24"/>
        <v>-3.63937</v>
      </c>
      <c r="R61" s="110">
        <f t="shared" si="24"/>
        <v>-1.4301900000000001</v>
      </c>
      <c r="S61" s="110">
        <f t="shared" si="24"/>
        <v>-1.5486200000000001</v>
      </c>
      <c r="T61" s="110">
        <f t="shared" si="24"/>
        <v>-1.5446299999999999</v>
      </c>
      <c r="U61" s="102">
        <v>2016</v>
      </c>
    </row>
    <row r="62" spans="1:21" s="104" customFormat="1" ht="12" customHeight="1">
      <c r="A62" s="102">
        <v>2017</v>
      </c>
      <c r="B62" s="110">
        <f t="shared" ref="B62:I64" si="25">ROUND(B32/B31*100-100,5)</f>
        <v>-1.67709</v>
      </c>
      <c r="C62" s="110">
        <f t="shared" si="25"/>
        <v>-1.3656600000000001</v>
      </c>
      <c r="D62" s="110">
        <f t="shared" si="25"/>
        <v>0.86334</v>
      </c>
      <c r="E62" s="110">
        <f t="shared" si="25"/>
        <v>-1.9390000000000001</v>
      </c>
      <c r="F62" s="110">
        <f t="shared" si="25"/>
        <v>-2.05802</v>
      </c>
      <c r="G62" s="110">
        <f t="shared" si="25"/>
        <v>0.51444000000000001</v>
      </c>
      <c r="H62" s="110">
        <f t="shared" si="25"/>
        <v>-1.22407</v>
      </c>
      <c r="I62" s="110">
        <f t="shared" si="25"/>
        <v>-1.1409800000000001</v>
      </c>
      <c r="J62" s="110">
        <f t="shared" ref="J62:S64" si="26">ROUND(J32/J31*100-100,5)</f>
        <v>-1.09236</v>
      </c>
      <c r="K62" s="110">
        <f t="shared" si="26"/>
        <v>-2.29026</v>
      </c>
      <c r="L62" s="110">
        <f t="shared" si="26"/>
        <v>-2.1342599999999998</v>
      </c>
      <c r="M62" s="110">
        <f t="shared" si="26"/>
        <v>-4.1959999999999997E-2</v>
      </c>
      <c r="N62" s="110">
        <f t="shared" si="26"/>
        <v>-1.88249</v>
      </c>
      <c r="O62" s="110">
        <f t="shared" si="26"/>
        <v>-3.7618399999999999</v>
      </c>
      <c r="P62" s="110">
        <f t="shared" si="26"/>
        <v>-2.2633899999999998</v>
      </c>
      <c r="Q62" s="110">
        <f t="shared" si="26"/>
        <v>-4.7210200000000002</v>
      </c>
      <c r="R62" s="110">
        <f t="shared" si="26"/>
        <v>-1.61216</v>
      </c>
      <c r="S62" s="110">
        <f t="shared" si="26"/>
        <v>-1.6114599999999999</v>
      </c>
      <c r="T62" s="110">
        <f>ROUND(T32/T31*100-100,5)</f>
        <v>-2.5670999999999999</v>
      </c>
      <c r="U62" s="102">
        <v>2017</v>
      </c>
    </row>
    <row r="63" spans="1:21" s="104" customFormat="1" ht="12" customHeight="1">
      <c r="A63" s="102">
        <v>2018</v>
      </c>
      <c r="B63" s="110">
        <f t="shared" si="25"/>
        <v>-1.07714</v>
      </c>
      <c r="C63" s="110">
        <f t="shared" si="25"/>
        <v>-1.44825</v>
      </c>
      <c r="D63" s="110">
        <f t="shared" si="25"/>
        <v>-8.2540000000000002E-2</v>
      </c>
      <c r="E63" s="110">
        <f t="shared" si="25"/>
        <v>-1.9665999999999999</v>
      </c>
      <c r="F63" s="110">
        <f t="shared" si="25"/>
        <v>0.31352000000000002</v>
      </c>
      <c r="G63" s="110">
        <f t="shared" si="25"/>
        <v>-0.18865000000000001</v>
      </c>
      <c r="H63" s="110">
        <f t="shared" si="25"/>
        <v>-0.90903999999999996</v>
      </c>
      <c r="I63" s="110">
        <f t="shared" si="25"/>
        <v>-0.75980999999999999</v>
      </c>
      <c r="J63" s="110">
        <f t="shared" si="26"/>
        <v>-0.14219000000000001</v>
      </c>
      <c r="K63" s="110">
        <f t="shared" si="26"/>
        <v>-1.51145</v>
      </c>
      <c r="L63" s="110">
        <f t="shared" si="26"/>
        <v>-1.9723900000000001</v>
      </c>
      <c r="M63" s="110">
        <f t="shared" si="26"/>
        <v>-1.73282</v>
      </c>
      <c r="N63" s="110">
        <f t="shared" si="26"/>
        <v>-1.70448</v>
      </c>
      <c r="O63" s="110">
        <f t="shared" si="26"/>
        <v>-0.83828999999999998</v>
      </c>
      <c r="P63" s="110">
        <f t="shared" si="26"/>
        <v>-0.58999000000000001</v>
      </c>
      <c r="Q63" s="110">
        <f t="shared" si="26"/>
        <v>-1.99285</v>
      </c>
      <c r="R63" s="110">
        <f t="shared" si="26"/>
        <v>-1.147</v>
      </c>
      <c r="S63" s="110">
        <f t="shared" si="26"/>
        <v>-1.14673</v>
      </c>
      <c r="T63" s="110">
        <f>ROUND(T33/T32*100-100,5)</f>
        <v>-1.5718799999999999</v>
      </c>
      <c r="U63" s="102">
        <v>2018</v>
      </c>
    </row>
    <row r="64" spans="1:21" s="104" customFormat="1" ht="12" customHeight="1">
      <c r="A64" s="102">
        <v>2019</v>
      </c>
      <c r="B64" s="110">
        <f t="shared" si="25"/>
        <v>-2.0807699999999998</v>
      </c>
      <c r="C64" s="110">
        <f t="shared" si="25"/>
        <v>-1.7150700000000001</v>
      </c>
      <c r="D64" s="110">
        <f t="shared" si="25"/>
        <v>-1.22523</v>
      </c>
      <c r="E64" s="110">
        <f t="shared" si="25"/>
        <v>-1.2541800000000001</v>
      </c>
      <c r="F64" s="110">
        <f t="shared" si="25"/>
        <v>-3.5510000000000002</v>
      </c>
      <c r="G64" s="110">
        <f t="shared" si="25"/>
        <v>-3.5836700000000001</v>
      </c>
      <c r="H64" s="110">
        <f t="shared" si="25"/>
        <v>-1.7364599999999999</v>
      </c>
      <c r="I64" s="110">
        <f t="shared" si="25"/>
        <v>-4.0579799999999997</v>
      </c>
      <c r="J64" s="110">
        <f t="shared" si="26"/>
        <v>-1.2489300000000001</v>
      </c>
      <c r="K64" s="110">
        <f t="shared" si="26"/>
        <v>-1.38845</v>
      </c>
      <c r="L64" s="110">
        <f t="shared" si="26"/>
        <v>-2.3921000000000001</v>
      </c>
      <c r="M64" s="110">
        <f t="shared" si="26"/>
        <v>-1.8464499999999999</v>
      </c>
      <c r="N64" s="110">
        <f t="shared" si="26"/>
        <v>-2.67319</v>
      </c>
      <c r="O64" s="110">
        <f t="shared" si="26"/>
        <v>-1.6554199999999999</v>
      </c>
      <c r="P64" s="110">
        <f t="shared" si="26"/>
        <v>-0.20821999999999999</v>
      </c>
      <c r="Q64" s="110">
        <f t="shared" si="26"/>
        <v>-1.7581500000000001</v>
      </c>
      <c r="R64" s="110">
        <f t="shared" si="26"/>
        <v>-1.75231</v>
      </c>
      <c r="S64" s="110">
        <f t="shared" si="26"/>
        <v>-1.7052400000000001</v>
      </c>
      <c r="T64" s="110">
        <f>ROUND(T34/T33*100-100,5)</f>
        <v>-2.2355100000000001</v>
      </c>
      <c r="U64" s="102">
        <v>2019</v>
      </c>
    </row>
    <row r="65" spans="1:21" s="104" customFormat="1" ht="12" customHeight="1">
      <c r="A65" s="102"/>
      <c r="B65" s="110"/>
      <c r="C65" s="111"/>
      <c r="D65" s="111"/>
      <c r="E65" s="111"/>
      <c r="F65" s="111"/>
      <c r="G65" s="111"/>
      <c r="H65" s="111"/>
      <c r="I65" s="111"/>
      <c r="J65" s="111"/>
      <c r="K65" s="111"/>
      <c r="L65" s="111"/>
      <c r="M65" s="111"/>
      <c r="N65" s="111"/>
      <c r="O65" s="111"/>
      <c r="P65" s="111"/>
      <c r="Q65" s="111"/>
      <c r="R65" s="111"/>
      <c r="S65" s="111"/>
      <c r="T65" s="111"/>
      <c r="U65" s="102"/>
    </row>
    <row r="66" spans="1:21" s="104" customFormat="1" ht="12" customHeight="1">
      <c r="A66" s="102"/>
      <c r="B66" s="167" t="s">
        <v>164</v>
      </c>
      <c r="C66" s="167"/>
      <c r="D66" s="167"/>
      <c r="E66" s="167"/>
      <c r="F66" s="167"/>
      <c r="G66" s="167"/>
      <c r="H66" s="167"/>
      <c r="I66" s="167"/>
      <c r="J66" s="167"/>
      <c r="K66" s="167"/>
      <c r="L66" s="167" t="s">
        <v>164</v>
      </c>
      <c r="M66" s="167"/>
      <c r="N66" s="167"/>
      <c r="O66" s="167"/>
      <c r="P66" s="167"/>
      <c r="Q66" s="167"/>
      <c r="R66" s="167"/>
      <c r="S66" s="167"/>
      <c r="T66" s="167"/>
      <c r="U66" s="102"/>
    </row>
    <row r="67" spans="1:21" s="104" customFormat="1" ht="12" customHeight="1">
      <c r="A67" s="92">
        <v>1991</v>
      </c>
      <c r="B67" s="110">
        <f>ROUND(B6/'T8'!B6*100,5)</f>
        <v>9.8094800000000006</v>
      </c>
      <c r="C67" s="110">
        <f>ROUND(C6/'T8'!C6*100,5)</f>
        <v>12.95523</v>
      </c>
      <c r="D67" s="110">
        <f>ROUND(D6/'T8'!D6*100,5)</f>
        <v>7.3253399999999997</v>
      </c>
      <c r="E67" s="110">
        <f>ROUND(E6/'T8'!E6*100,5)</f>
        <v>4.9646499999999998</v>
      </c>
      <c r="F67" s="110">
        <f>ROUND(F6/'T8'!F6*100,5)</f>
        <v>5.7739399999999996</v>
      </c>
      <c r="G67" s="110">
        <f>ROUND(G6/'T8'!G6*100,5)</f>
        <v>7.7467199999999998</v>
      </c>
      <c r="H67" s="110">
        <f>ROUND(H6/'T8'!H6*100,5)</f>
        <v>9.3727400000000003</v>
      </c>
      <c r="I67" s="110">
        <f>ROUND(I6/'T8'!I6*100,5)</f>
        <v>4.2903599999999997</v>
      </c>
      <c r="J67" s="110">
        <f>ROUND(J6/'T8'!J6*100,5)</f>
        <v>10.645200000000001</v>
      </c>
      <c r="K67" s="110">
        <f>ROUND(K6/'T8'!K6*100,5)</f>
        <v>8.5203799999999994</v>
      </c>
      <c r="L67" s="110">
        <f>ROUND(L6/'T8'!L6*100,5)</f>
        <v>11.84656</v>
      </c>
      <c r="M67" s="110">
        <f>ROUND(M6/'T8'!M6*100,5)</f>
        <v>8.5645500000000006</v>
      </c>
      <c r="N67" s="110">
        <f>ROUND(N6/'T8'!N6*100,5)</f>
        <v>5.3589599999999997</v>
      </c>
      <c r="O67" s="110">
        <f>ROUND(O6/'T8'!O6*100,5)</f>
        <v>4.8976699999999997</v>
      </c>
      <c r="P67" s="110">
        <f>ROUND(P6/'T8'!P6*100,5)</f>
        <v>11.319229999999999</v>
      </c>
      <c r="Q67" s="110">
        <f>ROUND(Q6/'T8'!Q6*100,5)</f>
        <v>5.6257200000000003</v>
      </c>
      <c r="R67" s="110">
        <f>ROUND(R6/'T8'!R6*100,5)</f>
        <v>9.1662199999999991</v>
      </c>
      <c r="S67" s="110">
        <f>ROUND(S6/'T8'!S6*100,5)</f>
        <v>10.174160000000001</v>
      </c>
      <c r="T67" s="110">
        <f>ROUND(T6/'T8'!T6*100,5)</f>
        <v>5.1196000000000002</v>
      </c>
      <c r="U67" s="92">
        <v>1991</v>
      </c>
    </row>
    <row r="68" spans="1:21" s="104" customFormat="1" ht="12" hidden="1" customHeight="1" outlineLevel="1">
      <c r="A68" s="92">
        <v>1992</v>
      </c>
      <c r="B68" s="110">
        <f>ROUND(B7/'T8'!B7*100,5)</f>
        <v>9.74892</v>
      </c>
      <c r="C68" s="110">
        <f>ROUND(C7/'T8'!C7*100,5)</f>
        <v>12.70994</v>
      </c>
      <c r="D68" s="110">
        <f>ROUND(D7/'T8'!D7*100,5)</f>
        <v>7.8827800000000003</v>
      </c>
      <c r="E68" s="110">
        <f>ROUND(E7/'T8'!E7*100,5)</f>
        <v>6.6481399999999997</v>
      </c>
      <c r="F68" s="110">
        <f>ROUND(F7/'T8'!F7*100,5)</f>
        <v>6.0678999999999998</v>
      </c>
      <c r="G68" s="110">
        <f>ROUND(G7/'T8'!G7*100,5)</f>
        <v>7.9810699999999999</v>
      </c>
      <c r="H68" s="110">
        <f>ROUND(H7/'T8'!H7*100,5)</f>
        <v>9.3808799999999994</v>
      </c>
      <c r="I68" s="110">
        <f>ROUND(I7/'T8'!I7*100,5)</f>
        <v>5.8087999999999997</v>
      </c>
      <c r="J68" s="110">
        <f>ROUND(J7/'T8'!J7*100,5)</f>
        <v>10.388439999999999</v>
      </c>
      <c r="K68" s="110">
        <f>ROUND(K7/'T8'!K7*100,5)</f>
        <v>8.4721200000000003</v>
      </c>
      <c r="L68" s="110">
        <f>ROUND(L7/'T8'!L7*100,5)</f>
        <v>11.64878</v>
      </c>
      <c r="M68" s="110">
        <f>ROUND(M7/'T8'!M7*100,5)</f>
        <v>8.1685800000000004</v>
      </c>
      <c r="N68" s="110">
        <f>ROUND(N7/'T8'!N7*100,5)</f>
        <v>6.67021</v>
      </c>
      <c r="O68" s="110">
        <f>ROUND(O7/'T8'!O7*100,5)</f>
        <v>5.9958799999999997</v>
      </c>
      <c r="P68" s="110">
        <f>ROUND(P7/'T8'!P7*100,5)</f>
        <v>10.949680000000001</v>
      </c>
      <c r="Q68" s="110">
        <f>ROUND(Q7/'T8'!Q7*100,5)</f>
        <v>6.9940800000000003</v>
      </c>
      <c r="R68" s="110">
        <f>ROUND(R7/'T8'!R7*100,5)</f>
        <v>9.4056300000000004</v>
      </c>
      <c r="S68" s="110">
        <f>ROUND(S7/'T8'!S7*100,5)</f>
        <v>10.05583</v>
      </c>
      <c r="T68" s="110">
        <f>ROUND(T7/'T8'!T7*100,5)</f>
        <v>6.4862299999999999</v>
      </c>
      <c r="U68" s="92">
        <v>1992</v>
      </c>
    </row>
    <row r="69" spans="1:21" s="104" customFormat="1" ht="12" hidden="1" customHeight="1" outlineLevel="1">
      <c r="A69" s="92">
        <v>1993</v>
      </c>
      <c r="B69" s="110">
        <f>ROUND(B8/'T8'!B8*100,5)</f>
        <v>10.038399999999999</v>
      </c>
      <c r="C69" s="110">
        <f>ROUND(C8/'T8'!C8*100,5)</f>
        <v>12.769880000000001</v>
      </c>
      <c r="D69" s="110">
        <f>ROUND(D8/'T8'!D8*100,5)</f>
        <v>8.4005100000000006</v>
      </c>
      <c r="E69" s="110">
        <f>ROUND(E8/'T8'!E8*100,5)</f>
        <v>7.2959699999999996</v>
      </c>
      <c r="F69" s="110">
        <f>ROUND(F8/'T8'!F8*100,5)</f>
        <v>6.59178</v>
      </c>
      <c r="G69" s="110">
        <f>ROUND(G8/'T8'!G8*100,5)</f>
        <v>8.3966100000000008</v>
      </c>
      <c r="H69" s="110">
        <f>ROUND(H8/'T8'!H8*100,5)</f>
        <v>9.5623299999999993</v>
      </c>
      <c r="I69" s="110">
        <f>ROUND(I8/'T8'!I8*100,5)</f>
        <v>6.6901299999999999</v>
      </c>
      <c r="J69" s="110">
        <f>ROUND(J8/'T8'!J8*100,5)</f>
        <v>10.457850000000001</v>
      </c>
      <c r="K69" s="110">
        <f>ROUND(K8/'T8'!K8*100,5)</f>
        <v>8.7021999999999995</v>
      </c>
      <c r="L69" s="110">
        <f>ROUND(L8/'T8'!L8*100,5)</f>
        <v>11.456989999999999</v>
      </c>
      <c r="M69" s="110">
        <f>ROUND(M8/'T8'!M8*100,5)</f>
        <v>8.1639099999999996</v>
      </c>
      <c r="N69" s="110">
        <f>ROUND(N8/'T8'!N8*100,5)</f>
        <v>7.6048499999999999</v>
      </c>
      <c r="O69" s="110">
        <f>ROUND(O8/'T8'!O8*100,5)</f>
        <v>6.6395900000000001</v>
      </c>
      <c r="P69" s="110">
        <f>ROUND(P8/'T8'!P8*100,5)</f>
        <v>11.015840000000001</v>
      </c>
      <c r="Q69" s="110">
        <f>ROUND(Q8/'T8'!Q8*100,5)</f>
        <v>7.8717499999999996</v>
      </c>
      <c r="R69" s="110">
        <f>ROUND(R8/'T8'!R8*100,5)</f>
        <v>9.6902000000000008</v>
      </c>
      <c r="S69" s="110">
        <f>ROUND(S8/'T8'!S8*100,5)</f>
        <v>10.21874</v>
      </c>
      <c r="T69" s="110">
        <f>ROUND(T8/'T8'!T8*100,5)</f>
        <v>7.2968599999999997</v>
      </c>
      <c r="U69" s="92">
        <v>1993</v>
      </c>
    </row>
    <row r="70" spans="1:21" s="104" customFormat="1" ht="12" hidden="1" customHeight="1" outlineLevel="1">
      <c r="A70" s="92">
        <v>1994</v>
      </c>
      <c r="B70" s="110">
        <f>ROUND(B9/'T8'!B9*100,5)</f>
        <v>10.26642</v>
      </c>
      <c r="C70" s="110">
        <f>ROUND(C9/'T8'!C9*100,5)</f>
        <v>12.81265</v>
      </c>
      <c r="D70" s="110">
        <f>ROUND(D9/'T8'!D9*100,5)</f>
        <v>9.1240100000000002</v>
      </c>
      <c r="E70" s="110">
        <f>ROUND(E9/'T8'!E9*100,5)</f>
        <v>7.6264799999999999</v>
      </c>
      <c r="F70" s="110">
        <f>ROUND(F9/'T8'!F9*100,5)</f>
        <v>6.9284100000000004</v>
      </c>
      <c r="G70" s="110">
        <f>ROUND(G9/'T8'!G9*100,5)</f>
        <v>8.5683699999999998</v>
      </c>
      <c r="H70" s="110">
        <f>ROUND(H9/'T8'!H9*100,5)</f>
        <v>9.7005999999999997</v>
      </c>
      <c r="I70" s="110">
        <f>ROUND(I9/'T8'!I9*100,5)</f>
        <v>7.2190200000000004</v>
      </c>
      <c r="J70" s="110">
        <f>ROUND(J9/'T8'!J9*100,5)</f>
        <v>10.52393</v>
      </c>
      <c r="K70" s="110">
        <f>ROUND(K9/'T8'!K9*100,5)</f>
        <v>8.9198000000000004</v>
      </c>
      <c r="L70" s="110">
        <f>ROUND(L9/'T8'!L9*100,5)</f>
        <v>11.39775</v>
      </c>
      <c r="M70" s="110">
        <f>ROUND(M9/'T8'!M9*100,5)</f>
        <v>8.4741499999999998</v>
      </c>
      <c r="N70" s="110">
        <f>ROUND(N9/'T8'!N9*100,5)</f>
        <v>7.8611000000000004</v>
      </c>
      <c r="O70" s="110">
        <f>ROUND(O9/'T8'!O9*100,5)</f>
        <v>7.0568999999999997</v>
      </c>
      <c r="P70" s="110">
        <f>ROUND(P9/'T8'!P9*100,5)</f>
        <v>11.270300000000001</v>
      </c>
      <c r="Q70" s="110">
        <f>ROUND(Q9/'T8'!Q9*100,5)</f>
        <v>8.3900600000000001</v>
      </c>
      <c r="R70" s="110">
        <f>ROUND(R9/'T8'!R9*100,5)</f>
        <v>9.8920200000000005</v>
      </c>
      <c r="S70" s="110">
        <f>ROUND(S9/'T8'!S9*100,5)</f>
        <v>10.37119</v>
      </c>
      <c r="T70" s="110">
        <f>ROUND(T9/'T8'!T9*100,5)</f>
        <v>7.6783700000000001</v>
      </c>
      <c r="U70" s="92">
        <v>1994</v>
      </c>
    </row>
    <row r="71" spans="1:21" s="104" customFormat="1" ht="12" hidden="1" customHeight="1" outlineLevel="1">
      <c r="A71" s="92">
        <v>1995</v>
      </c>
      <c r="B71" s="110">
        <f>ROUND(B10/'T8'!B10*100,5)</f>
        <v>10.40706</v>
      </c>
      <c r="C71" s="110">
        <f>ROUND(C10/'T8'!C10*100,5)</f>
        <v>12.92957</v>
      </c>
      <c r="D71" s="110">
        <f>ROUND(D10/'T8'!D10*100,5)</f>
        <v>9.52468</v>
      </c>
      <c r="E71" s="110">
        <f>ROUND(E10/'T8'!E10*100,5)</f>
        <v>7.6694000000000004</v>
      </c>
      <c r="F71" s="110">
        <f>ROUND(F10/'T8'!F10*100,5)</f>
        <v>7.0521799999999999</v>
      </c>
      <c r="G71" s="110">
        <f>ROUND(G10/'T8'!G10*100,5)</f>
        <v>8.6913300000000007</v>
      </c>
      <c r="H71" s="110">
        <f>ROUND(H10/'T8'!H10*100,5)</f>
        <v>9.9474800000000005</v>
      </c>
      <c r="I71" s="110">
        <f>ROUND(I10/'T8'!I10*100,5)</f>
        <v>7.2642800000000003</v>
      </c>
      <c r="J71" s="110">
        <f>ROUND(J10/'T8'!J10*100,5)</f>
        <v>10.514900000000001</v>
      </c>
      <c r="K71" s="110">
        <f>ROUND(K10/'T8'!K10*100,5)</f>
        <v>8.9320799999999991</v>
      </c>
      <c r="L71" s="110">
        <f>ROUND(L10/'T8'!L10*100,5)</f>
        <v>11.342930000000001</v>
      </c>
      <c r="M71" s="110">
        <f>ROUND(M10/'T8'!M10*100,5)</f>
        <v>8.6767099999999999</v>
      </c>
      <c r="N71" s="110">
        <f>ROUND(N10/'T8'!N10*100,5)</f>
        <v>7.8224200000000002</v>
      </c>
      <c r="O71" s="110">
        <f>ROUND(O10/'T8'!O10*100,5)</f>
        <v>7.21915</v>
      </c>
      <c r="P71" s="110">
        <f>ROUND(P10/'T8'!P10*100,5)</f>
        <v>11.35872</v>
      </c>
      <c r="Q71" s="110">
        <f>ROUND(Q10/'T8'!Q10*100,5)</f>
        <v>8.5740200000000009</v>
      </c>
      <c r="R71" s="110">
        <f>ROUND(R10/'T8'!R10*100,5)</f>
        <v>9.9810700000000008</v>
      </c>
      <c r="S71" s="110">
        <f>ROUND(S10/'T8'!S10*100,5)</f>
        <v>10.458119999999999</v>
      </c>
      <c r="T71" s="110">
        <f>ROUND(T10/'T8'!T10*100,5)</f>
        <v>7.7411500000000002</v>
      </c>
      <c r="U71" s="92">
        <v>1995</v>
      </c>
    </row>
    <row r="72" spans="1:21" s="104" customFormat="1" ht="12" hidden="1" customHeight="1" outlineLevel="1">
      <c r="A72" s="92">
        <v>1996</v>
      </c>
      <c r="B72" s="110">
        <f>ROUND(B11/'T8'!B11*100,5)</f>
        <v>10.55246</v>
      </c>
      <c r="C72" s="110">
        <f>ROUND(C11/'T8'!C11*100,5)</f>
        <v>13.09563</v>
      </c>
      <c r="D72" s="110">
        <f>ROUND(D11/'T8'!D11*100,5)</f>
        <v>10.04752</v>
      </c>
      <c r="E72" s="110">
        <f>ROUND(E11/'T8'!E11*100,5)</f>
        <v>7.9278000000000004</v>
      </c>
      <c r="F72" s="110">
        <f>ROUND(F11/'T8'!F11*100,5)</f>
        <v>7.0603499999999997</v>
      </c>
      <c r="G72" s="110">
        <f>ROUND(G11/'T8'!G11*100,5)</f>
        <v>8.8312100000000004</v>
      </c>
      <c r="H72" s="110">
        <f>ROUND(H11/'T8'!H11*100,5)</f>
        <v>10.239979999999999</v>
      </c>
      <c r="I72" s="110">
        <f>ROUND(I11/'T8'!I11*100,5)</f>
        <v>7.4857800000000001</v>
      </c>
      <c r="J72" s="110">
        <f>ROUND(J11/'T8'!J11*100,5)</f>
        <v>10.66089</v>
      </c>
      <c r="K72" s="110">
        <f>ROUND(K11/'T8'!K11*100,5)</f>
        <v>9.0244099999999996</v>
      </c>
      <c r="L72" s="110">
        <f>ROUND(L11/'T8'!L11*100,5)</f>
        <v>11.19481</v>
      </c>
      <c r="M72" s="110">
        <f>ROUND(M11/'T8'!M11*100,5)</f>
        <v>8.9922299999999993</v>
      </c>
      <c r="N72" s="110">
        <f>ROUND(N11/'T8'!N11*100,5)</f>
        <v>7.8726700000000003</v>
      </c>
      <c r="O72" s="110">
        <f>ROUND(O11/'T8'!O11*100,5)</f>
        <v>7.4335399999999998</v>
      </c>
      <c r="P72" s="110">
        <f>ROUND(P11/'T8'!P11*100,5)</f>
        <v>11.442679999999999</v>
      </c>
      <c r="Q72" s="110">
        <f>ROUND(Q11/'T8'!Q11*100,5)</f>
        <v>8.5745000000000005</v>
      </c>
      <c r="R72" s="110">
        <f>ROUND(R11/'T8'!R11*100,5)</f>
        <v>10.13217</v>
      </c>
      <c r="S72" s="110">
        <f>ROUND(S11/'T8'!S11*100,5)</f>
        <v>10.58831</v>
      </c>
      <c r="T72" s="110">
        <f>ROUND(T11/'T8'!T11*100,5)</f>
        <v>7.8730900000000004</v>
      </c>
      <c r="U72" s="92">
        <v>1996</v>
      </c>
    </row>
    <row r="73" spans="1:21" s="104" customFormat="1" ht="12" hidden="1" customHeight="1" outlineLevel="1">
      <c r="A73" s="92">
        <v>1997</v>
      </c>
      <c r="B73" s="110">
        <f>ROUND(B12/'T8'!B12*100,5)</f>
        <v>10.673690000000001</v>
      </c>
      <c r="C73" s="110">
        <f>ROUND(C12/'T8'!C12*100,5)</f>
        <v>13.14162</v>
      </c>
      <c r="D73" s="110">
        <f>ROUND(D12/'T8'!D12*100,5)</f>
        <v>10.463990000000001</v>
      </c>
      <c r="E73" s="110">
        <f>ROUND(E12/'T8'!E12*100,5)</f>
        <v>8.34084</v>
      </c>
      <c r="F73" s="110">
        <f>ROUND(F12/'T8'!F12*100,5)</f>
        <v>6.9438700000000004</v>
      </c>
      <c r="G73" s="110">
        <f>ROUND(G12/'T8'!G12*100,5)</f>
        <v>9.1800499999999996</v>
      </c>
      <c r="H73" s="110">
        <f>ROUND(H12/'T8'!H12*100,5)</f>
        <v>10.559799999999999</v>
      </c>
      <c r="I73" s="110">
        <f>ROUND(I12/'T8'!I12*100,5)</f>
        <v>7.5968499999999999</v>
      </c>
      <c r="J73" s="110">
        <f>ROUND(J12/'T8'!J12*100,5)</f>
        <v>10.68258</v>
      </c>
      <c r="K73" s="110">
        <f>ROUND(K12/'T8'!K12*100,5)</f>
        <v>9.1431699999999996</v>
      </c>
      <c r="L73" s="110">
        <f>ROUND(L12/'T8'!L12*100,5)</f>
        <v>11.11975</v>
      </c>
      <c r="M73" s="110">
        <f>ROUND(M12/'T8'!M12*100,5)</f>
        <v>9.2943499999999997</v>
      </c>
      <c r="N73" s="110">
        <f>ROUND(N12/'T8'!N12*100,5)</f>
        <v>8.3025400000000005</v>
      </c>
      <c r="O73" s="110">
        <f>ROUND(O12/'T8'!O12*100,5)</f>
        <v>7.7458799999999997</v>
      </c>
      <c r="P73" s="110">
        <f>ROUND(P12/'T8'!P12*100,5)</f>
        <v>11.561529999999999</v>
      </c>
      <c r="Q73" s="110">
        <f>ROUND(Q12/'T8'!Q12*100,5)</f>
        <v>8.7288999999999994</v>
      </c>
      <c r="R73" s="110">
        <f>ROUND(R12/'T8'!R12*100,5)</f>
        <v>10.2918</v>
      </c>
      <c r="S73" s="110">
        <f>ROUND(S12/'T8'!S12*100,5)</f>
        <v>10.69646</v>
      </c>
      <c r="T73" s="110">
        <f>ROUND(T12/'T8'!T12*100,5)</f>
        <v>8.1909100000000006</v>
      </c>
      <c r="U73" s="92">
        <v>1997</v>
      </c>
    </row>
    <row r="74" spans="1:21" s="104" customFormat="1" ht="12" hidden="1" customHeight="1" outlineLevel="1">
      <c r="A74" s="92">
        <v>1998</v>
      </c>
      <c r="B74" s="110">
        <f>ROUND(B13/'T8'!B13*100,5)</f>
        <v>10.477830000000001</v>
      </c>
      <c r="C74" s="110">
        <f>ROUND(C13/'T8'!C13*100,5)</f>
        <v>13.00755</v>
      </c>
      <c r="D74" s="110">
        <f>ROUND(D13/'T8'!D13*100,5)</f>
        <v>10.527839999999999</v>
      </c>
      <c r="E74" s="110">
        <f>ROUND(E13/'T8'!E13*100,5)</f>
        <v>8.8111200000000007</v>
      </c>
      <c r="F74" s="110">
        <f>ROUND(F13/'T8'!F13*100,5)</f>
        <v>6.8662400000000003</v>
      </c>
      <c r="G74" s="110">
        <f>ROUND(G13/'T8'!G13*100,5)</f>
        <v>9.5534400000000002</v>
      </c>
      <c r="H74" s="110">
        <f>ROUND(H13/'T8'!H13*100,5)</f>
        <v>10.611660000000001</v>
      </c>
      <c r="I74" s="110">
        <f>ROUND(I13/'T8'!I13*100,5)</f>
        <v>7.6178600000000003</v>
      </c>
      <c r="J74" s="110">
        <f>ROUND(J13/'T8'!J13*100,5)</f>
        <v>10.525600000000001</v>
      </c>
      <c r="K74" s="110">
        <f>ROUND(K13/'T8'!K13*100,5)</f>
        <v>9.1894799999999996</v>
      </c>
      <c r="L74" s="110">
        <f>ROUND(L13/'T8'!L13*100,5)</f>
        <v>11.096819999999999</v>
      </c>
      <c r="M74" s="110">
        <f>ROUND(M13/'T8'!M13*100,5)</f>
        <v>9.0329999999999995</v>
      </c>
      <c r="N74" s="110">
        <f>ROUND(N13/'T8'!N13*100,5)</f>
        <v>8.6781199999999998</v>
      </c>
      <c r="O74" s="110">
        <f>ROUND(O13/'T8'!O13*100,5)</f>
        <v>7.86198</v>
      </c>
      <c r="P74" s="110">
        <f>ROUND(P13/'T8'!P13*100,5)</f>
        <v>11.495340000000001</v>
      </c>
      <c r="Q74" s="110">
        <f>ROUND(Q13/'T8'!Q13*100,5)</f>
        <v>8.8790200000000006</v>
      </c>
      <c r="R74" s="110">
        <f>ROUND(R13/'T8'!R13*100,5)</f>
        <v>10.294840000000001</v>
      </c>
      <c r="S74" s="110">
        <f>ROUND(S13/'T8'!S13*100,5)</f>
        <v>10.64087</v>
      </c>
      <c r="T74" s="110">
        <f>ROUND(T13/'T8'!T13*100,5)</f>
        <v>8.4534500000000001</v>
      </c>
      <c r="U74" s="92">
        <v>1998</v>
      </c>
    </row>
    <row r="75" spans="1:21" s="104" customFormat="1" ht="12" hidden="1" customHeight="1" outlineLevel="1">
      <c r="A75" s="92">
        <v>1999</v>
      </c>
      <c r="B75" s="110">
        <f>ROUND(B14/'T8'!B14*100,5)</f>
        <v>10.229760000000001</v>
      </c>
      <c r="C75" s="110">
        <f>ROUND(C14/'T8'!C14*100,5)</f>
        <v>12.83188</v>
      </c>
      <c r="D75" s="110">
        <f>ROUND(D14/'T8'!D14*100,5)</f>
        <v>10.43848</v>
      </c>
      <c r="E75" s="110">
        <f>ROUND(E14/'T8'!E14*100,5)</f>
        <v>9.3978599999999997</v>
      </c>
      <c r="F75" s="110">
        <f>ROUND(F14/'T8'!F14*100,5)</f>
        <v>7.1782399999999997</v>
      </c>
      <c r="G75" s="110">
        <f>ROUND(G14/'T8'!G14*100,5)</f>
        <v>9.6804799999999993</v>
      </c>
      <c r="H75" s="110">
        <f>ROUND(H14/'T8'!H14*100,5)</f>
        <v>10.39165</v>
      </c>
      <c r="I75" s="110">
        <f>ROUND(I14/'T8'!I14*100,5)</f>
        <v>7.7541799999999999</v>
      </c>
      <c r="J75" s="110">
        <f>ROUND(J14/'T8'!J14*100,5)</f>
        <v>10.277380000000001</v>
      </c>
      <c r="K75" s="110">
        <f>ROUND(K14/'T8'!K14*100,5)</f>
        <v>9.0657200000000007</v>
      </c>
      <c r="L75" s="110">
        <f>ROUND(L14/'T8'!L14*100,5)</f>
        <v>10.94197</v>
      </c>
      <c r="M75" s="110">
        <f>ROUND(M14/'T8'!M14*100,5)</f>
        <v>8.7105899999999998</v>
      </c>
      <c r="N75" s="110">
        <f>ROUND(N14/'T8'!N14*100,5)</f>
        <v>9.0519300000000005</v>
      </c>
      <c r="O75" s="110">
        <f>ROUND(O14/'T8'!O14*100,5)</f>
        <v>7.9510800000000001</v>
      </c>
      <c r="P75" s="110">
        <f>ROUND(P14/'T8'!P14*100,5)</f>
        <v>11.385579999999999</v>
      </c>
      <c r="Q75" s="110">
        <f>ROUND(Q14/'T8'!Q14*100,5)</f>
        <v>8.9958500000000008</v>
      </c>
      <c r="R75" s="110">
        <f>ROUND(R14/'T8'!R14*100,5)</f>
        <v>10.20194</v>
      </c>
      <c r="S75" s="110">
        <f>ROUND(S14/'T8'!S14*100,5)</f>
        <v>10.470549999999999</v>
      </c>
      <c r="T75" s="110">
        <f>ROUND(T14/'T8'!T14*100,5)</f>
        <v>8.7401199999999992</v>
      </c>
      <c r="U75" s="92">
        <v>1999</v>
      </c>
    </row>
    <row r="76" spans="1:21" s="104" customFormat="1" ht="12" customHeight="1" collapsed="1">
      <c r="A76" s="92">
        <v>2000</v>
      </c>
      <c r="B76" s="110">
        <f>ROUND(B15/'T8'!B15*100,5)</f>
        <v>9.99315</v>
      </c>
      <c r="C76" s="110">
        <f>ROUND(C15/'T8'!C15*100,5)</f>
        <v>12.39302</v>
      </c>
      <c r="D76" s="110">
        <f>ROUND(D15/'T8'!D15*100,5)</f>
        <v>10.544079999999999</v>
      </c>
      <c r="E76" s="110">
        <f>ROUND(E15/'T8'!E15*100,5)</f>
        <v>9.9666300000000003</v>
      </c>
      <c r="F76" s="110">
        <f>ROUND(F15/'T8'!F15*100,5)</f>
        <v>7.1829000000000001</v>
      </c>
      <c r="G76" s="110">
        <f>ROUND(G15/'T8'!G15*100,5)</f>
        <v>9.6025700000000001</v>
      </c>
      <c r="H76" s="110">
        <f>ROUND(H15/'T8'!H15*100,5)</f>
        <v>10.090299999999999</v>
      </c>
      <c r="I76" s="110">
        <f>ROUND(I15/'T8'!I15*100,5)</f>
        <v>7.9421600000000003</v>
      </c>
      <c r="J76" s="110">
        <f>ROUND(J15/'T8'!J15*100,5)</f>
        <v>9.9488000000000003</v>
      </c>
      <c r="K76" s="110">
        <f>ROUND(K15/'T8'!K15*100,5)</f>
        <v>8.8540399999999995</v>
      </c>
      <c r="L76" s="110">
        <f>ROUND(L15/'T8'!L15*100,5)</f>
        <v>10.73887</v>
      </c>
      <c r="M76" s="110">
        <f>ROUND(M15/'T8'!M15*100,5)</f>
        <v>8.2592400000000001</v>
      </c>
      <c r="N76" s="110">
        <f>ROUND(N15/'T8'!N15*100,5)</f>
        <v>9.4286100000000008</v>
      </c>
      <c r="O76" s="110">
        <f>ROUND(O15/'T8'!O15*100,5)</f>
        <v>8.0442</v>
      </c>
      <c r="P76" s="110">
        <f>ROUND(P15/'T8'!P15*100,5)</f>
        <v>11.322240000000001</v>
      </c>
      <c r="Q76" s="110">
        <f>ROUND(Q15/'T8'!Q15*100,5)</f>
        <v>9.3626500000000004</v>
      </c>
      <c r="R76" s="110">
        <f>ROUND(R15/'T8'!R15*100,5)</f>
        <v>10.03978</v>
      </c>
      <c r="S76" s="110">
        <f>ROUND(S15/'T8'!S15*100,5)</f>
        <v>10.193339999999999</v>
      </c>
      <c r="T76" s="110">
        <f>ROUND(T15/'T8'!T15*100,5)</f>
        <v>9.0778400000000001</v>
      </c>
      <c r="U76" s="92">
        <v>2000</v>
      </c>
    </row>
    <row r="77" spans="1:21" s="104" customFormat="1" ht="12" hidden="1" customHeight="1" outlineLevel="1">
      <c r="A77" s="92">
        <v>2001</v>
      </c>
      <c r="B77" s="110">
        <f>ROUND(B16/'T8'!B16*100,5)</f>
        <v>10.008509999999999</v>
      </c>
      <c r="C77" s="110">
        <f>ROUND(C16/'T8'!C16*100,5)</f>
        <v>12.14795</v>
      </c>
      <c r="D77" s="110">
        <f>ROUND(D16/'T8'!D16*100,5)</f>
        <v>10.786479999999999</v>
      </c>
      <c r="E77" s="110">
        <f>ROUND(E16/'T8'!E16*100,5)</f>
        <v>10.49109</v>
      </c>
      <c r="F77" s="110">
        <f>ROUND(F16/'T8'!F16*100,5)</f>
        <v>7.44095</v>
      </c>
      <c r="G77" s="110">
        <f>ROUND(G16/'T8'!G16*100,5)</f>
        <v>9.7206799999999998</v>
      </c>
      <c r="H77" s="110">
        <f>ROUND(H16/'T8'!H16*100,5)</f>
        <v>10.11848</v>
      </c>
      <c r="I77" s="110">
        <f>ROUND(I16/'T8'!I16*100,5)</f>
        <v>8.5432400000000008</v>
      </c>
      <c r="J77" s="110">
        <f>ROUND(J16/'T8'!J16*100,5)</f>
        <v>10.007020000000001</v>
      </c>
      <c r="K77" s="110">
        <f>ROUND(K16/'T8'!K16*100,5)</f>
        <v>8.9182699999999997</v>
      </c>
      <c r="L77" s="110">
        <f>ROUND(L16/'T8'!L16*100,5)</f>
        <v>10.80621</v>
      </c>
      <c r="M77" s="110">
        <f>ROUND(M16/'T8'!M16*100,5)</f>
        <v>7.9112299999999998</v>
      </c>
      <c r="N77" s="110">
        <f>ROUND(N16/'T8'!N16*100,5)</f>
        <v>9.6106599999999993</v>
      </c>
      <c r="O77" s="110">
        <f>ROUND(O16/'T8'!O16*100,5)</f>
        <v>8.3887400000000003</v>
      </c>
      <c r="P77" s="110">
        <f>ROUND(P16/'T8'!P16*100,5)</f>
        <v>11.490180000000001</v>
      </c>
      <c r="Q77" s="110">
        <f>ROUND(Q16/'T8'!Q16*100,5)</f>
        <v>9.7642500000000005</v>
      </c>
      <c r="R77" s="110">
        <f>ROUND(R16/'T8'!R16*100,5)</f>
        <v>10.103109999999999</v>
      </c>
      <c r="S77" s="110">
        <f>ROUND(S16/'T8'!S16*100,5)</f>
        <v>10.188739999999999</v>
      </c>
      <c r="T77" s="110">
        <f>ROUND(T16/'T8'!T16*100,5)</f>
        <v>9.4445899999999998</v>
      </c>
      <c r="U77" s="92">
        <v>2001</v>
      </c>
    </row>
    <row r="78" spans="1:21" s="104" customFormat="1" ht="12" hidden="1" customHeight="1" outlineLevel="1">
      <c r="A78" s="92">
        <v>2002</v>
      </c>
      <c r="B78" s="110">
        <f>ROUND(B17/'T8'!B17*100,5)</f>
        <v>10.06837</v>
      </c>
      <c r="C78" s="110">
        <f>ROUND(C17/'T8'!C17*100,5)</f>
        <v>12.12937</v>
      </c>
      <c r="D78" s="110">
        <f>ROUND(D17/'T8'!D17*100,5)</f>
        <v>11.12373</v>
      </c>
      <c r="E78" s="110">
        <f>ROUND(E17/'T8'!E17*100,5)</f>
        <v>10.706759999999999</v>
      </c>
      <c r="F78" s="110">
        <f>ROUND(F17/'T8'!F17*100,5)</f>
        <v>7.7657299999999996</v>
      </c>
      <c r="G78" s="110">
        <f>ROUND(G17/'T8'!G17*100,5)</f>
        <v>9.9657099999999996</v>
      </c>
      <c r="H78" s="110">
        <f>ROUND(H17/'T8'!H17*100,5)</f>
        <v>10.21011</v>
      </c>
      <c r="I78" s="110">
        <f>ROUND(I17/'T8'!I17*100,5)</f>
        <v>9.1351999999999993</v>
      </c>
      <c r="J78" s="110">
        <f>ROUND(J17/'T8'!J17*100,5)</f>
        <v>10.14654</v>
      </c>
      <c r="K78" s="110">
        <f>ROUND(K17/'T8'!K17*100,5)</f>
        <v>9.0407600000000006</v>
      </c>
      <c r="L78" s="110">
        <f>ROUND(L17/'T8'!L17*100,5)</f>
        <v>10.887259999999999</v>
      </c>
      <c r="M78" s="110">
        <f>ROUND(M17/'T8'!M17*100,5)</f>
        <v>8.0422499999999992</v>
      </c>
      <c r="N78" s="110">
        <f>ROUND(N17/'T8'!N17*100,5)</f>
        <v>9.9541299999999993</v>
      </c>
      <c r="O78" s="110">
        <f>ROUND(O17/'T8'!O17*100,5)</f>
        <v>8.82606</v>
      </c>
      <c r="P78" s="110">
        <f>ROUND(P17/'T8'!P17*100,5)</f>
        <v>11.63392</v>
      </c>
      <c r="Q78" s="110">
        <f>ROUND(Q17/'T8'!Q17*100,5)</f>
        <v>10.029640000000001</v>
      </c>
      <c r="R78" s="110">
        <f>ROUND(R17/'T8'!R17*100,5)</f>
        <v>10.24051</v>
      </c>
      <c r="S78" s="110">
        <f>ROUND(S17/'T8'!S17*100,5)</f>
        <v>10.27657</v>
      </c>
      <c r="T78" s="110">
        <f>ROUND(T17/'T8'!T17*100,5)</f>
        <v>9.7985900000000008</v>
      </c>
      <c r="U78" s="92">
        <v>2002</v>
      </c>
    </row>
    <row r="79" spans="1:21" s="104" customFormat="1" ht="12" hidden="1" customHeight="1" outlineLevel="1">
      <c r="A79" s="92">
        <v>2003</v>
      </c>
      <c r="B79" s="110">
        <f>ROUND(B18/'T8'!B18*100,5)</f>
        <v>10.276350000000001</v>
      </c>
      <c r="C79" s="110">
        <f>ROUND(C18/'T8'!C18*100,5)</f>
        <v>12.31226</v>
      </c>
      <c r="D79" s="110">
        <f>ROUND(D18/'T8'!D18*100,5)</f>
        <v>11.897959999999999</v>
      </c>
      <c r="E79" s="110">
        <f>ROUND(E18/'T8'!E18*100,5)</f>
        <v>11.09511</v>
      </c>
      <c r="F79" s="110">
        <f>ROUND(F18/'T8'!F18*100,5)</f>
        <v>8.2063299999999995</v>
      </c>
      <c r="G79" s="110">
        <f>ROUND(G18/'T8'!G18*100,5)</f>
        <v>10.18323</v>
      </c>
      <c r="H79" s="110">
        <f>ROUND(H18/'T8'!H18*100,5)</f>
        <v>10.507759999999999</v>
      </c>
      <c r="I79" s="110">
        <f>ROUND(I18/'T8'!I18*100,5)</f>
        <v>9.7326899999999998</v>
      </c>
      <c r="J79" s="110">
        <f>ROUND(J18/'T8'!J18*100,5)</f>
        <v>10.408530000000001</v>
      </c>
      <c r="K79" s="110">
        <f>ROUND(K18/'T8'!K18*100,5)</f>
        <v>9.3386999999999993</v>
      </c>
      <c r="L79" s="110">
        <f>ROUND(L18/'T8'!L18*100,5)</f>
        <v>11.010619999999999</v>
      </c>
      <c r="M79" s="110">
        <f>ROUND(M18/'T8'!M18*100,5)</f>
        <v>8.6189599999999995</v>
      </c>
      <c r="N79" s="110">
        <f>ROUND(N18/'T8'!N18*100,5)</f>
        <v>10.52403</v>
      </c>
      <c r="O79" s="110">
        <f>ROUND(O18/'T8'!O18*100,5)</f>
        <v>9.2483500000000003</v>
      </c>
      <c r="P79" s="110">
        <f>ROUND(P18/'T8'!P18*100,5)</f>
        <v>11.786849999999999</v>
      </c>
      <c r="Q79" s="110">
        <f>ROUND(Q18/'T8'!Q18*100,5)</f>
        <v>10.31598</v>
      </c>
      <c r="R79" s="110">
        <f>ROUND(R18/'T8'!R18*100,5)</f>
        <v>10.535970000000001</v>
      </c>
      <c r="S79" s="110">
        <f>ROUND(S18/'T8'!S18*100,5)</f>
        <v>10.518750000000001</v>
      </c>
      <c r="T79" s="110">
        <f>ROUND(T18/'T8'!T18*100,5)</f>
        <v>10.262689999999999</v>
      </c>
      <c r="U79" s="92">
        <v>2003</v>
      </c>
    </row>
    <row r="80" spans="1:21" s="104" customFormat="1" ht="12" hidden="1" customHeight="1" outlineLevel="1">
      <c r="A80" s="92">
        <v>2004</v>
      </c>
      <c r="B80" s="110">
        <f>ROUND(B19/'T8'!B19*100,5)</f>
        <v>10.47053</v>
      </c>
      <c r="C80" s="110">
        <f>ROUND(C19/'T8'!C19*100,5)</f>
        <v>12.54218</v>
      </c>
      <c r="D80" s="110">
        <f>ROUND(D19/'T8'!D19*100,5)</f>
        <v>12.67417</v>
      </c>
      <c r="E80" s="110">
        <f>ROUND(E19/'T8'!E19*100,5)</f>
        <v>11.63917</v>
      </c>
      <c r="F80" s="110">
        <f>ROUND(F19/'T8'!F19*100,5)</f>
        <v>9.0568899999999992</v>
      </c>
      <c r="G80" s="110">
        <f>ROUND(G19/'T8'!G19*100,5)</f>
        <v>10.23616</v>
      </c>
      <c r="H80" s="110">
        <f>ROUND(H19/'T8'!H19*100,5)</f>
        <v>10.78941</v>
      </c>
      <c r="I80" s="110">
        <f>ROUND(I19/'T8'!I19*100,5)</f>
        <v>10.214930000000001</v>
      </c>
      <c r="J80" s="110">
        <f>ROUND(J19/'T8'!J19*100,5)</f>
        <v>10.610860000000001</v>
      </c>
      <c r="K80" s="110">
        <f>ROUND(K19/'T8'!K19*100,5)</f>
        <v>9.6260899999999996</v>
      </c>
      <c r="L80" s="110">
        <f>ROUND(L19/'T8'!L19*100,5)</f>
        <v>11.091519999999999</v>
      </c>
      <c r="M80" s="110">
        <f>ROUND(M19/'T8'!M19*100,5)</f>
        <v>9.0645399999999992</v>
      </c>
      <c r="N80" s="110">
        <f>ROUND(N19/'T8'!N19*100,5)</f>
        <v>11.091189999999999</v>
      </c>
      <c r="O80" s="110">
        <f>ROUND(O19/'T8'!O19*100,5)</f>
        <v>9.7092200000000002</v>
      </c>
      <c r="P80" s="110">
        <f>ROUND(P19/'T8'!P19*100,5)</f>
        <v>11.96969</v>
      </c>
      <c r="Q80" s="110">
        <f>ROUND(Q19/'T8'!Q19*100,5)</f>
        <v>10.494669999999999</v>
      </c>
      <c r="R80" s="110">
        <f>ROUND(R19/'T8'!R19*100,5)</f>
        <v>10.82516</v>
      </c>
      <c r="S80" s="110">
        <f>ROUND(S19/'T8'!S19*100,5)</f>
        <v>10.75276</v>
      </c>
      <c r="T80" s="110">
        <f>ROUND(T19/'T8'!T19*100,5)</f>
        <v>10.72786</v>
      </c>
      <c r="U80" s="92">
        <v>2004</v>
      </c>
    </row>
    <row r="81" spans="1:21" s="104" customFormat="1" ht="12" hidden="1" customHeight="1" outlineLevel="1">
      <c r="A81" s="92">
        <v>2005</v>
      </c>
      <c r="B81" s="110">
        <f>ROUND(B20/'T8'!B20*100,5)</f>
        <v>10.66086</v>
      </c>
      <c r="C81" s="110">
        <f>ROUND(C20/'T8'!C20*100,5)</f>
        <v>12.706530000000001</v>
      </c>
      <c r="D81" s="110">
        <f>ROUND(D20/'T8'!D20*100,5)</f>
        <v>13.41024</v>
      </c>
      <c r="E81" s="110">
        <f>ROUND(E20/'T8'!E20*100,5)</f>
        <v>12.5236</v>
      </c>
      <c r="F81" s="110">
        <f>ROUND(F20/'T8'!F20*100,5)</f>
        <v>9.8200900000000004</v>
      </c>
      <c r="G81" s="110">
        <f>ROUND(G20/'T8'!G20*100,5)</f>
        <v>10.247450000000001</v>
      </c>
      <c r="H81" s="110">
        <f>ROUND(H20/'T8'!H20*100,5)</f>
        <v>11.052350000000001</v>
      </c>
      <c r="I81" s="110">
        <f>ROUND(I20/'T8'!I20*100,5)</f>
        <v>10.88762</v>
      </c>
      <c r="J81" s="110">
        <f>ROUND(J20/'T8'!J20*100,5)</f>
        <v>10.930249999999999</v>
      </c>
      <c r="K81" s="110">
        <f>ROUND(K20/'T8'!K20*100,5)</f>
        <v>9.9378200000000003</v>
      </c>
      <c r="L81" s="110">
        <f>ROUND(L20/'T8'!L20*100,5)</f>
        <v>11.29903</v>
      </c>
      <c r="M81" s="110">
        <f>ROUND(M20/'T8'!M20*100,5)</f>
        <v>9.3590300000000006</v>
      </c>
      <c r="N81" s="110">
        <f>ROUND(N20/'T8'!N20*100,5)</f>
        <v>11.786149999999999</v>
      </c>
      <c r="O81" s="110">
        <f>ROUND(O20/'T8'!O20*100,5)</f>
        <v>10.22489</v>
      </c>
      <c r="P81" s="110">
        <f>ROUND(P20/'T8'!P20*100,5)</f>
        <v>12.217829999999999</v>
      </c>
      <c r="Q81" s="110">
        <f>ROUND(Q20/'T8'!Q20*100,5)</f>
        <v>10.768739999999999</v>
      </c>
      <c r="R81" s="110">
        <f>ROUND(R20/'T8'!R20*100,5)</f>
        <v>11.14446</v>
      </c>
      <c r="S81" s="110">
        <f>ROUND(S20/'T8'!S20*100,5)</f>
        <v>10.998659999999999</v>
      </c>
      <c r="T81" s="110">
        <f>ROUND(T20/'T8'!T20*100,5)</f>
        <v>11.348039999999999</v>
      </c>
      <c r="U81" s="92">
        <v>2005</v>
      </c>
    </row>
    <row r="82" spans="1:21" s="104" customFormat="1" ht="12" hidden="1" customHeight="1" outlineLevel="1">
      <c r="A82" s="92">
        <v>2006</v>
      </c>
      <c r="B82" s="110">
        <f>ROUND(B21/'T8'!B21*100,5)</f>
        <v>10.71768</v>
      </c>
      <c r="C82" s="110">
        <f>ROUND(C21/'T8'!C21*100,5)</f>
        <v>12.68154</v>
      </c>
      <c r="D82" s="110">
        <f>ROUND(D21/'T8'!D21*100,5)</f>
        <v>13.59562</v>
      </c>
      <c r="E82" s="110">
        <f>ROUND(E21/'T8'!E21*100,5)</f>
        <v>12.595929999999999</v>
      </c>
      <c r="F82" s="110">
        <f>ROUND(F21/'T8'!F21*100,5)</f>
        <v>9.6688500000000008</v>
      </c>
      <c r="G82" s="110">
        <f>ROUND(G21/'T8'!G21*100,5)</f>
        <v>10.559850000000001</v>
      </c>
      <c r="H82" s="110">
        <f>ROUND(H21/'T8'!H21*100,5)</f>
        <v>11.036210000000001</v>
      </c>
      <c r="I82" s="110">
        <f>ROUND(I21/'T8'!I21*100,5)</f>
        <v>11.101380000000001</v>
      </c>
      <c r="J82" s="110">
        <f>ROUND(J21/'T8'!J21*100,5)</f>
        <v>10.976279999999999</v>
      </c>
      <c r="K82" s="110">
        <f>ROUND(K21/'T8'!K21*100,5)</f>
        <v>10.00498</v>
      </c>
      <c r="L82" s="110">
        <f>ROUND(L21/'T8'!L21*100,5)</f>
        <v>11.45618</v>
      </c>
      <c r="M82" s="110">
        <f>ROUND(M21/'T8'!M21*100,5)</f>
        <v>9.3699499999999993</v>
      </c>
      <c r="N82" s="110">
        <f>ROUND(N21/'T8'!N21*100,5)</f>
        <v>11.92052</v>
      </c>
      <c r="O82" s="110">
        <f>ROUND(O21/'T8'!O21*100,5)</f>
        <v>10.29161</v>
      </c>
      <c r="P82" s="110">
        <f>ROUND(P21/'T8'!P21*100,5)</f>
        <v>12.119870000000001</v>
      </c>
      <c r="Q82" s="110">
        <f>ROUND(Q21/'T8'!Q21*100,5)</f>
        <v>10.892289999999999</v>
      </c>
      <c r="R82" s="110">
        <f>ROUND(R21/'T8'!R21*100,5)</f>
        <v>11.203430000000001</v>
      </c>
      <c r="S82" s="110">
        <f>ROUND(S21/'T8'!S21*100,5)</f>
        <v>11.039759999999999</v>
      </c>
      <c r="T82" s="110">
        <f>ROUND(T21/'T8'!T21*100,5)</f>
        <v>11.466839999999999</v>
      </c>
      <c r="U82" s="92">
        <v>2006</v>
      </c>
    </row>
    <row r="83" spans="1:21" s="104" customFormat="1" ht="12" hidden="1" customHeight="1" outlineLevel="1">
      <c r="A83" s="92">
        <v>2007</v>
      </c>
      <c r="B83" s="110">
        <f>ROUND(B22/'T8'!B22*100,5)</f>
        <v>10.616429999999999</v>
      </c>
      <c r="C83" s="110">
        <f>ROUND(C22/'T8'!C22*100,5)</f>
        <v>12.54485</v>
      </c>
      <c r="D83" s="110">
        <f>ROUND(D22/'T8'!D22*100,5)</f>
        <v>13.43337</v>
      </c>
      <c r="E83" s="110">
        <f>ROUND(E22/'T8'!E22*100,5)</f>
        <v>12.485250000000001</v>
      </c>
      <c r="F83" s="110">
        <f>ROUND(F22/'T8'!F22*100,5)</f>
        <v>9.2088000000000001</v>
      </c>
      <c r="G83" s="110">
        <f>ROUND(G22/'T8'!G22*100,5)</f>
        <v>10.772629999999999</v>
      </c>
      <c r="H83" s="110">
        <f>ROUND(H22/'T8'!H22*100,5)</f>
        <v>10.683529999999999</v>
      </c>
      <c r="I83" s="110">
        <f>ROUND(I22/'T8'!I22*100,5)</f>
        <v>11.016640000000001</v>
      </c>
      <c r="J83" s="110">
        <f>ROUND(J22/'T8'!J22*100,5)</f>
        <v>10.887309999999999</v>
      </c>
      <c r="K83" s="110">
        <f>ROUND(K22/'T8'!K22*100,5)</f>
        <v>9.9807400000000008</v>
      </c>
      <c r="L83" s="110">
        <f>ROUND(L22/'T8'!L22*100,5)</f>
        <v>11.55062</v>
      </c>
      <c r="M83" s="110">
        <f>ROUND(M22/'T8'!M22*100,5)</f>
        <v>8.8596699999999995</v>
      </c>
      <c r="N83" s="110">
        <f>ROUND(N22/'T8'!N22*100,5)</f>
        <v>11.65597</v>
      </c>
      <c r="O83" s="110">
        <f>ROUND(O22/'T8'!O22*100,5)</f>
        <v>10.117380000000001</v>
      </c>
      <c r="P83" s="110">
        <f>ROUND(P22/'T8'!P22*100,5)</f>
        <v>12.105309999999999</v>
      </c>
      <c r="Q83" s="110">
        <f>ROUND(Q22/'T8'!Q22*100,5)</f>
        <v>10.86903</v>
      </c>
      <c r="R83" s="110">
        <f>ROUND(R22/'T8'!R22*100,5)</f>
        <v>11.09704</v>
      </c>
      <c r="S83" s="110">
        <f>ROUND(S22/'T8'!S22*100,5)</f>
        <v>10.944140000000001</v>
      </c>
      <c r="T83" s="110">
        <f>ROUND(T22/'T8'!T22*100,5)</f>
        <v>11.31268</v>
      </c>
      <c r="U83" s="92">
        <v>2007</v>
      </c>
    </row>
    <row r="84" spans="1:21" s="104" customFormat="1" ht="12" hidden="1" customHeight="1" outlineLevel="1">
      <c r="A84" s="92">
        <v>2008</v>
      </c>
      <c r="B84" s="110">
        <f>ROUND(B23/'T8'!B23*100,5)</f>
        <v>10.46541</v>
      </c>
      <c r="C84" s="110">
        <f>ROUND(C23/'T8'!C23*100,5)</f>
        <v>12.4459</v>
      </c>
      <c r="D84" s="110">
        <f>ROUND(D23/'T8'!D23*100,5)</f>
        <v>13.376749999999999</v>
      </c>
      <c r="E84" s="110">
        <f>ROUND(E23/'T8'!E23*100,5)</f>
        <v>12.694990000000001</v>
      </c>
      <c r="F84" s="110">
        <f>ROUND(F23/'T8'!F23*100,5)</f>
        <v>8.5440699999999996</v>
      </c>
      <c r="G84" s="110">
        <f>ROUND(G23/'T8'!G23*100,5)</f>
        <v>10.57687</v>
      </c>
      <c r="H84" s="110">
        <f>ROUND(H23/'T8'!H23*100,5)</f>
        <v>10.38937</v>
      </c>
      <c r="I84" s="110">
        <f>ROUND(I23/'T8'!I23*100,5)</f>
        <v>11.0116</v>
      </c>
      <c r="J84" s="110">
        <f>ROUND(J23/'T8'!J23*100,5)</f>
        <v>10.675319999999999</v>
      </c>
      <c r="K84" s="110">
        <f>ROUND(K23/'T8'!K23*100,5)</f>
        <v>9.8866700000000005</v>
      </c>
      <c r="L84" s="110">
        <f>ROUND(L23/'T8'!L23*100,5)</f>
        <v>11.58981</v>
      </c>
      <c r="M84" s="110">
        <f>ROUND(M23/'T8'!M23*100,5)</f>
        <v>8.5282400000000003</v>
      </c>
      <c r="N84" s="110">
        <f>ROUND(N23/'T8'!N23*100,5)</f>
        <v>11.450839999999999</v>
      </c>
      <c r="O84" s="110">
        <f>ROUND(O23/'T8'!O23*100,5)</f>
        <v>9.7594499999999993</v>
      </c>
      <c r="P84" s="110">
        <f>ROUND(P23/'T8'!P23*100,5)</f>
        <v>12.18458</v>
      </c>
      <c r="Q84" s="110">
        <f>ROUND(Q23/'T8'!Q23*100,5)</f>
        <v>10.743169999999999</v>
      </c>
      <c r="R84" s="110">
        <f>ROUND(R23/'T8'!R23*100,5)</f>
        <v>10.96773</v>
      </c>
      <c r="S84" s="110">
        <f>ROUND(S23/'T8'!S23*100,5)</f>
        <v>10.808540000000001</v>
      </c>
      <c r="T84" s="110">
        <f>ROUND(T23/'T8'!T23*100,5)</f>
        <v>11.19722</v>
      </c>
      <c r="U84" s="92">
        <v>2008</v>
      </c>
    </row>
    <row r="85" spans="1:21" s="104" customFormat="1" ht="12" hidden="1" customHeight="1" outlineLevel="1">
      <c r="A85" s="92">
        <v>2009</v>
      </c>
      <c r="B85" s="110">
        <f>ROUND(B24/'T8'!B24*100,5)</f>
        <v>10.458970000000001</v>
      </c>
      <c r="C85" s="110">
        <f>ROUND(C24/'T8'!C24*100,5)</f>
        <v>12.39859</v>
      </c>
      <c r="D85" s="110">
        <f>ROUND(D24/'T8'!D24*100,5)</f>
        <v>13.66879</v>
      </c>
      <c r="E85" s="110">
        <f>ROUND(E24/'T8'!E24*100,5)</f>
        <v>12.838010000000001</v>
      </c>
      <c r="F85" s="110">
        <f>ROUND(F24/'T8'!F24*100,5)</f>
        <v>8.4620700000000006</v>
      </c>
      <c r="G85" s="110">
        <f>ROUND(G24/'T8'!G24*100,5)</f>
        <v>10.57579</v>
      </c>
      <c r="H85" s="110">
        <f>ROUND(H24/'T8'!H24*100,5)</f>
        <v>10.68887</v>
      </c>
      <c r="I85" s="110">
        <f>ROUND(I24/'T8'!I24*100,5)</f>
        <v>11.201449999999999</v>
      </c>
      <c r="J85" s="110">
        <f>ROUND(J24/'T8'!J24*100,5)</f>
        <v>10.625920000000001</v>
      </c>
      <c r="K85" s="110">
        <f>ROUND(K24/'T8'!K24*100,5)</f>
        <v>9.8026800000000005</v>
      </c>
      <c r="L85" s="110">
        <f>ROUND(L24/'T8'!L24*100,5)</f>
        <v>11.41376</v>
      </c>
      <c r="M85" s="110">
        <f>ROUND(M24/'T8'!M24*100,5)</f>
        <v>8.7076700000000002</v>
      </c>
      <c r="N85" s="110">
        <f>ROUND(N24/'T8'!N24*100,5)</f>
        <v>11.611079999999999</v>
      </c>
      <c r="O85" s="110">
        <f>ROUND(O24/'T8'!O24*100,5)</f>
        <v>9.45899</v>
      </c>
      <c r="P85" s="110">
        <f>ROUND(P24/'T8'!P24*100,5)</f>
        <v>12.059419999999999</v>
      </c>
      <c r="Q85" s="110">
        <f>ROUND(Q24/'T8'!Q24*100,5)</f>
        <v>11.13151</v>
      </c>
      <c r="R85" s="110">
        <f>ROUND(R24/'T8'!R24*100,5)</f>
        <v>10.98208</v>
      </c>
      <c r="S85" s="110">
        <f>ROUND(S24/'T8'!S24*100,5)</f>
        <v>10.78776</v>
      </c>
      <c r="T85" s="110">
        <f>ROUND(T24/'T8'!T24*100,5)</f>
        <v>11.32216</v>
      </c>
      <c r="U85" s="92">
        <v>2009</v>
      </c>
    </row>
    <row r="86" spans="1:21" s="104" customFormat="1" ht="12" customHeight="1" collapsed="1">
      <c r="A86" s="92">
        <v>2010</v>
      </c>
      <c r="B86" s="110">
        <f>ROUND(B25/'T8'!B25*100,5)</f>
        <v>10.40208</v>
      </c>
      <c r="C86" s="110">
        <f>ROUND(C25/'T8'!C25*100,5)</f>
        <v>12.33413</v>
      </c>
      <c r="D86" s="110">
        <f>ROUND(D25/'T8'!D25*100,5)</f>
        <v>13.78396</v>
      </c>
      <c r="E86" s="110">
        <f>ROUND(E25/'T8'!E25*100,5)</f>
        <v>12.74324</v>
      </c>
      <c r="F86" s="110">
        <f>ROUND(F25/'T8'!F25*100,5)</f>
        <v>8.5719499999999993</v>
      </c>
      <c r="G86" s="110">
        <f>ROUND(G25/'T8'!G25*100,5)</f>
        <v>10.89044</v>
      </c>
      <c r="H86" s="110">
        <f>ROUND(H25/'T8'!H25*100,5)</f>
        <v>10.812279999999999</v>
      </c>
      <c r="I86" s="110">
        <f>ROUND(I25/'T8'!I25*100,5)</f>
        <v>11.225759999999999</v>
      </c>
      <c r="J86" s="110">
        <f>ROUND(J25/'T8'!J25*100,5)</f>
        <v>10.62989</v>
      </c>
      <c r="K86" s="110">
        <f>ROUND(K25/'T8'!K25*100,5)</f>
        <v>9.8305900000000008</v>
      </c>
      <c r="L86" s="110">
        <f>ROUND(L25/'T8'!L25*100,5)</f>
        <v>11.258089999999999</v>
      </c>
      <c r="M86" s="110">
        <f>ROUND(M25/'T8'!M25*100,5)</f>
        <v>8.6768900000000002</v>
      </c>
      <c r="N86" s="110">
        <f>ROUND(N25/'T8'!N25*100,5)</f>
        <v>11.688000000000001</v>
      </c>
      <c r="O86" s="110">
        <f>ROUND(O25/'T8'!O25*100,5)</f>
        <v>9.3672500000000003</v>
      </c>
      <c r="P86" s="110">
        <f>ROUND(P25/'T8'!P25*100,5)</f>
        <v>12.197290000000001</v>
      </c>
      <c r="Q86" s="110">
        <f>ROUND(Q25/'T8'!Q25*100,5)</f>
        <v>11.39542</v>
      </c>
      <c r="R86" s="110">
        <f>ROUND(R25/'T8'!R25*100,5)</f>
        <v>10.999320000000001</v>
      </c>
      <c r="S86" s="110">
        <f>ROUND(S25/'T8'!S25*100,5)</f>
        <v>10.794359999999999</v>
      </c>
      <c r="T86" s="110">
        <f>ROUND(T25/'T8'!T25*100,5)</f>
        <v>11.365729999999999</v>
      </c>
      <c r="U86" s="92">
        <v>2010</v>
      </c>
    </row>
    <row r="87" spans="1:21" s="104" customFormat="1" ht="12" customHeight="1">
      <c r="A87" s="92">
        <v>2011</v>
      </c>
      <c r="B87" s="110">
        <f>ROUND(B26/'T8'!B26*100,5)</f>
        <v>10.268319999999999</v>
      </c>
      <c r="C87" s="110">
        <f>ROUND(C26/'T8'!C26*100,5)</f>
        <v>12.16972</v>
      </c>
      <c r="D87" s="110">
        <f>ROUND(D26/'T8'!D26*100,5)</f>
        <v>13.615170000000001</v>
      </c>
      <c r="E87" s="110">
        <f>ROUND(E26/'T8'!E26*100,5)</f>
        <v>12.52881</v>
      </c>
      <c r="F87" s="110">
        <f>ROUND(F26/'T8'!F26*100,5)</f>
        <v>8.5276899999999998</v>
      </c>
      <c r="G87" s="110">
        <f>ROUND(G26/'T8'!G26*100,5)</f>
        <v>11.07108</v>
      </c>
      <c r="H87" s="110">
        <f>ROUND(H26/'T8'!H26*100,5)</f>
        <v>10.653460000000001</v>
      </c>
      <c r="I87" s="110">
        <f>ROUND(I26/'T8'!I26*100,5)</f>
        <v>10.78604</v>
      </c>
      <c r="J87" s="110">
        <f>ROUND(J26/'T8'!J26*100,5)</f>
        <v>10.588279999999999</v>
      </c>
      <c r="K87" s="110">
        <f>ROUND(K26/'T8'!K26*100,5)</f>
        <v>9.7555899999999998</v>
      </c>
      <c r="L87" s="110">
        <f>ROUND(L26/'T8'!L26*100,5)</f>
        <v>11.081910000000001</v>
      </c>
      <c r="M87" s="110">
        <f>ROUND(M26/'T8'!M26*100,5)</f>
        <v>8.4535099999999996</v>
      </c>
      <c r="N87" s="110">
        <f>ROUND(N26/'T8'!N26*100,5)</f>
        <v>11.67464</v>
      </c>
      <c r="O87" s="110">
        <f>ROUND(O26/'T8'!O26*100,5)</f>
        <v>9.3520699999999994</v>
      </c>
      <c r="P87" s="110">
        <f>ROUND(P26/'T8'!P26*100,5)</f>
        <v>12.302519999999999</v>
      </c>
      <c r="Q87" s="110">
        <f>ROUND(Q26/'T8'!Q26*100,5)</f>
        <v>11.41621</v>
      </c>
      <c r="R87" s="110">
        <f>ROUND(R26/'T8'!R26*100,5)</f>
        <v>10.896879999999999</v>
      </c>
      <c r="S87" s="110">
        <f>ROUND(S26/'T8'!S26*100,5)</f>
        <v>10.695959999999999</v>
      </c>
      <c r="T87" s="110">
        <f>ROUND(T26/'T8'!T26*100,5)</f>
        <v>11.26948</v>
      </c>
      <c r="U87" s="92">
        <v>2011</v>
      </c>
    </row>
    <row r="88" spans="1:21" s="104" customFormat="1" ht="12" customHeight="1">
      <c r="A88" s="92">
        <v>2012</v>
      </c>
      <c r="B88" s="110">
        <f>ROUND(B27/'T8'!B27*100,5)</f>
        <v>10.1631</v>
      </c>
      <c r="C88" s="110">
        <f>ROUND(C27/'T8'!C27*100,5)</f>
        <v>11.93563</v>
      </c>
      <c r="D88" s="110">
        <f>ROUND(D27/'T8'!D27*100,5)</f>
        <v>13.35243</v>
      </c>
      <c r="E88" s="110">
        <f>ROUND(E27/'T8'!E27*100,5)</f>
        <v>12.377230000000001</v>
      </c>
      <c r="F88" s="110">
        <f>ROUND(F27/'T8'!F27*100,5)</f>
        <v>8.4310799999999997</v>
      </c>
      <c r="G88" s="110">
        <f>ROUND(G27/'T8'!G27*100,5)</f>
        <v>10.832649999999999</v>
      </c>
      <c r="H88" s="110">
        <f>ROUND(H27/'T8'!H27*100,5)</f>
        <v>10.530939999999999</v>
      </c>
      <c r="I88" s="110">
        <f>ROUND(I27/'T8'!I27*100,5)</f>
        <v>10.1022</v>
      </c>
      <c r="J88" s="110">
        <f>ROUND(J27/'T8'!J27*100,5)</f>
        <v>10.615500000000001</v>
      </c>
      <c r="K88" s="110">
        <f>ROUND(K27/'T8'!K27*100,5)</f>
        <v>9.6356800000000007</v>
      </c>
      <c r="L88" s="110">
        <f>ROUND(L27/'T8'!L27*100,5)</f>
        <v>10.87246</v>
      </c>
      <c r="M88" s="110">
        <f>ROUND(M27/'T8'!M27*100,5)</f>
        <v>8.3568499999999997</v>
      </c>
      <c r="N88" s="110">
        <f>ROUND(N27/'T8'!N27*100,5)</f>
        <v>11.63383</v>
      </c>
      <c r="O88" s="110">
        <f>ROUND(O27/'T8'!O27*100,5)</f>
        <v>9.2937700000000003</v>
      </c>
      <c r="P88" s="110">
        <f>ROUND(P27/'T8'!P27*100,5)</f>
        <v>12.284140000000001</v>
      </c>
      <c r="Q88" s="110">
        <f>ROUND(Q27/'T8'!Q27*100,5)</f>
        <v>11.348470000000001</v>
      </c>
      <c r="R88" s="110">
        <f>ROUND(R27/'T8'!R27*100,5)</f>
        <v>10.761799999999999</v>
      </c>
      <c r="S88" s="110">
        <f>ROUND(S27/'T8'!S27*100,5)</f>
        <v>10.568530000000001</v>
      </c>
      <c r="T88" s="110">
        <f>ROUND(T27/'T8'!T27*100,5)</f>
        <v>11.12429</v>
      </c>
      <c r="U88" s="92">
        <v>2012</v>
      </c>
    </row>
    <row r="89" spans="1:21" s="104" customFormat="1" ht="12" customHeight="1">
      <c r="A89" s="92">
        <v>2013</v>
      </c>
      <c r="B89" s="110">
        <f>ROUND(B28/'T8'!B28*100,5)</f>
        <v>10.10505</v>
      </c>
      <c r="C89" s="110">
        <f>ROUND(C28/'T8'!C28*100,5)</f>
        <v>11.70326</v>
      </c>
      <c r="D89" s="110">
        <f>ROUND(D28/'T8'!D28*100,5)</f>
        <v>13.161149999999999</v>
      </c>
      <c r="E89" s="110">
        <f>ROUND(E28/'T8'!E28*100,5)</f>
        <v>12.08123</v>
      </c>
      <c r="F89" s="110">
        <f>ROUND(F28/'T8'!F28*100,5)</f>
        <v>8.2372999999999994</v>
      </c>
      <c r="G89" s="110">
        <f>ROUND(G28/'T8'!G28*100,5)</f>
        <v>10.57644</v>
      </c>
      <c r="H89" s="110">
        <f>ROUND(H28/'T8'!H28*100,5)</f>
        <v>10.40976</v>
      </c>
      <c r="I89" s="110">
        <f>ROUND(I28/'T8'!I28*100,5)</f>
        <v>9.8574599999999997</v>
      </c>
      <c r="J89" s="110">
        <f>ROUND(J28/'T8'!J28*100,5)</f>
        <v>10.406549999999999</v>
      </c>
      <c r="K89" s="110">
        <f>ROUND(K28/'T8'!K28*100,5)</f>
        <v>9.6060800000000004</v>
      </c>
      <c r="L89" s="110">
        <f>ROUND(L28/'T8'!L28*100,5)</f>
        <v>10.65762</v>
      </c>
      <c r="M89" s="110">
        <f>ROUND(M28/'T8'!M28*100,5)</f>
        <v>8.1035299999999992</v>
      </c>
      <c r="N89" s="110">
        <f>ROUND(N28/'T8'!N28*100,5)</f>
        <v>11.478350000000001</v>
      </c>
      <c r="O89" s="110">
        <f>ROUND(O28/'T8'!O28*100,5)</f>
        <v>9.1349</v>
      </c>
      <c r="P89" s="110">
        <f>ROUND(P28/'T8'!P28*100,5)</f>
        <v>12.056839999999999</v>
      </c>
      <c r="Q89" s="110">
        <f>ROUND(Q28/'T8'!Q28*100,5)</f>
        <v>11.03168</v>
      </c>
      <c r="R89" s="110">
        <f>ROUND(R28/'T8'!R28*100,5)</f>
        <v>10.61393</v>
      </c>
      <c r="S89" s="110">
        <f>ROUND(S28/'T8'!S28*100,5)</f>
        <v>10.43413</v>
      </c>
      <c r="T89" s="110">
        <f>ROUND(T28/'T8'!T28*100,5)</f>
        <v>10.904920000000001</v>
      </c>
      <c r="U89" s="92">
        <v>2013</v>
      </c>
    </row>
    <row r="90" spans="1:21" s="104" customFormat="1" ht="12" customHeight="1">
      <c r="A90" s="92">
        <v>2014</v>
      </c>
      <c r="B90" s="110">
        <f>ROUND(B29/'T8'!B29*100,5)</f>
        <v>10.03065</v>
      </c>
      <c r="C90" s="110">
        <f>ROUND(C29/'T8'!C29*100,5)</f>
        <v>11.38861</v>
      </c>
      <c r="D90" s="110">
        <f>ROUND(D29/'T8'!D29*100,5)</f>
        <v>12.93374</v>
      </c>
      <c r="E90" s="110">
        <f>ROUND(E29/'T8'!E29*100,5)</f>
        <v>11.86726</v>
      </c>
      <c r="F90" s="110">
        <f>ROUND(F29/'T8'!F29*100,5)</f>
        <v>7.9019500000000003</v>
      </c>
      <c r="G90" s="110">
        <f>ROUND(G29/'T8'!G29*100,5)</f>
        <v>10.30321</v>
      </c>
      <c r="H90" s="110">
        <f>ROUND(H29/'T8'!H29*100,5)</f>
        <v>10.14645</v>
      </c>
      <c r="I90" s="110">
        <f>ROUND(I29/'T8'!I29*100,5)</f>
        <v>10.24381</v>
      </c>
      <c r="J90" s="110">
        <f>ROUND(J29/'T8'!J29*100,5)</f>
        <v>9.97912</v>
      </c>
      <c r="K90" s="110">
        <f>ROUND(K29/'T8'!K29*100,5)</f>
        <v>9.6162100000000006</v>
      </c>
      <c r="L90" s="110">
        <f>ROUND(L29/'T8'!L29*100,5)</f>
        <v>10.51183</v>
      </c>
      <c r="M90" s="110">
        <f>ROUND(M29/'T8'!M29*100,5)</f>
        <v>7.82334</v>
      </c>
      <c r="N90" s="110">
        <f>ROUND(N29/'T8'!N29*100,5)</f>
        <v>11.152670000000001</v>
      </c>
      <c r="O90" s="110">
        <f>ROUND(O29/'T8'!O29*100,5)</f>
        <v>9.17971</v>
      </c>
      <c r="P90" s="110">
        <f>ROUND(P29/'T8'!P29*100,5)</f>
        <v>11.84726</v>
      </c>
      <c r="Q90" s="110">
        <f>ROUND(Q29/'T8'!Q29*100,5)</f>
        <v>10.7523</v>
      </c>
      <c r="R90" s="110">
        <f>ROUND(R29/'T8'!R29*100,5)</f>
        <v>10.43749</v>
      </c>
      <c r="S90" s="110">
        <f>ROUND(S29/'T8'!S29*100,5)</f>
        <v>10.25394</v>
      </c>
      <c r="T90" s="110">
        <f>ROUND(T29/'T8'!T29*100,5)</f>
        <v>10.76183</v>
      </c>
      <c r="U90" s="92">
        <v>2014</v>
      </c>
    </row>
    <row r="91" spans="1:21" s="104" customFormat="1" ht="12" customHeight="1">
      <c r="A91" s="92">
        <v>2015</v>
      </c>
      <c r="B91" s="110">
        <f>ROUND(B30/'T8'!B30*100,5)</f>
        <v>9.7988</v>
      </c>
      <c r="C91" s="110">
        <f>ROUND(C30/'T8'!C30*100,5)</f>
        <v>11.059480000000001</v>
      </c>
      <c r="D91" s="110">
        <f>ROUND(D30/'T8'!D30*100,5)</f>
        <v>12.699769999999999</v>
      </c>
      <c r="E91" s="110">
        <f>ROUND(E30/'T8'!E30*100,5)</f>
        <v>12.0411</v>
      </c>
      <c r="F91" s="110">
        <f>ROUND(F30/'T8'!F30*100,5)</f>
        <v>7.6099800000000002</v>
      </c>
      <c r="G91" s="110">
        <f>ROUND(G30/'T8'!G30*100,5)</f>
        <v>10.003170000000001</v>
      </c>
      <c r="H91" s="110">
        <f>ROUND(H30/'T8'!H30*100,5)</f>
        <v>9.8706399999999999</v>
      </c>
      <c r="I91" s="110">
        <f>ROUND(I30/'T8'!I30*100,5)</f>
        <v>10.233040000000001</v>
      </c>
      <c r="J91" s="110">
        <f>ROUND(J30/'T8'!J30*100,5)</f>
        <v>9.6062399999999997</v>
      </c>
      <c r="K91" s="110">
        <f>ROUND(K30/'T8'!K30*100,5)</f>
        <v>9.46828</v>
      </c>
      <c r="L91" s="110">
        <f>ROUND(L30/'T8'!L30*100,5)</f>
        <v>10.371370000000001</v>
      </c>
      <c r="M91" s="110">
        <f>ROUND(M30/'T8'!M30*100,5)</f>
        <v>7.8373600000000003</v>
      </c>
      <c r="N91" s="110">
        <f>ROUND(N30/'T8'!N30*100,5)</f>
        <v>10.839969999999999</v>
      </c>
      <c r="O91" s="110">
        <f>ROUND(O30/'T8'!O30*100,5)</f>
        <v>9.14194</v>
      </c>
      <c r="P91" s="110">
        <f>ROUND(P30/'T8'!P30*100,5)</f>
        <v>11.654310000000001</v>
      </c>
      <c r="Q91" s="110">
        <f>ROUND(Q30/'T8'!Q30*100,5)</f>
        <v>10.59069</v>
      </c>
      <c r="R91" s="110">
        <f>ROUND(R30/'T8'!R30*100,5)</f>
        <v>10.215199999999999</v>
      </c>
      <c r="S91" s="110">
        <f>ROUND(S30/'T8'!S30*100,5)</f>
        <v>10.01286</v>
      </c>
      <c r="T91" s="110">
        <f>ROUND(T30/'T8'!T30*100,5)</f>
        <v>10.651540000000001</v>
      </c>
      <c r="U91" s="92">
        <v>2015</v>
      </c>
    </row>
    <row r="92" spans="1:21" s="104" customFormat="1" ht="12" customHeight="1">
      <c r="A92" s="92">
        <v>2016</v>
      </c>
      <c r="B92" s="110">
        <f>ROUND(B31/'T8'!B31*100,5)</f>
        <v>9.4747900000000005</v>
      </c>
      <c r="C92" s="110">
        <f>ROUND(C31/'T8'!C31*100,5)</f>
        <v>10.76782</v>
      </c>
      <c r="D92" s="110">
        <f>ROUND(D31/'T8'!D31*100,5)</f>
        <v>12.440329999999999</v>
      </c>
      <c r="E92" s="110">
        <f>ROUND(E31/'T8'!E31*100,5)</f>
        <v>12.09881</v>
      </c>
      <c r="F92" s="110">
        <f>ROUND(F31/'T8'!F31*100,5)</f>
        <v>7.25556</v>
      </c>
      <c r="G92" s="110">
        <f>ROUND(G31/'T8'!G31*100,5)</f>
        <v>9.8225999999999996</v>
      </c>
      <c r="H92" s="110">
        <f>ROUND(H31/'T8'!H31*100,5)</f>
        <v>9.6112900000000003</v>
      </c>
      <c r="I92" s="110">
        <f>ROUND(I31/'T8'!I31*100,5)</f>
        <v>9.9395000000000007</v>
      </c>
      <c r="J92" s="110">
        <f>ROUND(J31/'T8'!J31*100,5)</f>
        <v>9.2881999999999998</v>
      </c>
      <c r="K92" s="110">
        <f>ROUND(K31/'T8'!K31*100,5)</f>
        <v>9.1938300000000002</v>
      </c>
      <c r="L92" s="110">
        <f>ROUND(L31/'T8'!L31*100,5)</f>
        <v>10.152200000000001</v>
      </c>
      <c r="M92" s="110">
        <f>ROUND(M31/'T8'!M31*100,5)</f>
        <v>8.1186500000000006</v>
      </c>
      <c r="N92" s="110">
        <f>ROUND(N31/'T8'!N31*100,5)</f>
        <v>10.59432</v>
      </c>
      <c r="O92" s="110">
        <f>ROUND(O31/'T8'!O31*100,5)</f>
        <v>8.8684899999999995</v>
      </c>
      <c r="P92" s="110">
        <f>ROUND(P31/'T8'!P31*100,5)</f>
        <v>11.28612</v>
      </c>
      <c r="Q92" s="110">
        <f>ROUND(Q31/'T8'!Q31*100,5)</f>
        <v>10.201879999999999</v>
      </c>
      <c r="R92" s="110">
        <f>ROUND(R31/'T8'!R31*100,5)</f>
        <v>9.9461700000000004</v>
      </c>
      <c r="S92" s="110">
        <f>ROUND(S31/'T8'!S31*100,5)</f>
        <v>9.7341499999999996</v>
      </c>
      <c r="T92" s="110">
        <f>ROUND(T31/'T8'!T31*100,5)</f>
        <v>10.429690000000001</v>
      </c>
      <c r="U92" s="92">
        <v>2016</v>
      </c>
    </row>
    <row r="93" spans="1:21" s="104" customFormat="1" ht="12" customHeight="1">
      <c r="A93" s="92">
        <v>2017</v>
      </c>
      <c r="B93" s="110">
        <f>ROUND(B32/'T8'!B32*100,5)</f>
        <v>9.1856000000000009</v>
      </c>
      <c r="C93" s="110">
        <f>ROUND(C32/'T8'!C32*100,5)</f>
        <v>10.4541</v>
      </c>
      <c r="D93" s="110">
        <f>ROUND(D32/'T8'!D32*100,5)</f>
        <v>12.176500000000001</v>
      </c>
      <c r="E93" s="110">
        <f>ROUND(E32/'T8'!E32*100,5)</f>
        <v>11.715809999999999</v>
      </c>
      <c r="F93" s="110">
        <f>ROUND(F32/'T8'!F32*100,5)</f>
        <v>7.0241100000000003</v>
      </c>
      <c r="G93" s="110">
        <f>ROUND(G32/'T8'!G32*100,5)</f>
        <v>9.7158200000000008</v>
      </c>
      <c r="H93" s="110">
        <f>ROUND(H32/'T8'!H32*100,5)</f>
        <v>9.3256899999999998</v>
      </c>
      <c r="I93" s="110">
        <f>ROUND(I32/'T8'!I32*100,5)</f>
        <v>9.7243200000000005</v>
      </c>
      <c r="J93" s="110">
        <f>ROUND(J32/'T8'!J32*100,5)</f>
        <v>9.0834499999999991</v>
      </c>
      <c r="K93" s="110">
        <f>ROUND(K32/'T8'!K32*100,5)</f>
        <v>8.8804400000000001</v>
      </c>
      <c r="L93" s="110">
        <f>ROUND(L32/'T8'!L32*100,5)</f>
        <v>9.8552599999999995</v>
      </c>
      <c r="M93" s="110">
        <f>ROUND(M32/'T8'!M32*100,5)</f>
        <v>8.0544899999999995</v>
      </c>
      <c r="N93" s="110">
        <f>ROUND(N32/'T8'!N32*100,5)</f>
        <v>10.28872</v>
      </c>
      <c r="O93" s="110">
        <f>ROUND(O32/'T8'!O32*100,5)</f>
        <v>8.5181900000000006</v>
      </c>
      <c r="P93" s="110">
        <f>ROUND(P32/'T8'!P32*100,5)</f>
        <v>10.863099999999999</v>
      </c>
      <c r="Q93" s="110">
        <f>ROUND(Q32/'T8'!Q32*100,5)</f>
        <v>9.6824100000000008</v>
      </c>
      <c r="R93" s="110">
        <f>ROUND(R32/'T8'!R32*100,5)</f>
        <v>9.6546699999999994</v>
      </c>
      <c r="S93" s="110">
        <f>ROUND(S32/'T8'!S32*100,5)</f>
        <v>9.4490700000000007</v>
      </c>
      <c r="T93" s="110">
        <f>ROUND(T32/'T8'!T32*100,5)</f>
        <v>10.07907</v>
      </c>
      <c r="U93" s="92">
        <v>2017</v>
      </c>
    </row>
    <row r="94" spans="1:21" s="104" customFormat="1" ht="12" customHeight="1">
      <c r="A94" s="92">
        <v>2018</v>
      </c>
      <c r="B94" s="110">
        <f>ROUND(B33/'T8'!B33*100,5)</f>
        <v>8.9633800000000008</v>
      </c>
      <c r="C94" s="110">
        <f>ROUND(C33/'T8'!C33*100,5)</f>
        <v>10.13592</v>
      </c>
      <c r="D94" s="110">
        <f>ROUND(D33/'T8'!D33*100,5)</f>
        <v>11.827909999999999</v>
      </c>
      <c r="E94" s="110">
        <f>ROUND(E33/'T8'!E33*100,5)</f>
        <v>11.377459999999999</v>
      </c>
      <c r="F94" s="110">
        <f>ROUND(F33/'T8'!F33*100,5)</f>
        <v>6.8962000000000003</v>
      </c>
      <c r="G94" s="110">
        <f>ROUND(G33/'T8'!G33*100,5)</f>
        <v>9.5499100000000006</v>
      </c>
      <c r="H94" s="110">
        <f>ROUND(H33/'T8'!H33*100,5)</f>
        <v>9.1013999999999999</v>
      </c>
      <c r="I94" s="110">
        <f>ROUND(I33/'T8'!I33*100,5)</f>
        <v>9.5562400000000007</v>
      </c>
      <c r="J94" s="110">
        <f>ROUND(J33/'T8'!J33*100,5)</f>
        <v>8.9545399999999997</v>
      </c>
      <c r="K94" s="110">
        <f>ROUND(K33/'T8'!K33*100,5)</f>
        <v>8.6306200000000004</v>
      </c>
      <c r="L94" s="110">
        <f>ROUND(L33/'T8'!L33*100,5)</f>
        <v>9.5733499999999996</v>
      </c>
      <c r="M94" s="110">
        <f>ROUND(M33/'T8'!M33*100,5)</f>
        <v>7.8858600000000001</v>
      </c>
      <c r="N94" s="110">
        <f>ROUND(N33/'T8'!N33*100,5)</f>
        <v>10.02506</v>
      </c>
      <c r="O94" s="110">
        <f>ROUND(O33/'T8'!O33*100,5)</f>
        <v>8.4410299999999996</v>
      </c>
      <c r="P94" s="110">
        <f>ROUND(P33/'T8'!P33*100,5)</f>
        <v>10.64475</v>
      </c>
      <c r="Q94" s="110">
        <f>ROUND(Q33/'T8'!Q33*100,5)</f>
        <v>9.4665099999999995</v>
      </c>
      <c r="R94" s="110">
        <f>ROUND(R33/'T8'!R33*100,5)</f>
        <v>9.4149899999999995</v>
      </c>
      <c r="S94" s="110">
        <f>ROUND(S33/'T8'!S33*100,5)</f>
        <v>9.2112200000000009</v>
      </c>
      <c r="T94" s="110">
        <f>ROUND(T33/'T8'!T33*100,5)</f>
        <v>9.8558500000000002</v>
      </c>
      <c r="U94" s="92">
        <v>2018</v>
      </c>
    </row>
    <row r="95" spans="1:21" s="104" customFormat="1" ht="12" customHeight="1">
      <c r="A95" s="92">
        <v>2019</v>
      </c>
      <c r="B95" s="110">
        <f>ROUND(B34/'T8'!B34*100,5)</f>
        <v>8.7130899999999993</v>
      </c>
      <c r="C95" s="110">
        <f>ROUND(C34/'T8'!C34*100,5)</f>
        <v>9.8627400000000005</v>
      </c>
      <c r="D95" s="110">
        <f>ROUND(D34/'T8'!D34*100,5)</f>
        <v>11.43042</v>
      </c>
      <c r="E95" s="110">
        <f>ROUND(E34/'T8'!E34*100,5)</f>
        <v>11.18722</v>
      </c>
      <c r="F95" s="110">
        <f>ROUND(F34/'T8'!F34*100,5)</f>
        <v>6.6316899999999999</v>
      </c>
      <c r="G95" s="110">
        <f>ROUND(G34/'T8'!G34*100,5)</f>
        <v>9.0829400000000007</v>
      </c>
      <c r="H95" s="110">
        <f>ROUND(H34/'T8'!H34*100,5)</f>
        <v>8.8474699999999995</v>
      </c>
      <c r="I95" s="110">
        <f>ROUND(I34/'T8'!I34*100,5)</f>
        <v>9.1522600000000001</v>
      </c>
      <c r="J95" s="110">
        <f>ROUND(J34/'T8'!J34*100,5)</f>
        <v>8.7617100000000008</v>
      </c>
      <c r="K95" s="110">
        <f>ROUND(K34/'T8'!K34*100,5)</f>
        <v>8.4353400000000001</v>
      </c>
      <c r="L95" s="110">
        <f>ROUND(L34/'T8'!L34*100,5)</f>
        <v>9.2866700000000009</v>
      </c>
      <c r="M95" s="110">
        <f>ROUND(M34/'T8'!M34*100,5)</f>
        <v>7.74512</v>
      </c>
      <c r="N95" s="110">
        <f>ROUND(N34/'T8'!N34*100,5)</f>
        <v>9.7353400000000008</v>
      </c>
      <c r="O95" s="110">
        <f>ROUND(O34/'T8'!O34*100,5)</f>
        <v>8.3083299999999998</v>
      </c>
      <c r="P95" s="110">
        <f>ROUND(P34/'T8'!P34*100,5)</f>
        <v>10.5213</v>
      </c>
      <c r="Q95" s="110">
        <f>ROUND(Q34/'T8'!Q34*100,5)</f>
        <v>9.3171499999999998</v>
      </c>
      <c r="R95" s="110">
        <f>ROUND(R34/'T8'!R34*100,5)</f>
        <v>9.1719000000000008</v>
      </c>
      <c r="S95" s="110">
        <f>ROUND(S34/'T8'!S34*100,5)</f>
        <v>8.9738900000000008</v>
      </c>
      <c r="T95" s="110">
        <f>ROUND(T34/'T8'!T34*100,5)</f>
        <v>9.6227800000000006</v>
      </c>
      <c r="U95" s="92">
        <v>2019</v>
      </c>
    </row>
    <row r="96" spans="1:21" s="91" customFormat="1">
      <c r="A96" s="99" t="s">
        <v>105</v>
      </c>
      <c r="B96" s="100"/>
      <c r="C96" s="100"/>
      <c r="D96" s="100"/>
      <c r="E96" s="100"/>
      <c r="F96" s="100"/>
      <c r="G96" s="100"/>
      <c r="H96" s="100"/>
      <c r="I96" s="100"/>
      <c r="J96" s="100"/>
      <c r="K96" s="100"/>
      <c r="L96" s="100"/>
      <c r="M96" s="100"/>
      <c r="N96" s="100"/>
      <c r="O96" s="100"/>
    </row>
    <row r="97" spans="1:21" s="91" customFormat="1" ht="25.8" customHeight="1">
      <c r="A97" s="131" t="s">
        <v>121</v>
      </c>
      <c r="B97" s="164"/>
      <c r="C97" s="164"/>
      <c r="D97" s="164"/>
      <c r="E97" s="164"/>
      <c r="F97" s="164"/>
      <c r="G97" s="164"/>
      <c r="H97" s="164"/>
      <c r="I97" s="164"/>
      <c r="J97" s="164"/>
      <c r="K97" s="164"/>
      <c r="L97" s="101"/>
      <c r="M97" s="101"/>
      <c r="N97" s="101"/>
      <c r="O97" s="101"/>
    </row>
    <row r="98" spans="1:21" s="104" customFormat="1" ht="12" customHeight="1">
      <c r="A98" s="102"/>
      <c r="B98" s="110"/>
      <c r="C98" s="111"/>
      <c r="D98" s="111"/>
      <c r="E98" s="111"/>
      <c r="F98" s="111"/>
      <c r="G98" s="111"/>
      <c r="H98" s="111"/>
      <c r="I98" s="111"/>
      <c r="J98" s="111"/>
      <c r="K98" s="111"/>
      <c r="L98" s="111"/>
      <c r="M98" s="111"/>
      <c r="N98" s="111"/>
      <c r="O98" s="111"/>
      <c r="P98" s="111"/>
      <c r="Q98" s="111"/>
      <c r="R98" s="111"/>
      <c r="S98" s="111"/>
      <c r="T98" s="111"/>
      <c r="U98" s="102"/>
    </row>
    <row r="99" spans="1:21" s="104" customFormat="1" ht="12" customHeight="1">
      <c r="A99" s="102"/>
      <c r="B99" s="110"/>
      <c r="C99" s="111"/>
      <c r="D99" s="111"/>
      <c r="E99" s="111"/>
      <c r="F99" s="111"/>
      <c r="G99" s="111"/>
      <c r="H99" s="111"/>
      <c r="I99" s="111"/>
      <c r="J99" s="111"/>
      <c r="K99" s="111"/>
      <c r="L99" s="111"/>
      <c r="M99" s="111"/>
      <c r="N99" s="111"/>
      <c r="O99" s="111"/>
      <c r="P99" s="111"/>
      <c r="Q99" s="111"/>
      <c r="R99" s="111"/>
      <c r="S99" s="111"/>
      <c r="T99" s="111"/>
      <c r="U99" s="102"/>
    </row>
    <row r="100" spans="1:21" s="104" customFormat="1" ht="12" customHeight="1">
      <c r="A100" s="102"/>
      <c r="B100" s="110"/>
      <c r="C100" s="111"/>
      <c r="D100" s="111"/>
      <c r="E100" s="111"/>
      <c r="F100" s="111"/>
      <c r="G100" s="111"/>
      <c r="H100" s="111"/>
      <c r="I100" s="111"/>
      <c r="J100" s="111"/>
      <c r="K100" s="111"/>
      <c r="L100" s="111"/>
      <c r="M100" s="111"/>
      <c r="N100" s="111"/>
      <c r="O100" s="111"/>
      <c r="P100" s="111"/>
      <c r="Q100" s="111"/>
      <c r="R100" s="111"/>
      <c r="S100" s="111"/>
      <c r="T100" s="111"/>
      <c r="U100" s="102"/>
    </row>
    <row r="101" spans="1:21" s="104" customFormat="1" ht="12" customHeight="1">
      <c r="A101" s="102"/>
      <c r="B101" s="110"/>
      <c r="C101" s="111"/>
      <c r="D101" s="111"/>
      <c r="E101" s="111"/>
      <c r="F101" s="111"/>
      <c r="G101" s="111"/>
      <c r="H101" s="111"/>
      <c r="I101" s="111"/>
      <c r="J101" s="111"/>
      <c r="K101" s="111"/>
      <c r="L101" s="111"/>
      <c r="M101" s="111"/>
      <c r="N101" s="111"/>
      <c r="O101" s="111"/>
      <c r="P101" s="111"/>
      <c r="Q101" s="111"/>
      <c r="R101" s="111"/>
      <c r="S101" s="111"/>
      <c r="T101" s="111"/>
      <c r="U101" s="102"/>
    </row>
    <row r="102" spans="1:21" s="104" customFormat="1"/>
    <row r="103" spans="1:21" s="104" customFormat="1"/>
    <row r="104" spans="1:21" s="104" customFormat="1"/>
    <row r="105" spans="1:21" s="104" customFormat="1"/>
    <row r="106" spans="1:21" s="104" customFormat="1"/>
    <row r="107" spans="1:21" s="104" customFormat="1"/>
    <row r="108" spans="1:21" s="104" customFormat="1"/>
    <row r="109" spans="1:21" s="104" customFormat="1"/>
    <row r="110" spans="1:21" s="104" customFormat="1"/>
    <row r="111" spans="1:21" s="104" customFormat="1"/>
    <row r="112" spans="1:21" s="104" customFormat="1"/>
    <row r="113" s="104" customFormat="1"/>
    <row r="114" s="104" customFormat="1"/>
    <row r="115" s="104" customFormat="1"/>
    <row r="116" s="104" customFormat="1"/>
    <row r="117" s="104" customFormat="1"/>
    <row r="118" s="104" customFormat="1"/>
    <row r="119" s="104" customFormat="1"/>
    <row r="120" s="104" customFormat="1"/>
    <row r="121" s="104" customFormat="1"/>
    <row r="122" s="104" customFormat="1"/>
    <row r="123" s="104" customFormat="1"/>
    <row r="124" s="104" customFormat="1"/>
    <row r="125" s="104" customFormat="1"/>
    <row r="126" s="104" customFormat="1"/>
    <row r="127" s="104" customFormat="1"/>
    <row r="128" s="104" customFormat="1"/>
    <row r="129" s="104" customFormat="1"/>
    <row r="130" s="104" customFormat="1"/>
    <row r="131" s="104" customFormat="1"/>
    <row r="132" s="104" customFormat="1"/>
    <row r="133" s="104" customFormat="1"/>
    <row r="134" s="104" customFormat="1"/>
    <row r="135" s="104" customFormat="1"/>
    <row r="136" s="104" customFormat="1"/>
    <row r="137" s="104" customFormat="1"/>
    <row r="138" s="104" customFormat="1"/>
    <row r="139" s="104" customFormat="1"/>
    <row r="140" s="104" customFormat="1"/>
    <row r="141" s="104" customFormat="1"/>
    <row r="142" s="104" customFormat="1"/>
    <row r="143" s="104" customFormat="1"/>
    <row r="144" s="104" customFormat="1"/>
    <row r="145" s="104" customFormat="1"/>
    <row r="146" s="104" customFormat="1"/>
    <row r="147" s="104" customFormat="1"/>
    <row r="148" s="104" customFormat="1"/>
    <row r="149" s="104" customFormat="1"/>
    <row r="150" s="104" customFormat="1"/>
    <row r="151" s="104" customFormat="1"/>
    <row r="152" s="104" customFormat="1"/>
    <row r="153" s="104" customFormat="1"/>
    <row r="154" s="104" customFormat="1"/>
    <row r="155" s="104" customFormat="1"/>
    <row r="156" s="104" customFormat="1"/>
    <row r="157" s="104" customFormat="1"/>
    <row r="158" s="104" customFormat="1"/>
    <row r="159" s="104" customFormat="1"/>
    <row r="160" s="104" customFormat="1"/>
    <row r="161" s="104" customFormat="1"/>
    <row r="162" s="104" customFormat="1"/>
    <row r="163" s="104" customFormat="1"/>
    <row r="164" s="104" customFormat="1"/>
    <row r="165" s="104" customFormat="1"/>
    <row r="166" s="104" customFormat="1"/>
    <row r="167" s="104" customFormat="1"/>
    <row r="168" s="104" customFormat="1"/>
    <row r="169" s="104" customFormat="1"/>
    <row r="170" s="104" customFormat="1"/>
    <row r="171" s="104" customFormat="1"/>
    <row r="172" s="104" customFormat="1"/>
    <row r="173" s="104" customFormat="1"/>
    <row r="174" s="104" customFormat="1"/>
    <row r="175" s="104" customFormat="1"/>
    <row r="176" s="104" customFormat="1"/>
    <row r="177" s="104" customFormat="1"/>
    <row r="178" s="104" customFormat="1"/>
    <row r="179" s="104" customFormat="1"/>
    <row r="180" s="104" customFormat="1"/>
    <row r="181" s="104" customFormat="1"/>
    <row r="182" s="104" customFormat="1"/>
    <row r="183" s="104" customFormat="1"/>
    <row r="184" s="104" customFormat="1"/>
    <row r="185" s="104" customFormat="1"/>
    <row r="186" s="104" customFormat="1"/>
    <row r="187" s="104" customFormat="1"/>
    <row r="188" s="104" customFormat="1"/>
    <row r="189" s="104" customFormat="1"/>
    <row r="190" s="104" customFormat="1"/>
    <row r="191" s="104" customFormat="1"/>
    <row r="192" s="104" customFormat="1"/>
    <row r="193" s="104" customFormat="1"/>
    <row r="194" s="104" customFormat="1"/>
    <row r="195" s="104" customFormat="1"/>
    <row r="196" s="104" customFormat="1"/>
    <row r="197" s="104" customFormat="1"/>
    <row r="198" s="104" customFormat="1"/>
    <row r="199" s="104" customFormat="1"/>
    <row r="200" s="104" customFormat="1"/>
    <row r="201" s="104" customFormat="1"/>
    <row r="202" s="104" customFormat="1"/>
    <row r="203" s="104" customFormat="1"/>
    <row r="204" s="104" customFormat="1"/>
    <row r="205" s="104" customFormat="1"/>
    <row r="206" s="104" customFormat="1"/>
    <row r="207" s="104" customFormat="1"/>
    <row r="208" s="104" customFormat="1"/>
    <row r="209" s="104" customFormat="1"/>
    <row r="210" s="104" customFormat="1"/>
    <row r="211" s="104" customFormat="1"/>
    <row r="212" s="104" customFormat="1"/>
    <row r="213" s="104" customFormat="1"/>
    <row r="214" s="104" customFormat="1"/>
    <row r="215" s="104" customFormat="1"/>
    <row r="216" s="104" customFormat="1"/>
    <row r="217" s="104" customFormat="1"/>
    <row r="218" s="104" customFormat="1"/>
    <row r="219" s="104" customFormat="1"/>
    <row r="220" s="104" customFormat="1"/>
    <row r="221" s="104" customFormat="1"/>
    <row r="222" s="104" customFormat="1"/>
    <row r="223" s="104" customFormat="1"/>
    <row r="224" s="104" customFormat="1"/>
    <row r="225" s="104" customFormat="1"/>
    <row r="226" s="104" customFormat="1"/>
    <row r="227" s="104" customFormat="1"/>
    <row r="228" s="104" customFormat="1"/>
    <row r="229" s="104" customFormat="1"/>
    <row r="230" s="104" customFormat="1"/>
    <row r="231" s="104" customFormat="1"/>
    <row r="232" s="104" customFormat="1"/>
    <row r="233" s="104" customFormat="1"/>
    <row r="234" s="104" customFormat="1"/>
    <row r="235" s="104" customFormat="1"/>
    <row r="236" s="104" customFormat="1"/>
    <row r="237" s="104" customFormat="1"/>
    <row r="238" s="104" customFormat="1"/>
    <row r="239" s="104" customFormat="1"/>
    <row r="240" s="104" customFormat="1"/>
    <row r="241" s="104" customFormat="1"/>
    <row r="242" s="104" customFormat="1"/>
    <row r="243" s="104" customFormat="1"/>
    <row r="244" s="104" customFormat="1"/>
    <row r="245" s="104" customFormat="1"/>
    <row r="246" s="104" customFormat="1"/>
    <row r="247" s="104" customFormat="1"/>
    <row r="248" s="104" customFormat="1"/>
    <row r="249" s="104" customFormat="1"/>
    <row r="250" s="104" customFormat="1"/>
    <row r="251" s="104" customFormat="1"/>
    <row r="252" s="104" customFormat="1"/>
    <row r="253" s="104" customFormat="1"/>
    <row r="254" s="104" customFormat="1"/>
    <row r="255" s="104" customFormat="1"/>
  </sheetData>
  <mergeCells count="9">
    <mergeCell ref="A1:K1"/>
    <mergeCell ref="B5:K5"/>
    <mergeCell ref="L5:T5"/>
    <mergeCell ref="L1:U1"/>
    <mergeCell ref="A97:K97"/>
    <mergeCell ref="B36:K36"/>
    <mergeCell ref="L36:T36"/>
    <mergeCell ref="B66:K66"/>
    <mergeCell ref="L66:T66"/>
  </mergeCells>
  <phoneticPr fontId="0" type="noConversion"/>
  <hyperlinks>
    <hyperlink ref="A1:K1" location="Inhaltsverzeichnis!A1" display="Inhaltsverzeichnis!A1"/>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&amp;C&amp;"Arial,Standard"&amp;7&amp;K000000 © Amt für Statistik Berlin-Brandenburg — SB A VI 9 - hj 2/19 –  Berlin </oddFooter>
  </headerFooter>
  <colBreaks count="1" manualBreakCount="1">
    <brk id="11"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5"/>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66" t="s">
        <v>151</v>
      </c>
      <c r="B1" s="166"/>
      <c r="C1" s="166"/>
      <c r="D1" s="166"/>
      <c r="E1" s="166"/>
      <c r="F1" s="166"/>
      <c r="G1" s="166"/>
      <c r="H1" s="166"/>
      <c r="I1" s="166"/>
      <c r="J1" s="166"/>
      <c r="K1" s="166"/>
      <c r="L1" s="168" t="s">
        <v>152</v>
      </c>
      <c r="M1" s="168"/>
      <c r="N1" s="168"/>
      <c r="O1" s="168"/>
      <c r="P1" s="168"/>
      <c r="Q1" s="168"/>
      <c r="R1" s="168"/>
      <c r="S1" s="168"/>
      <c r="T1" s="168"/>
      <c r="U1" s="168"/>
    </row>
    <row r="2" spans="1:22" ht="12" customHeight="1">
      <c r="A2" s="30"/>
      <c r="B2" s="39"/>
      <c r="C2" s="30"/>
      <c r="D2" s="30"/>
      <c r="E2" s="39"/>
      <c r="F2" s="30"/>
      <c r="G2" s="30"/>
      <c r="H2" s="30"/>
      <c r="I2" s="39"/>
      <c r="J2" s="39"/>
      <c r="K2" s="39"/>
    </row>
    <row r="3" spans="1:22" ht="35.25" customHeight="1">
      <c r="A3" s="32" t="s">
        <v>0</v>
      </c>
      <c r="B3" s="29" t="s">
        <v>34</v>
      </c>
      <c r="C3" s="33" t="s">
        <v>35</v>
      </c>
      <c r="D3" s="33" t="s">
        <v>31</v>
      </c>
      <c r="E3" s="29" t="s">
        <v>36</v>
      </c>
      <c r="F3" s="33" t="s">
        <v>37</v>
      </c>
      <c r="G3" s="33" t="s">
        <v>38</v>
      </c>
      <c r="H3" s="33" t="s">
        <v>39</v>
      </c>
      <c r="I3" s="29" t="s">
        <v>50</v>
      </c>
      <c r="J3" s="29" t="s">
        <v>40</v>
      </c>
      <c r="K3" s="24" t="s">
        <v>41</v>
      </c>
      <c r="L3" s="25" t="s">
        <v>51</v>
      </c>
      <c r="M3" s="33" t="s">
        <v>42</v>
      </c>
      <c r="N3" s="29" t="s">
        <v>43</v>
      </c>
      <c r="O3" s="29" t="s">
        <v>44</v>
      </c>
      <c r="P3" s="29" t="s">
        <v>45</v>
      </c>
      <c r="Q3" s="33" t="s">
        <v>46</v>
      </c>
      <c r="R3" s="29" t="s">
        <v>47</v>
      </c>
      <c r="S3" s="29" t="s">
        <v>52</v>
      </c>
      <c r="T3" s="24" t="s">
        <v>53</v>
      </c>
      <c r="U3" s="31" t="s">
        <v>0</v>
      </c>
    </row>
    <row r="4" spans="1:22" ht="12" customHeight="1">
      <c r="A4" s="26"/>
      <c r="B4" s="42"/>
      <c r="C4" s="42"/>
      <c r="D4" s="42"/>
      <c r="E4" s="42"/>
      <c r="F4" s="42"/>
      <c r="G4" s="42"/>
      <c r="H4" s="42"/>
      <c r="I4" s="42"/>
      <c r="J4" s="42"/>
      <c r="K4" s="42"/>
      <c r="L4" s="28"/>
      <c r="M4" s="28"/>
      <c r="N4" s="28"/>
      <c r="O4" s="28"/>
      <c r="P4" s="28"/>
      <c r="Q4" s="28"/>
      <c r="R4" s="28"/>
      <c r="S4" s="28"/>
      <c r="T4" s="28"/>
      <c r="U4" s="34"/>
    </row>
    <row r="5" spans="1:22" s="104" customFormat="1" ht="12" customHeight="1">
      <c r="A5" s="102"/>
      <c r="B5" s="167" t="s">
        <v>32</v>
      </c>
      <c r="C5" s="167"/>
      <c r="D5" s="167"/>
      <c r="E5" s="167"/>
      <c r="F5" s="167"/>
      <c r="G5" s="167"/>
      <c r="H5" s="167"/>
      <c r="I5" s="167"/>
      <c r="J5" s="167"/>
      <c r="K5" s="167"/>
      <c r="L5" s="167" t="s">
        <v>32</v>
      </c>
      <c r="M5" s="167"/>
      <c r="N5" s="167"/>
      <c r="O5" s="167"/>
      <c r="P5" s="167"/>
      <c r="Q5" s="167"/>
      <c r="R5" s="167"/>
      <c r="S5" s="167"/>
      <c r="T5" s="167"/>
      <c r="U5" s="103"/>
    </row>
    <row r="6" spans="1:22" s="104" customFormat="1" ht="12" customHeight="1">
      <c r="A6" s="102">
        <v>2003</v>
      </c>
      <c r="B6" s="93">
        <v>759.08199999999999</v>
      </c>
      <c r="C6" s="93">
        <v>846.20699999999999</v>
      </c>
      <c r="D6" s="93">
        <v>142.48699999999999</v>
      </c>
      <c r="E6" s="93">
        <v>108.90600000000001</v>
      </c>
      <c r="F6" s="93">
        <v>51.609000000000002</v>
      </c>
      <c r="G6" s="93">
        <v>109.34699999999999</v>
      </c>
      <c r="H6" s="93">
        <v>380.33499999999998</v>
      </c>
      <c r="I6" s="93">
        <v>80.091999999999999</v>
      </c>
      <c r="J6" s="93">
        <v>553.976</v>
      </c>
      <c r="K6" s="93">
        <v>1332.4760000000001</v>
      </c>
      <c r="L6" s="93">
        <v>281.94099999999997</v>
      </c>
      <c r="M6" s="93">
        <v>77.59</v>
      </c>
      <c r="N6" s="93">
        <v>227.166</v>
      </c>
      <c r="O6" s="93">
        <v>106.657</v>
      </c>
      <c r="P6" s="93">
        <v>195.46299999999999</v>
      </c>
      <c r="Q6" s="93">
        <v>105.666</v>
      </c>
      <c r="R6" s="107">
        <v>5359</v>
      </c>
      <c r="S6" s="93">
        <v>4588.0259999999998</v>
      </c>
      <c r="T6" s="93">
        <v>628.48699999999997</v>
      </c>
      <c r="U6" s="102">
        <v>2003</v>
      </c>
      <c r="V6" s="105"/>
    </row>
    <row r="7" spans="1:22" s="104" customFormat="1" ht="12" customHeight="1">
      <c r="A7" s="102">
        <v>2004</v>
      </c>
      <c r="B7" s="93">
        <v>809.22900000000004</v>
      </c>
      <c r="C7" s="93">
        <v>889.42899999999997</v>
      </c>
      <c r="D7" s="93">
        <v>165.87899999999999</v>
      </c>
      <c r="E7" s="93">
        <v>122.06399999999999</v>
      </c>
      <c r="F7" s="93">
        <v>55.703000000000003</v>
      </c>
      <c r="G7" s="93">
        <v>120.926</v>
      </c>
      <c r="H7" s="93">
        <v>414.12599999999998</v>
      </c>
      <c r="I7" s="93">
        <v>88.811999999999998</v>
      </c>
      <c r="J7" s="93">
        <v>597.19399999999996</v>
      </c>
      <c r="K7" s="93">
        <v>1454.4380000000001</v>
      </c>
      <c r="L7" s="93">
        <v>307.61</v>
      </c>
      <c r="M7" s="93">
        <v>82.185000000000002</v>
      </c>
      <c r="N7" s="93">
        <v>239.89500000000001</v>
      </c>
      <c r="O7" s="93">
        <v>116.85299999999999</v>
      </c>
      <c r="P7" s="93">
        <v>209.93199999999999</v>
      </c>
      <c r="Q7" s="93">
        <v>118.72499999999999</v>
      </c>
      <c r="R7" s="107">
        <v>5793</v>
      </c>
      <c r="S7" s="93">
        <v>4940.7719999999999</v>
      </c>
      <c r="T7" s="93">
        <v>686.34900000000005</v>
      </c>
      <c r="U7" s="102">
        <v>2004</v>
      </c>
      <c r="V7" s="105"/>
    </row>
    <row r="8" spans="1:22" s="104" customFormat="1" ht="12" customHeight="1">
      <c r="A8" s="102">
        <v>2005</v>
      </c>
      <c r="B8" s="93">
        <v>820.83699999999999</v>
      </c>
      <c r="C8" s="93">
        <v>905.19399999999996</v>
      </c>
      <c r="D8" s="93">
        <v>180.88800000000001</v>
      </c>
      <c r="E8" s="93">
        <v>126.896</v>
      </c>
      <c r="F8" s="93">
        <v>56.918999999999997</v>
      </c>
      <c r="G8" s="93">
        <v>129.441</v>
      </c>
      <c r="H8" s="93">
        <v>423.92399999999998</v>
      </c>
      <c r="I8" s="93">
        <v>94.759</v>
      </c>
      <c r="J8" s="93">
        <v>607.37</v>
      </c>
      <c r="K8" s="93">
        <v>1476.0709999999999</v>
      </c>
      <c r="L8" s="93">
        <v>320.09899999999999</v>
      </c>
      <c r="M8" s="93">
        <v>85.427999999999997</v>
      </c>
      <c r="N8" s="93">
        <v>248.05199999999999</v>
      </c>
      <c r="O8" s="93">
        <v>122.47799999999999</v>
      </c>
      <c r="P8" s="93">
        <v>213.08</v>
      </c>
      <c r="Q8" s="93">
        <v>124.56399999999999</v>
      </c>
      <c r="R8" s="107">
        <v>5936</v>
      </c>
      <c r="S8" s="93">
        <v>5038.3630000000003</v>
      </c>
      <c r="T8" s="93">
        <v>716.74900000000002</v>
      </c>
      <c r="U8" s="102">
        <v>2005</v>
      </c>
      <c r="V8" s="105"/>
    </row>
    <row r="9" spans="1:22" s="104" customFormat="1" ht="12" customHeight="1">
      <c r="A9" s="102">
        <v>2006</v>
      </c>
      <c r="B9" s="93">
        <v>828.47500000000002</v>
      </c>
      <c r="C9" s="93">
        <v>903.56899999999996</v>
      </c>
      <c r="D9" s="93">
        <v>191.71899999999999</v>
      </c>
      <c r="E9" s="93">
        <v>130.19300000000001</v>
      </c>
      <c r="F9" s="93">
        <v>60.234000000000002</v>
      </c>
      <c r="G9" s="93">
        <v>124.411</v>
      </c>
      <c r="H9" s="93">
        <v>432.05</v>
      </c>
      <c r="I9" s="93">
        <v>97.069000000000003</v>
      </c>
      <c r="J9" s="93">
        <v>613.971</v>
      </c>
      <c r="K9" s="93">
        <v>1493.6079999999999</v>
      </c>
      <c r="L9" s="93">
        <v>320.82400000000001</v>
      </c>
      <c r="M9" s="93">
        <v>86.058999999999997</v>
      </c>
      <c r="N9" s="93">
        <v>257.69400000000002</v>
      </c>
      <c r="O9" s="93">
        <v>130.43</v>
      </c>
      <c r="P9" s="93">
        <v>214.73400000000001</v>
      </c>
      <c r="Q9" s="93">
        <v>126.96</v>
      </c>
      <c r="R9" s="107">
        <v>6012</v>
      </c>
      <c r="S9" s="93">
        <v>5077.9350000000004</v>
      </c>
      <c r="T9" s="93">
        <v>742.346</v>
      </c>
      <c r="U9" s="102">
        <v>2006</v>
      </c>
      <c r="V9" s="105"/>
    </row>
    <row r="10" spans="1:22" s="104" customFormat="1" ht="12" customHeight="1">
      <c r="A10" s="102">
        <v>2007</v>
      </c>
      <c r="B10" s="93">
        <v>840.45699999999999</v>
      </c>
      <c r="C10" s="93">
        <v>913.97799999999995</v>
      </c>
      <c r="D10" s="93">
        <v>193.16800000000001</v>
      </c>
      <c r="E10" s="93">
        <v>128.767</v>
      </c>
      <c r="F10" s="93">
        <v>60.231999999999999</v>
      </c>
      <c r="G10" s="93">
        <v>124.188</v>
      </c>
      <c r="H10" s="93">
        <v>440.76799999999997</v>
      </c>
      <c r="I10" s="93">
        <v>98.701999999999998</v>
      </c>
      <c r="J10" s="93">
        <v>622.01800000000003</v>
      </c>
      <c r="K10" s="93">
        <v>1511.02</v>
      </c>
      <c r="L10" s="93">
        <v>324.71300000000002</v>
      </c>
      <c r="M10" s="93">
        <v>85.927000000000007</v>
      </c>
      <c r="N10" s="93">
        <v>251.06100000000001</v>
      </c>
      <c r="O10" s="93">
        <v>130.60400000000001</v>
      </c>
      <c r="P10" s="93">
        <v>216.583</v>
      </c>
      <c r="Q10" s="93">
        <v>124.81399999999999</v>
      </c>
      <c r="R10" s="107">
        <v>6067</v>
      </c>
      <c r="S10" s="93">
        <v>5139.884</v>
      </c>
      <c r="T10" s="93">
        <v>733.94799999999998</v>
      </c>
      <c r="U10" s="102">
        <v>2007</v>
      </c>
      <c r="V10" s="105"/>
    </row>
    <row r="11" spans="1:22" s="104" customFormat="1" ht="12" customHeight="1">
      <c r="A11" s="102">
        <v>2008</v>
      </c>
      <c r="B11" s="93">
        <v>837.76599999999996</v>
      </c>
      <c r="C11" s="93">
        <v>910.16</v>
      </c>
      <c r="D11" s="93">
        <v>193.83199999999999</v>
      </c>
      <c r="E11" s="93">
        <v>130.839</v>
      </c>
      <c r="F11" s="93">
        <v>59.058999999999997</v>
      </c>
      <c r="G11" s="93">
        <v>124.306</v>
      </c>
      <c r="H11" s="93">
        <v>439.791</v>
      </c>
      <c r="I11" s="93">
        <v>97.451999999999998</v>
      </c>
      <c r="J11" s="93">
        <v>620.41099999999994</v>
      </c>
      <c r="K11" s="93">
        <v>1504.434</v>
      </c>
      <c r="L11" s="93">
        <v>325.05900000000003</v>
      </c>
      <c r="M11" s="93">
        <v>84.519000000000005</v>
      </c>
      <c r="N11" s="93">
        <v>246.07300000000001</v>
      </c>
      <c r="O11" s="93">
        <v>128.12200000000001</v>
      </c>
      <c r="P11" s="93">
        <v>216.935</v>
      </c>
      <c r="Q11" s="93">
        <v>121.242</v>
      </c>
      <c r="R11" s="107">
        <v>6040</v>
      </c>
      <c r="S11" s="93">
        <v>5122.4399999999996</v>
      </c>
      <c r="T11" s="93">
        <v>723.72799999999995</v>
      </c>
      <c r="U11" s="102">
        <v>2008</v>
      </c>
      <c r="V11" s="105"/>
    </row>
    <row r="12" spans="1:22" s="104" customFormat="1" ht="12" customHeight="1">
      <c r="A12" s="102">
        <v>2009</v>
      </c>
      <c r="B12" s="93">
        <v>840.49099999999999</v>
      </c>
      <c r="C12" s="93">
        <v>919.40700000000004</v>
      </c>
      <c r="D12" s="93">
        <v>191.63499999999999</v>
      </c>
      <c r="E12" s="93">
        <v>136.499</v>
      </c>
      <c r="F12" s="93">
        <v>59.249000000000002</v>
      </c>
      <c r="G12" s="93">
        <v>124.79900000000001</v>
      </c>
      <c r="H12" s="93">
        <v>444.11799999999999</v>
      </c>
      <c r="I12" s="93">
        <v>97.158000000000001</v>
      </c>
      <c r="J12" s="93">
        <v>628.88</v>
      </c>
      <c r="K12" s="93">
        <v>1513.5350000000001</v>
      </c>
      <c r="L12" s="93">
        <v>324.577</v>
      </c>
      <c r="M12" s="93">
        <v>85.073999999999998</v>
      </c>
      <c r="N12" s="93">
        <v>243.13800000000001</v>
      </c>
      <c r="O12" s="93">
        <v>126.277</v>
      </c>
      <c r="P12" s="93">
        <v>222.68299999999999</v>
      </c>
      <c r="Q12" s="93">
        <v>119.48</v>
      </c>
      <c r="R12" s="107">
        <v>6077</v>
      </c>
      <c r="S12" s="93">
        <v>5162.8130000000001</v>
      </c>
      <c r="T12" s="93">
        <v>722.55200000000002</v>
      </c>
      <c r="U12" s="102">
        <v>2009</v>
      </c>
      <c r="V12" s="105"/>
    </row>
    <row r="13" spans="1:22" s="104" customFormat="1" ht="12" customHeight="1">
      <c r="A13" s="102">
        <v>2010</v>
      </c>
      <c r="B13" s="93">
        <v>825.91899999999998</v>
      </c>
      <c r="C13" s="93">
        <v>903.33500000000004</v>
      </c>
      <c r="D13" s="93">
        <v>190.79599999999999</v>
      </c>
      <c r="E13" s="93">
        <v>135.99700000000001</v>
      </c>
      <c r="F13" s="93">
        <v>57.448</v>
      </c>
      <c r="G13" s="93">
        <v>121.956</v>
      </c>
      <c r="H13" s="93">
        <v>433.44499999999999</v>
      </c>
      <c r="I13" s="93">
        <v>93.200999999999993</v>
      </c>
      <c r="J13" s="93">
        <v>611.18499999999995</v>
      </c>
      <c r="K13" s="93">
        <v>1483.671</v>
      </c>
      <c r="L13" s="93">
        <v>314.51600000000002</v>
      </c>
      <c r="M13" s="93">
        <v>83.055999999999997</v>
      </c>
      <c r="N13" s="93">
        <v>234.035</v>
      </c>
      <c r="O13" s="93">
        <v>124.43300000000001</v>
      </c>
      <c r="P13" s="93">
        <v>215.697</v>
      </c>
      <c r="Q13" s="93">
        <v>115.31</v>
      </c>
      <c r="R13" s="107">
        <v>5944</v>
      </c>
      <c r="S13" s="93">
        <v>5050.2280000000001</v>
      </c>
      <c r="T13" s="93">
        <v>702.976</v>
      </c>
      <c r="U13" s="102">
        <v>2010</v>
      </c>
      <c r="V13" s="105"/>
    </row>
    <row r="14" spans="1:22" s="104" customFormat="1" ht="12" customHeight="1">
      <c r="A14" s="102">
        <v>2011</v>
      </c>
      <c r="B14" s="93">
        <v>820.01499999999999</v>
      </c>
      <c r="C14" s="93">
        <v>893.61500000000001</v>
      </c>
      <c r="D14" s="93">
        <v>178.90899999999999</v>
      </c>
      <c r="E14" s="93">
        <v>126.788</v>
      </c>
      <c r="F14" s="93">
        <v>56.222999999999999</v>
      </c>
      <c r="G14" s="93">
        <v>119.33499999999999</v>
      </c>
      <c r="H14" s="93">
        <v>429.50400000000002</v>
      </c>
      <c r="I14" s="93">
        <v>85.695999999999998</v>
      </c>
      <c r="J14" s="93">
        <v>604.05600000000004</v>
      </c>
      <c r="K14" s="93">
        <v>1469.1990000000001</v>
      </c>
      <c r="L14" s="93">
        <v>311.09300000000002</v>
      </c>
      <c r="M14" s="93">
        <v>81.61</v>
      </c>
      <c r="N14" s="93">
        <v>216.947</v>
      </c>
      <c r="O14" s="93">
        <v>115.977</v>
      </c>
      <c r="P14" s="93">
        <v>210.96299999999999</v>
      </c>
      <c r="Q14" s="93">
        <v>107.07</v>
      </c>
      <c r="R14" s="107">
        <v>5827</v>
      </c>
      <c r="S14" s="93">
        <v>4995.6130000000003</v>
      </c>
      <c r="T14" s="93">
        <v>652.47799999999995</v>
      </c>
      <c r="U14" s="102">
        <v>2011</v>
      </c>
      <c r="V14" s="105"/>
    </row>
    <row r="15" spans="1:22" s="104" customFormat="1" ht="12" customHeight="1">
      <c r="A15" s="102">
        <v>2012</v>
      </c>
      <c r="B15" s="93">
        <v>807.37900000000002</v>
      </c>
      <c r="C15" s="93">
        <v>880.11500000000001</v>
      </c>
      <c r="D15" s="93">
        <v>176.953</v>
      </c>
      <c r="E15" s="93">
        <v>121.31399999999999</v>
      </c>
      <c r="F15" s="93">
        <v>55.536999999999999</v>
      </c>
      <c r="G15" s="93">
        <v>118.179</v>
      </c>
      <c r="H15" s="93">
        <v>422.09800000000001</v>
      </c>
      <c r="I15" s="93">
        <v>82.031000000000006</v>
      </c>
      <c r="J15" s="93">
        <v>587.56100000000004</v>
      </c>
      <c r="K15" s="93">
        <v>1434.039</v>
      </c>
      <c r="L15" s="93">
        <v>305.11099999999999</v>
      </c>
      <c r="M15" s="93">
        <v>79.442999999999998</v>
      </c>
      <c r="N15" s="93">
        <v>210.86199999999999</v>
      </c>
      <c r="O15" s="93">
        <v>109.92</v>
      </c>
      <c r="P15" s="93">
        <v>204.12100000000001</v>
      </c>
      <c r="Q15" s="93">
        <v>102.337</v>
      </c>
      <c r="R15" s="107">
        <v>5697</v>
      </c>
      <c r="S15" s="93">
        <v>4893.5829999999996</v>
      </c>
      <c r="T15" s="93">
        <v>626.46400000000006</v>
      </c>
      <c r="U15" s="102">
        <v>2012</v>
      </c>
      <c r="V15" s="105"/>
    </row>
    <row r="16" spans="1:22" s="104" customFormat="1" ht="12" customHeight="1">
      <c r="A16" s="102">
        <v>2013</v>
      </c>
      <c r="B16" s="93">
        <v>808.87</v>
      </c>
      <c r="C16" s="93">
        <v>886.82600000000002</v>
      </c>
      <c r="D16" s="93">
        <v>181.17500000000001</v>
      </c>
      <c r="E16" s="93">
        <v>121.872</v>
      </c>
      <c r="F16" s="93">
        <v>55.695999999999998</v>
      </c>
      <c r="G16" s="93">
        <v>119.73099999999999</v>
      </c>
      <c r="H16" s="93">
        <v>423.428</v>
      </c>
      <c r="I16" s="93">
        <v>82.04</v>
      </c>
      <c r="J16" s="93">
        <v>586.75099999999998</v>
      </c>
      <c r="K16" s="93">
        <v>1441.623</v>
      </c>
      <c r="L16" s="93">
        <v>306.07600000000002</v>
      </c>
      <c r="M16" s="93">
        <v>79.111000000000004</v>
      </c>
      <c r="N16" s="93">
        <v>210.65799999999999</v>
      </c>
      <c r="O16" s="93">
        <v>109.373</v>
      </c>
      <c r="P16" s="93">
        <v>203.74600000000001</v>
      </c>
      <c r="Q16" s="93">
        <v>100.024</v>
      </c>
      <c r="R16" s="107">
        <v>5717</v>
      </c>
      <c r="S16" s="93">
        <v>4911.8580000000002</v>
      </c>
      <c r="T16" s="93">
        <v>623.96699999999998</v>
      </c>
      <c r="U16" s="102">
        <v>2013</v>
      </c>
      <c r="V16" s="105"/>
    </row>
    <row r="17" spans="1:22" s="104" customFormat="1" ht="12" customHeight="1">
      <c r="A17" s="102">
        <v>2014</v>
      </c>
      <c r="B17" s="106">
        <v>804.64</v>
      </c>
      <c r="C17" s="106">
        <v>882.92399999999998</v>
      </c>
      <c r="D17" s="106">
        <v>176.49299999999999</v>
      </c>
      <c r="E17" s="106">
        <v>116.998</v>
      </c>
      <c r="F17" s="106">
        <v>54.933999999999997</v>
      </c>
      <c r="G17" s="106">
        <v>119.124</v>
      </c>
      <c r="H17" s="106">
        <v>425.53199999999998</v>
      </c>
      <c r="I17" s="106">
        <v>80.606999999999999</v>
      </c>
      <c r="J17" s="106">
        <v>584.79399999999998</v>
      </c>
      <c r="K17" s="106">
        <v>1422.8579999999999</v>
      </c>
      <c r="L17" s="106">
        <v>306.59300000000002</v>
      </c>
      <c r="M17" s="106">
        <v>78.908000000000001</v>
      </c>
      <c r="N17" s="106">
        <v>202.124</v>
      </c>
      <c r="O17" s="106">
        <v>104.70099999999999</v>
      </c>
      <c r="P17" s="106">
        <v>202.703</v>
      </c>
      <c r="Q17" s="106">
        <v>98.066999999999993</v>
      </c>
      <c r="R17" s="107">
        <v>5662</v>
      </c>
      <c r="S17" s="106">
        <v>4883.01</v>
      </c>
      <c r="T17" s="106">
        <v>602.49699999999996</v>
      </c>
      <c r="U17" s="102">
        <v>2014</v>
      </c>
      <c r="V17" s="105"/>
    </row>
    <row r="18" spans="1:22" s="104" customFormat="1" ht="12" customHeight="1">
      <c r="A18" s="102">
        <v>2015</v>
      </c>
      <c r="B18" s="106">
        <v>782.49800000000005</v>
      </c>
      <c r="C18" s="106">
        <v>872.05200000000002</v>
      </c>
      <c r="D18" s="106">
        <v>169.74600000000001</v>
      </c>
      <c r="E18" s="106">
        <v>107.80500000000001</v>
      </c>
      <c r="F18" s="106">
        <v>52.75</v>
      </c>
      <c r="G18" s="106">
        <v>114.16</v>
      </c>
      <c r="H18" s="106">
        <v>417.95800000000003</v>
      </c>
      <c r="I18" s="106">
        <v>76.180999999999997</v>
      </c>
      <c r="J18" s="106">
        <v>570.24300000000005</v>
      </c>
      <c r="K18" s="106">
        <v>1385.328</v>
      </c>
      <c r="L18" s="106">
        <v>302.22800000000001</v>
      </c>
      <c r="M18" s="106">
        <v>76.617999999999995</v>
      </c>
      <c r="N18" s="106">
        <v>183.803</v>
      </c>
      <c r="O18" s="106">
        <v>97.406000000000006</v>
      </c>
      <c r="P18" s="106">
        <v>197.97800000000001</v>
      </c>
      <c r="Q18" s="106">
        <v>93.245999999999995</v>
      </c>
      <c r="R18" s="107">
        <v>5500</v>
      </c>
      <c r="S18" s="106">
        <v>4771.8130000000001</v>
      </c>
      <c r="T18" s="106">
        <v>558.44100000000003</v>
      </c>
      <c r="U18" s="102">
        <v>2015</v>
      </c>
      <c r="V18" s="105"/>
    </row>
    <row r="19" spans="1:22" s="104" customFormat="1" ht="12" customHeight="1">
      <c r="A19" s="102">
        <v>2016</v>
      </c>
      <c r="B19" s="106">
        <v>773.20899999999995</v>
      </c>
      <c r="C19" s="106">
        <v>863.36099999999999</v>
      </c>
      <c r="D19" s="106">
        <v>166.84899999999999</v>
      </c>
      <c r="E19" s="106">
        <v>106.52</v>
      </c>
      <c r="F19" s="106">
        <v>50.762999999999998</v>
      </c>
      <c r="G19" s="106">
        <v>112.252</v>
      </c>
      <c r="H19" s="106">
        <v>411.85899999999998</v>
      </c>
      <c r="I19" s="106">
        <v>74.043999999999997</v>
      </c>
      <c r="J19" s="106">
        <v>563.572</v>
      </c>
      <c r="K19" s="106">
        <v>1362.8409999999999</v>
      </c>
      <c r="L19" s="106">
        <v>298.62400000000002</v>
      </c>
      <c r="M19" s="106">
        <v>76.474999999999994</v>
      </c>
      <c r="N19" s="106">
        <v>179.512</v>
      </c>
      <c r="O19" s="106">
        <v>93.561000000000007</v>
      </c>
      <c r="P19" s="106">
        <v>195.71100000000001</v>
      </c>
      <c r="Q19" s="106">
        <v>89.846999999999994</v>
      </c>
      <c r="R19" s="107">
        <v>5419</v>
      </c>
      <c r="S19" s="106">
        <v>4708.6670000000004</v>
      </c>
      <c r="T19" s="106">
        <v>543.48400000000004</v>
      </c>
      <c r="U19" s="102">
        <v>2016</v>
      </c>
      <c r="V19" s="105"/>
    </row>
    <row r="20" spans="1:22" s="104" customFormat="1" ht="12" customHeight="1">
      <c r="A20" s="102">
        <v>2017</v>
      </c>
      <c r="B20" s="106">
        <v>763.61599999999999</v>
      </c>
      <c r="C20" s="106">
        <v>857.18</v>
      </c>
      <c r="D20" s="106">
        <v>165.67400000000001</v>
      </c>
      <c r="E20" s="106">
        <v>106.11</v>
      </c>
      <c r="F20" s="106">
        <v>49.856000000000002</v>
      </c>
      <c r="G20" s="106">
        <v>110.794</v>
      </c>
      <c r="H20" s="106">
        <v>407.69400000000002</v>
      </c>
      <c r="I20" s="106">
        <v>73.197000000000003</v>
      </c>
      <c r="J20" s="106">
        <v>559.46100000000001</v>
      </c>
      <c r="K20" s="106">
        <v>1345.529</v>
      </c>
      <c r="L20" s="106">
        <v>295.65199999999999</v>
      </c>
      <c r="M20" s="106">
        <v>75.400000000000006</v>
      </c>
      <c r="N20" s="106">
        <v>176.93199999999999</v>
      </c>
      <c r="O20" s="106">
        <v>90.257000000000005</v>
      </c>
      <c r="P20" s="106">
        <v>193.69499999999999</v>
      </c>
      <c r="Q20" s="106">
        <v>88.953000000000003</v>
      </c>
      <c r="R20" s="107">
        <v>5360</v>
      </c>
      <c r="S20" s="106">
        <v>4658.8770000000004</v>
      </c>
      <c r="T20" s="106">
        <v>535.44899999999996</v>
      </c>
      <c r="U20" s="102">
        <v>2017</v>
      </c>
      <c r="V20" s="105"/>
    </row>
    <row r="21" spans="1:22" s="104" customFormat="1" ht="12" customHeight="1">
      <c r="A21" s="102">
        <v>2018</v>
      </c>
      <c r="B21" s="106">
        <v>751.39200000000005</v>
      </c>
      <c r="C21" s="106">
        <v>846.29399999999998</v>
      </c>
      <c r="D21" s="106">
        <v>163.38</v>
      </c>
      <c r="E21" s="106">
        <v>102.663</v>
      </c>
      <c r="F21" s="106">
        <v>49.063000000000002</v>
      </c>
      <c r="G21" s="106">
        <v>109.753</v>
      </c>
      <c r="H21" s="106">
        <v>403.33199999999999</v>
      </c>
      <c r="I21" s="106">
        <v>71.343000000000004</v>
      </c>
      <c r="J21" s="106">
        <v>551.15300000000002</v>
      </c>
      <c r="K21" s="106">
        <v>1324.241</v>
      </c>
      <c r="L21" s="106">
        <v>291.245</v>
      </c>
      <c r="M21" s="106">
        <v>73.554000000000002</v>
      </c>
      <c r="N21" s="106">
        <v>173.59100000000001</v>
      </c>
      <c r="O21" s="106">
        <v>86.819000000000003</v>
      </c>
      <c r="P21" s="106">
        <v>191.54400000000001</v>
      </c>
      <c r="Q21" s="106">
        <v>87.632999999999996</v>
      </c>
      <c r="R21" s="107">
        <v>5277</v>
      </c>
      <c r="S21" s="106">
        <v>4591.5709999999999</v>
      </c>
      <c r="T21" s="106">
        <v>522.04899999999998</v>
      </c>
      <c r="U21" s="102">
        <v>2018</v>
      </c>
      <c r="V21" s="105"/>
    </row>
    <row r="22" spans="1:22" s="104" customFormat="1" ht="12" customHeight="1">
      <c r="A22" s="102">
        <v>2019</v>
      </c>
      <c r="B22" s="106">
        <v>735.90099999999995</v>
      </c>
      <c r="C22" s="106">
        <v>831.97900000000004</v>
      </c>
      <c r="D22" s="106">
        <v>162.239</v>
      </c>
      <c r="E22" s="106">
        <v>101.34699999999999</v>
      </c>
      <c r="F22" s="106">
        <v>47.57</v>
      </c>
      <c r="G22" s="106">
        <v>107.41200000000001</v>
      </c>
      <c r="H22" s="106">
        <v>397.08199999999999</v>
      </c>
      <c r="I22" s="106">
        <v>70.474999999999994</v>
      </c>
      <c r="J22" s="106">
        <v>541.73299999999995</v>
      </c>
      <c r="K22" s="106">
        <v>1296.373</v>
      </c>
      <c r="L22" s="106">
        <v>285.43799999999999</v>
      </c>
      <c r="M22" s="106">
        <v>71.522999999999996</v>
      </c>
      <c r="N22" s="106">
        <v>171.11799999999999</v>
      </c>
      <c r="O22" s="106">
        <v>86.171999999999997</v>
      </c>
      <c r="P22" s="106">
        <v>187.91</v>
      </c>
      <c r="Q22" s="106">
        <v>86.727999999999994</v>
      </c>
      <c r="R22" s="107">
        <v>5181</v>
      </c>
      <c r="S22" s="106">
        <v>4502.9210000000003</v>
      </c>
      <c r="T22" s="106">
        <v>515.84</v>
      </c>
      <c r="U22" s="102">
        <v>2019</v>
      </c>
      <c r="V22" s="105"/>
    </row>
    <row r="23" spans="1:22" s="104" customFormat="1" ht="12" customHeight="1">
      <c r="A23" s="102"/>
      <c r="B23" s="108"/>
      <c r="C23" s="109"/>
      <c r="D23" s="109"/>
      <c r="E23" s="109"/>
      <c r="F23" s="109"/>
      <c r="G23" s="109"/>
      <c r="H23" s="109"/>
      <c r="I23" s="109"/>
      <c r="J23" s="109"/>
      <c r="K23" s="109"/>
      <c r="L23" s="109"/>
      <c r="M23" s="109"/>
      <c r="N23" s="109"/>
      <c r="O23" s="109"/>
      <c r="P23" s="109"/>
      <c r="Q23" s="109"/>
      <c r="R23" s="109"/>
      <c r="S23" s="109"/>
      <c r="T23" s="109"/>
      <c r="U23" s="102"/>
    </row>
    <row r="24" spans="1:22" s="104" customFormat="1" ht="12" customHeight="1">
      <c r="A24" s="102"/>
      <c r="B24" s="167" t="s">
        <v>162</v>
      </c>
      <c r="C24" s="167"/>
      <c r="D24" s="167"/>
      <c r="E24" s="167"/>
      <c r="F24" s="167"/>
      <c r="G24" s="167"/>
      <c r="H24" s="167"/>
      <c r="I24" s="167"/>
      <c r="J24" s="167"/>
      <c r="K24" s="167"/>
      <c r="L24" s="167" t="s">
        <v>162</v>
      </c>
      <c r="M24" s="167"/>
      <c r="N24" s="167"/>
      <c r="O24" s="167"/>
      <c r="P24" s="167"/>
      <c r="Q24" s="167"/>
      <c r="R24" s="167"/>
      <c r="S24" s="167"/>
      <c r="T24" s="167"/>
      <c r="U24" s="102"/>
    </row>
    <row r="25" spans="1:22" s="104" customFormat="1" ht="12" customHeight="1">
      <c r="A25" s="102">
        <v>2004</v>
      </c>
      <c r="B25" s="110">
        <f t="shared" ref="B25:T37" si="0">ROUND(B7/B6*100-100,5)</f>
        <v>6.6062700000000003</v>
      </c>
      <c r="C25" s="110">
        <f t="shared" si="0"/>
        <v>5.1077300000000001</v>
      </c>
      <c r="D25" s="110">
        <f t="shared" si="0"/>
        <v>16.41694</v>
      </c>
      <c r="E25" s="110">
        <f t="shared" si="0"/>
        <v>12.08198</v>
      </c>
      <c r="F25" s="110">
        <f t="shared" si="0"/>
        <v>7.9327199999999998</v>
      </c>
      <c r="G25" s="110">
        <f t="shared" si="0"/>
        <v>10.589230000000001</v>
      </c>
      <c r="H25" s="110">
        <f t="shared" si="0"/>
        <v>8.8845399999999994</v>
      </c>
      <c r="I25" s="110">
        <f t="shared" si="0"/>
        <v>10.88748</v>
      </c>
      <c r="J25" s="110">
        <f t="shared" si="0"/>
        <v>7.8014200000000002</v>
      </c>
      <c r="K25" s="110">
        <f t="shared" si="0"/>
        <v>9.1530400000000007</v>
      </c>
      <c r="L25" s="110">
        <f t="shared" si="0"/>
        <v>9.1043900000000004</v>
      </c>
      <c r="M25" s="110">
        <f t="shared" si="0"/>
        <v>5.9221500000000002</v>
      </c>
      <c r="N25" s="110">
        <f t="shared" si="0"/>
        <v>5.6033900000000001</v>
      </c>
      <c r="O25" s="110">
        <f t="shared" si="0"/>
        <v>9.5596200000000007</v>
      </c>
      <c r="P25" s="110">
        <f t="shared" si="0"/>
        <v>7.4024200000000002</v>
      </c>
      <c r="Q25" s="110">
        <f t="shared" si="0"/>
        <v>12.358750000000001</v>
      </c>
      <c r="R25" s="110">
        <f t="shared" si="0"/>
        <v>8.0985300000000002</v>
      </c>
      <c r="S25" s="110">
        <f t="shared" si="0"/>
        <v>7.6883999999999997</v>
      </c>
      <c r="T25" s="110">
        <f t="shared" si="0"/>
        <v>9.20655</v>
      </c>
      <c r="U25" s="102">
        <v>2004</v>
      </c>
    </row>
    <row r="26" spans="1:22" s="104" customFormat="1" ht="12" customHeight="1">
      <c r="A26" s="102">
        <v>2005</v>
      </c>
      <c r="B26" s="110">
        <f t="shared" si="0"/>
        <v>1.43445</v>
      </c>
      <c r="C26" s="110">
        <f t="shared" si="0"/>
        <v>1.7724899999999999</v>
      </c>
      <c r="D26" s="110">
        <f t="shared" si="0"/>
        <v>9.0481599999999993</v>
      </c>
      <c r="E26" s="110">
        <f t="shared" si="0"/>
        <v>3.95858</v>
      </c>
      <c r="F26" s="110">
        <f t="shared" si="0"/>
        <v>2.1830099999999999</v>
      </c>
      <c r="G26" s="110">
        <f t="shared" si="0"/>
        <v>7.0415000000000001</v>
      </c>
      <c r="H26" s="110">
        <f t="shared" si="0"/>
        <v>2.3659500000000002</v>
      </c>
      <c r="I26" s="110">
        <f t="shared" si="0"/>
        <v>6.6961700000000004</v>
      </c>
      <c r="J26" s="110">
        <f t="shared" si="0"/>
        <v>1.70397</v>
      </c>
      <c r="K26" s="110">
        <f t="shared" si="0"/>
        <v>1.4873799999999999</v>
      </c>
      <c r="L26" s="110">
        <f t="shared" si="0"/>
        <v>4.0600100000000001</v>
      </c>
      <c r="M26" s="110">
        <f t="shared" si="0"/>
        <v>3.94598</v>
      </c>
      <c r="N26" s="110">
        <f t="shared" si="0"/>
        <v>3.4002400000000002</v>
      </c>
      <c r="O26" s="110">
        <f t="shared" si="0"/>
        <v>4.8137400000000001</v>
      </c>
      <c r="P26" s="110">
        <f t="shared" si="0"/>
        <v>1.49953</v>
      </c>
      <c r="Q26" s="110">
        <f t="shared" si="0"/>
        <v>4.9180900000000003</v>
      </c>
      <c r="R26" s="110">
        <f t="shared" si="0"/>
        <v>2.4685000000000001</v>
      </c>
      <c r="S26" s="110">
        <f t="shared" si="0"/>
        <v>1.97522</v>
      </c>
      <c r="T26" s="110">
        <f t="shared" si="0"/>
        <v>4.4292299999999996</v>
      </c>
      <c r="U26" s="102">
        <v>2005</v>
      </c>
    </row>
    <row r="27" spans="1:22" s="104" customFormat="1" ht="12" customHeight="1">
      <c r="A27" s="102">
        <v>2006</v>
      </c>
      <c r="B27" s="110">
        <f t="shared" si="0"/>
        <v>0.93050999999999995</v>
      </c>
      <c r="C27" s="110">
        <f t="shared" si="0"/>
        <v>-0.17952000000000001</v>
      </c>
      <c r="D27" s="110">
        <f t="shared" si="0"/>
        <v>5.9876800000000001</v>
      </c>
      <c r="E27" s="110">
        <f t="shared" si="0"/>
        <v>2.5981900000000002</v>
      </c>
      <c r="F27" s="110">
        <f t="shared" si="0"/>
        <v>5.8240699999999999</v>
      </c>
      <c r="G27" s="110">
        <f t="shared" si="0"/>
        <v>-3.8859400000000002</v>
      </c>
      <c r="H27" s="110">
        <f t="shared" si="0"/>
        <v>1.9168499999999999</v>
      </c>
      <c r="I27" s="110">
        <f t="shared" si="0"/>
        <v>2.4377599999999999</v>
      </c>
      <c r="J27" s="110">
        <f t="shared" si="0"/>
        <v>1.0868199999999999</v>
      </c>
      <c r="K27" s="110">
        <f t="shared" si="0"/>
        <v>1.1880900000000001</v>
      </c>
      <c r="L27" s="110">
        <f t="shared" si="0"/>
        <v>0.22649</v>
      </c>
      <c r="M27" s="110">
        <f t="shared" si="0"/>
        <v>0.73863000000000001</v>
      </c>
      <c r="N27" s="110">
        <f t="shared" si="0"/>
        <v>3.8870900000000002</v>
      </c>
      <c r="O27" s="110">
        <f t="shared" si="0"/>
        <v>6.4925899999999999</v>
      </c>
      <c r="P27" s="110">
        <f t="shared" si="0"/>
        <v>0.77622999999999998</v>
      </c>
      <c r="Q27" s="110">
        <f t="shared" si="0"/>
        <v>1.9235100000000001</v>
      </c>
      <c r="R27" s="110">
        <f t="shared" si="0"/>
        <v>1.2803199999999999</v>
      </c>
      <c r="S27" s="110">
        <f t="shared" si="0"/>
        <v>0.78541000000000005</v>
      </c>
      <c r="T27" s="110">
        <f t="shared" si="0"/>
        <v>3.5712600000000001</v>
      </c>
      <c r="U27" s="102">
        <v>2006</v>
      </c>
    </row>
    <row r="28" spans="1:22" s="104" customFormat="1" ht="12" customHeight="1">
      <c r="A28" s="102">
        <v>2007</v>
      </c>
      <c r="B28" s="110">
        <f t="shared" si="0"/>
        <v>1.4462699999999999</v>
      </c>
      <c r="C28" s="110">
        <f t="shared" si="0"/>
        <v>1.1519900000000001</v>
      </c>
      <c r="D28" s="110">
        <f t="shared" si="0"/>
        <v>0.75578999999999996</v>
      </c>
      <c r="E28" s="110">
        <f t="shared" si="0"/>
        <v>-1.0952999999999999</v>
      </c>
      <c r="F28" s="110">
        <f t="shared" si="0"/>
        <v>-3.32E-3</v>
      </c>
      <c r="G28" s="110">
        <f t="shared" si="0"/>
        <v>-0.17924000000000001</v>
      </c>
      <c r="H28" s="110">
        <f t="shared" si="0"/>
        <v>2.0178199999999999</v>
      </c>
      <c r="I28" s="110">
        <f t="shared" si="0"/>
        <v>1.68231</v>
      </c>
      <c r="J28" s="110">
        <f t="shared" si="0"/>
        <v>1.3106500000000001</v>
      </c>
      <c r="K28" s="110">
        <f t="shared" si="0"/>
        <v>1.16577</v>
      </c>
      <c r="L28" s="110">
        <f t="shared" si="0"/>
        <v>1.2121900000000001</v>
      </c>
      <c r="M28" s="110">
        <f t="shared" si="0"/>
        <v>-0.15337999999999999</v>
      </c>
      <c r="N28" s="110">
        <f t="shared" si="0"/>
        <v>-2.5739800000000002</v>
      </c>
      <c r="O28" s="110">
        <f t="shared" si="0"/>
        <v>0.13339999999999999</v>
      </c>
      <c r="P28" s="110">
        <f t="shared" si="0"/>
        <v>0.86107</v>
      </c>
      <c r="Q28" s="110">
        <f t="shared" si="0"/>
        <v>-1.6902999999999999</v>
      </c>
      <c r="R28" s="110">
        <f t="shared" si="0"/>
        <v>0.91483999999999999</v>
      </c>
      <c r="S28" s="110">
        <f t="shared" si="0"/>
        <v>1.2199599999999999</v>
      </c>
      <c r="T28" s="110">
        <f t="shared" si="0"/>
        <v>-1.1312800000000001</v>
      </c>
      <c r="U28" s="102">
        <v>2007</v>
      </c>
    </row>
    <row r="29" spans="1:22" s="104" customFormat="1" ht="12" customHeight="1">
      <c r="A29" s="102">
        <v>2008</v>
      </c>
      <c r="B29" s="110">
        <f t="shared" si="0"/>
        <v>-0.32018000000000002</v>
      </c>
      <c r="C29" s="110">
        <f t="shared" si="0"/>
        <v>-0.41772999999999999</v>
      </c>
      <c r="D29" s="110">
        <f t="shared" si="0"/>
        <v>0.34373999999999999</v>
      </c>
      <c r="E29" s="110">
        <f t="shared" si="0"/>
        <v>1.60911</v>
      </c>
      <c r="F29" s="110">
        <f t="shared" si="0"/>
        <v>-1.94747</v>
      </c>
      <c r="G29" s="110">
        <f t="shared" si="0"/>
        <v>9.5019999999999993E-2</v>
      </c>
      <c r="H29" s="110">
        <f t="shared" si="0"/>
        <v>-0.22166</v>
      </c>
      <c r="I29" s="110">
        <f t="shared" si="0"/>
        <v>-1.26644</v>
      </c>
      <c r="J29" s="110">
        <f t="shared" si="0"/>
        <v>-0.25835000000000002</v>
      </c>
      <c r="K29" s="110">
        <f t="shared" si="0"/>
        <v>-0.43586000000000003</v>
      </c>
      <c r="L29" s="110">
        <f t="shared" si="0"/>
        <v>0.10656</v>
      </c>
      <c r="M29" s="110">
        <f t="shared" si="0"/>
        <v>-1.6386000000000001</v>
      </c>
      <c r="N29" s="110">
        <f t="shared" si="0"/>
        <v>-1.9867699999999999</v>
      </c>
      <c r="O29" s="110">
        <f t="shared" si="0"/>
        <v>-1.9004000000000001</v>
      </c>
      <c r="P29" s="110">
        <f t="shared" si="0"/>
        <v>0.16252</v>
      </c>
      <c r="Q29" s="110">
        <f t="shared" si="0"/>
        <v>-2.8618600000000001</v>
      </c>
      <c r="R29" s="110">
        <f t="shared" si="0"/>
        <v>-0.44502999999999998</v>
      </c>
      <c r="S29" s="110">
        <f t="shared" si="0"/>
        <v>-0.33939000000000002</v>
      </c>
      <c r="T29" s="110">
        <f t="shared" si="0"/>
        <v>-1.3924700000000001</v>
      </c>
      <c r="U29" s="102">
        <v>2008</v>
      </c>
    </row>
    <row r="30" spans="1:22" s="104" customFormat="1" ht="12" customHeight="1">
      <c r="A30" s="102">
        <v>2009</v>
      </c>
      <c r="B30" s="110">
        <f t="shared" si="0"/>
        <v>0.32527</v>
      </c>
      <c r="C30" s="110">
        <f t="shared" si="0"/>
        <v>1.0159800000000001</v>
      </c>
      <c r="D30" s="110">
        <f t="shared" si="0"/>
        <v>-1.1334599999999999</v>
      </c>
      <c r="E30" s="110">
        <f t="shared" si="0"/>
        <v>4.3259299999999996</v>
      </c>
      <c r="F30" s="110">
        <f t="shared" si="0"/>
        <v>0.32171</v>
      </c>
      <c r="G30" s="110">
        <f t="shared" si="0"/>
        <v>0.39660000000000001</v>
      </c>
      <c r="H30" s="110">
        <f t="shared" si="0"/>
        <v>0.98387999999999998</v>
      </c>
      <c r="I30" s="110">
        <f t="shared" si="0"/>
        <v>-0.30169000000000001</v>
      </c>
      <c r="J30" s="110">
        <f t="shared" si="0"/>
        <v>1.3650599999999999</v>
      </c>
      <c r="K30" s="110">
        <f t="shared" si="0"/>
        <v>0.60494999999999999</v>
      </c>
      <c r="L30" s="110">
        <f t="shared" si="0"/>
        <v>-0.14828</v>
      </c>
      <c r="M30" s="110">
        <f t="shared" si="0"/>
        <v>0.65666000000000002</v>
      </c>
      <c r="N30" s="110">
        <f t="shared" si="0"/>
        <v>-1.1927399999999999</v>
      </c>
      <c r="O30" s="110">
        <f t="shared" si="0"/>
        <v>-1.4400299999999999</v>
      </c>
      <c r="P30" s="110">
        <f t="shared" si="0"/>
        <v>2.6496400000000002</v>
      </c>
      <c r="Q30" s="110">
        <f t="shared" si="0"/>
        <v>-1.45329</v>
      </c>
      <c r="R30" s="110">
        <f t="shared" si="0"/>
        <v>0.61258000000000001</v>
      </c>
      <c r="S30" s="110">
        <f t="shared" si="0"/>
        <v>0.78815999999999997</v>
      </c>
      <c r="T30" s="110">
        <f t="shared" si="0"/>
        <v>-0.16249</v>
      </c>
      <c r="U30" s="102">
        <v>2009</v>
      </c>
    </row>
    <row r="31" spans="1:22" s="104" customFormat="1" ht="12" customHeight="1">
      <c r="A31" s="102">
        <v>2010</v>
      </c>
      <c r="B31" s="110">
        <f t="shared" si="0"/>
        <v>-1.7337499999999999</v>
      </c>
      <c r="C31" s="110">
        <f t="shared" si="0"/>
        <v>-1.7480800000000001</v>
      </c>
      <c r="D31" s="110">
        <f t="shared" si="0"/>
        <v>-0.43780999999999998</v>
      </c>
      <c r="E31" s="110">
        <f t="shared" si="0"/>
        <v>-0.36776999999999999</v>
      </c>
      <c r="F31" s="110">
        <f t="shared" si="0"/>
        <v>-3.0397099999999999</v>
      </c>
      <c r="G31" s="110">
        <f t="shared" si="0"/>
        <v>-2.27806</v>
      </c>
      <c r="H31" s="110">
        <f t="shared" si="0"/>
        <v>-2.4031899999999999</v>
      </c>
      <c r="I31" s="110">
        <f t="shared" si="0"/>
        <v>-4.0727500000000001</v>
      </c>
      <c r="J31" s="110">
        <f t="shared" si="0"/>
        <v>-2.8137300000000001</v>
      </c>
      <c r="K31" s="110">
        <f t="shared" si="0"/>
        <v>-1.9731300000000001</v>
      </c>
      <c r="L31" s="110">
        <f t="shared" si="0"/>
        <v>-3.0997300000000001</v>
      </c>
      <c r="M31" s="110">
        <f t="shared" si="0"/>
        <v>-2.3720500000000002</v>
      </c>
      <c r="N31" s="110">
        <f t="shared" si="0"/>
        <v>-3.74396</v>
      </c>
      <c r="O31" s="110">
        <f t="shared" si="0"/>
        <v>-1.46028</v>
      </c>
      <c r="P31" s="110">
        <f t="shared" si="0"/>
        <v>-3.1372</v>
      </c>
      <c r="Q31" s="110">
        <f t="shared" si="0"/>
        <v>-3.4901200000000001</v>
      </c>
      <c r="R31" s="110">
        <f t="shared" si="0"/>
        <v>-2.18858</v>
      </c>
      <c r="S31" s="110">
        <f t="shared" si="0"/>
        <v>-2.1806899999999998</v>
      </c>
      <c r="T31" s="110">
        <f t="shared" si="0"/>
        <v>-2.7092900000000002</v>
      </c>
      <c r="U31" s="102">
        <v>2010</v>
      </c>
    </row>
    <row r="32" spans="1:22" s="104" customFormat="1" ht="12" customHeight="1">
      <c r="A32" s="102">
        <v>2011</v>
      </c>
      <c r="B32" s="110">
        <f t="shared" si="0"/>
        <v>-0.71484000000000003</v>
      </c>
      <c r="C32" s="110">
        <f t="shared" si="0"/>
        <v>-1.0760099999999999</v>
      </c>
      <c r="D32" s="110">
        <f t="shared" si="0"/>
        <v>-6.2302099999999996</v>
      </c>
      <c r="E32" s="110">
        <f t="shared" si="0"/>
        <v>-6.7714699999999999</v>
      </c>
      <c r="F32" s="110">
        <f t="shared" si="0"/>
        <v>-2.1323599999999998</v>
      </c>
      <c r="G32" s="110">
        <f t="shared" si="0"/>
        <v>-2.1491400000000001</v>
      </c>
      <c r="H32" s="110">
        <f t="shared" si="0"/>
        <v>-0.90922999999999998</v>
      </c>
      <c r="I32" s="110">
        <f t="shared" si="0"/>
        <v>-8.0524900000000006</v>
      </c>
      <c r="J32" s="110">
        <f t="shared" si="0"/>
        <v>-1.16642</v>
      </c>
      <c r="K32" s="110">
        <f t="shared" si="0"/>
        <v>-0.97541999999999995</v>
      </c>
      <c r="L32" s="110">
        <f t="shared" si="0"/>
        <v>-1.0883400000000001</v>
      </c>
      <c r="M32" s="110">
        <f t="shared" si="0"/>
        <v>-1.74099</v>
      </c>
      <c r="N32" s="110">
        <f t="shared" si="0"/>
        <v>-7.3014700000000001</v>
      </c>
      <c r="O32" s="110">
        <f t="shared" si="0"/>
        <v>-6.7956200000000004</v>
      </c>
      <c r="P32" s="110">
        <f t="shared" si="0"/>
        <v>-2.19475</v>
      </c>
      <c r="Q32" s="110">
        <f t="shared" si="0"/>
        <v>-7.14595</v>
      </c>
      <c r="R32" s="110">
        <f t="shared" si="0"/>
        <v>-1.96837</v>
      </c>
      <c r="S32" s="110">
        <f t="shared" si="0"/>
        <v>-1.08144</v>
      </c>
      <c r="T32" s="110">
        <f t="shared" si="0"/>
        <v>-7.1834600000000002</v>
      </c>
      <c r="U32" s="102">
        <v>2011</v>
      </c>
    </row>
    <row r="33" spans="1:21" s="104" customFormat="1" ht="12" customHeight="1">
      <c r="A33" s="102">
        <v>2012</v>
      </c>
      <c r="B33" s="110">
        <f t="shared" si="0"/>
        <v>-1.54095</v>
      </c>
      <c r="C33" s="110">
        <f t="shared" si="0"/>
        <v>-1.5107200000000001</v>
      </c>
      <c r="D33" s="110">
        <f t="shared" si="0"/>
        <v>-1.0932900000000001</v>
      </c>
      <c r="E33" s="110">
        <f t="shared" si="0"/>
        <v>-4.3174400000000004</v>
      </c>
      <c r="F33" s="110">
        <f t="shared" si="0"/>
        <v>-1.22014</v>
      </c>
      <c r="G33" s="110">
        <f t="shared" si="0"/>
        <v>-0.96870000000000001</v>
      </c>
      <c r="H33" s="110">
        <f t="shared" si="0"/>
        <v>-1.72431</v>
      </c>
      <c r="I33" s="110">
        <f t="shared" si="0"/>
        <v>-4.2767499999999998</v>
      </c>
      <c r="J33" s="110">
        <f t="shared" si="0"/>
        <v>-2.7307100000000002</v>
      </c>
      <c r="K33" s="110">
        <f t="shared" si="0"/>
        <v>-2.3931399999999998</v>
      </c>
      <c r="L33" s="110">
        <f t="shared" si="0"/>
        <v>-1.9229000000000001</v>
      </c>
      <c r="M33" s="110">
        <f t="shared" si="0"/>
        <v>-2.6553100000000001</v>
      </c>
      <c r="N33" s="110">
        <f t="shared" si="0"/>
        <v>-2.8048299999999999</v>
      </c>
      <c r="O33" s="110">
        <f t="shared" si="0"/>
        <v>-5.2225900000000003</v>
      </c>
      <c r="P33" s="110">
        <f t="shared" si="0"/>
        <v>-3.24322</v>
      </c>
      <c r="Q33" s="110">
        <f t="shared" si="0"/>
        <v>-4.4204699999999999</v>
      </c>
      <c r="R33" s="110">
        <f t="shared" si="0"/>
        <v>-2.2309899999999998</v>
      </c>
      <c r="S33" s="110">
        <f t="shared" si="0"/>
        <v>-2.0423900000000001</v>
      </c>
      <c r="T33" s="110">
        <f t="shared" si="0"/>
        <v>-3.9869500000000002</v>
      </c>
      <c r="U33" s="102">
        <v>2012</v>
      </c>
    </row>
    <row r="34" spans="1:21" s="104" customFormat="1" ht="12" customHeight="1">
      <c r="A34" s="102">
        <v>2013</v>
      </c>
      <c r="B34" s="110">
        <f t="shared" si="0"/>
        <v>0.18467</v>
      </c>
      <c r="C34" s="110">
        <f t="shared" si="0"/>
        <v>0.76251000000000002</v>
      </c>
      <c r="D34" s="110">
        <f t="shared" si="0"/>
        <v>2.3859400000000002</v>
      </c>
      <c r="E34" s="110">
        <f t="shared" si="0"/>
        <v>0.45995999999999998</v>
      </c>
      <c r="F34" s="110">
        <f t="shared" si="0"/>
        <v>0.2863</v>
      </c>
      <c r="G34" s="110">
        <f t="shared" si="0"/>
        <v>1.3132600000000001</v>
      </c>
      <c r="H34" s="110">
        <f t="shared" si="0"/>
        <v>0.31508999999999998</v>
      </c>
      <c r="I34" s="110">
        <f t="shared" si="0"/>
        <v>1.0970000000000001E-2</v>
      </c>
      <c r="J34" s="110">
        <f t="shared" si="0"/>
        <v>-0.13786000000000001</v>
      </c>
      <c r="K34" s="110">
        <f t="shared" si="0"/>
        <v>0.52886</v>
      </c>
      <c r="L34" s="110">
        <f t="shared" si="0"/>
        <v>0.31628000000000001</v>
      </c>
      <c r="M34" s="110">
        <f t="shared" si="0"/>
        <v>-0.41791</v>
      </c>
      <c r="N34" s="110">
        <f t="shared" si="0"/>
        <v>-9.6750000000000003E-2</v>
      </c>
      <c r="O34" s="110">
        <f t="shared" si="0"/>
        <v>-0.49763000000000002</v>
      </c>
      <c r="P34" s="110">
        <f t="shared" si="0"/>
        <v>-0.18371000000000001</v>
      </c>
      <c r="Q34" s="110">
        <f t="shared" si="0"/>
        <v>-2.2601800000000001</v>
      </c>
      <c r="R34" s="110">
        <f t="shared" si="0"/>
        <v>0.35105999999999998</v>
      </c>
      <c r="S34" s="110">
        <f t="shared" si="0"/>
        <v>0.37345</v>
      </c>
      <c r="T34" s="110">
        <f t="shared" si="0"/>
        <v>-0.39859</v>
      </c>
      <c r="U34" s="102">
        <v>2013</v>
      </c>
    </row>
    <row r="35" spans="1:21" s="104" customFormat="1" ht="12" customHeight="1">
      <c r="A35" s="102">
        <v>2014</v>
      </c>
      <c r="B35" s="110">
        <f t="shared" si="0"/>
        <v>-0.52295000000000003</v>
      </c>
      <c r="C35" s="110">
        <f t="shared" si="0"/>
        <v>-0.44</v>
      </c>
      <c r="D35" s="110">
        <f t="shared" si="0"/>
        <v>-2.5842399999999999</v>
      </c>
      <c r="E35" s="110">
        <f t="shared" si="0"/>
        <v>-3.9992800000000002</v>
      </c>
      <c r="F35" s="110">
        <f t="shared" si="0"/>
        <v>-1.3681399999999999</v>
      </c>
      <c r="G35" s="110">
        <f t="shared" si="0"/>
        <v>-0.50697000000000003</v>
      </c>
      <c r="H35" s="110">
        <f t="shared" si="0"/>
        <v>0.49690000000000001</v>
      </c>
      <c r="I35" s="110">
        <f t="shared" si="0"/>
        <v>-1.74671</v>
      </c>
      <c r="J35" s="110">
        <f t="shared" si="0"/>
        <v>-0.33352999999999999</v>
      </c>
      <c r="K35" s="110">
        <f t="shared" si="0"/>
        <v>-1.30166</v>
      </c>
      <c r="L35" s="110">
        <f t="shared" si="0"/>
        <v>0.16891</v>
      </c>
      <c r="M35" s="110">
        <f t="shared" si="0"/>
        <v>-0.25659999999999999</v>
      </c>
      <c r="N35" s="110">
        <f t="shared" si="0"/>
        <v>-4.0511200000000001</v>
      </c>
      <c r="O35" s="110">
        <f t="shared" si="0"/>
        <v>-4.2716200000000004</v>
      </c>
      <c r="P35" s="110">
        <f t="shared" si="0"/>
        <v>-0.51190999999999998</v>
      </c>
      <c r="Q35" s="110">
        <f t="shared" si="0"/>
        <v>-1.9565300000000001</v>
      </c>
      <c r="R35" s="110">
        <f t="shared" si="0"/>
        <v>-0.96204000000000001</v>
      </c>
      <c r="S35" s="110">
        <f t="shared" si="0"/>
        <v>-0.58731</v>
      </c>
      <c r="T35" s="110">
        <f t="shared" si="0"/>
        <v>-3.44089</v>
      </c>
      <c r="U35" s="102">
        <v>2014</v>
      </c>
    </row>
    <row r="36" spans="1:21" s="104" customFormat="1" ht="12" customHeight="1">
      <c r="A36" s="102">
        <v>2015</v>
      </c>
      <c r="B36" s="110">
        <f t="shared" si="0"/>
        <v>-2.7517900000000002</v>
      </c>
      <c r="C36" s="110">
        <f t="shared" si="0"/>
        <v>-1.23136</v>
      </c>
      <c r="D36" s="110">
        <f t="shared" si="0"/>
        <v>-3.82281</v>
      </c>
      <c r="E36" s="110">
        <f t="shared" si="0"/>
        <v>-7.8574000000000002</v>
      </c>
      <c r="F36" s="110">
        <f t="shared" si="0"/>
        <v>-3.9756800000000001</v>
      </c>
      <c r="G36" s="110">
        <f t="shared" si="0"/>
        <v>-4.16709</v>
      </c>
      <c r="H36" s="110">
        <f t="shared" si="0"/>
        <v>-1.77989</v>
      </c>
      <c r="I36" s="110">
        <f t="shared" si="0"/>
        <v>-5.4908400000000004</v>
      </c>
      <c r="J36" s="110">
        <f t="shared" si="0"/>
        <v>-2.4882300000000002</v>
      </c>
      <c r="K36" s="110">
        <f t="shared" si="0"/>
        <v>-2.6376499999999998</v>
      </c>
      <c r="L36" s="110">
        <f t="shared" si="0"/>
        <v>-1.42371</v>
      </c>
      <c r="M36" s="110">
        <f t="shared" si="0"/>
        <v>-2.90211</v>
      </c>
      <c r="N36" s="110">
        <f t="shared" si="0"/>
        <v>-9.0642399999999999</v>
      </c>
      <c r="O36" s="110">
        <f t="shared" si="0"/>
        <v>-6.96746</v>
      </c>
      <c r="P36" s="110">
        <f t="shared" si="0"/>
        <v>-2.331</v>
      </c>
      <c r="Q36" s="110">
        <f t="shared" si="0"/>
        <v>-4.9160300000000001</v>
      </c>
      <c r="R36" s="110">
        <f t="shared" si="0"/>
        <v>-2.8611800000000001</v>
      </c>
      <c r="S36" s="110">
        <f t="shared" si="0"/>
        <v>-2.2772199999999998</v>
      </c>
      <c r="T36" s="110">
        <f t="shared" si="0"/>
        <v>-7.3122400000000001</v>
      </c>
      <c r="U36" s="102">
        <v>2015</v>
      </c>
    </row>
    <row r="37" spans="1:21" s="104" customFormat="1" ht="12" customHeight="1">
      <c r="A37" s="102">
        <v>2016</v>
      </c>
      <c r="B37" s="110">
        <f t="shared" si="0"/>
        <v>-1.1871</v>
      </c>
      <c r="C37" s="110">
        <f t="shared" si="0"/>
        <v>-0.99661</v>
      </c>
      <c r="D37" s="110">
        <f t="shared" si="0"/>
        <v>-1.7066699999999999</v>
      </c>
      <c r="E37" s="110">
        <f t="shared" si="0"/>
        <v>-1.19197</v>
      </c>
      <c r="F37" s="110">
        <f t="shared" si="0"/>
        <v>-3.7668200000000001</v>
      </c>
      <c r="G37" s="110">
        <f t="shared" si="0"/>
        <v>-1.67134</v>
      </c>
      <c r="H37" s="110">
        <f t="shared" si="0"/>
        <v>-1.4592400000000001</v>
      </c>
      <c r="I37" s="110">
        <f t="shared" si="0"/>
        <v>-2.8051599999999999</v>
      </c>
      <c r="J37" s="110">
        <f t="shared" si="0"/>
        <v>-1.1698500000000001</v>
      </c>
      <c r="K37" s="110">
        <f t="shared" si="0"/>
        <v>-1.62323</v>
      </c>
      <c r="L37" s="110">
        <f t="shared" si="0"/>
        <v>-1.19248</v>
      </c>
      <c r="M37" s="110">
        <f t="shared" si="0"/>
        <v>-0.18664</v>
      </c>
      <c r="N37" s="110">
        <f t="shared" si="0"/>
        <v>-2.3345600000000002</v>
      </c>
      <c r="O37" s="110">
        <f t="shared" si="0"/>
        <v>-3.9474</v>
      </c>
      <c r="P37" s="110">
        <f t="shared" si="0"/>
        <v>-1.1450800000000001</v>
      </c>
      <c r="Q37" s="110">
        <f t="shared" si="0"/>
        <v>-3.6452</v>
      </c>
      <c r="R37" s="110">
        <f t="shared" si="0"/>
        <v>-1.4727300000000001</v>
      </c>
      <c r="S37" s="110">
        <f t="shared" si="0"/>
        <v>-1.32331</v>
      </c>
      <c r="T37" s="110">
        <f t="shared" si="0"/>
        <v>-2.67835</v>
      </c>
      <c r="U37" s="102">
        <v>2016</v>
      </c>
    </row>
    <row r="38" spans="1:21" s="104" customFormat="1" ht="12" customHeight="1">
      <c r="A38" s="102">
        <v>2017</v>
      </c>
      <c r="B38" s="110">
        <f t="shared" ref="B38:B40" si="1">ROUND(B20/B19*100-100,5)</f>
        <v>-1.2406699999999999</v>
      </c>
      <c r="C38" s="110">
        <f t="shared" ref="C38:R40" si="2">ROUND(C20/C19*100-100,5)</f>
        <v>-0.71592</v>
      </c>
      <c r="D38" s="110">
        <f t="shared" si="2"/>
        <v>-0.70423000000000002</v>
      </c>
      <c r="E38" s="110">
        <f t="shared" si="2"/>
        <v>-0.38490000000000002</v>
      </c>
      <c r="F38" s="110">
        <f t="shared" si="2"/>
        <v>-1.7867299999999999</v>
      </c>
      <c r="G38" s="110">
        <f t="shared" si="2"/>
        <v>-1.2988599999999999</v>
      </c>
      <c r="H38" s="110">
        <f t="shared" si="2"/>
        <v>-1.0112699999999999</v>
      </c>
      <c r="I38" s="110">
        <f t="shared" si="2"/>
        <v>-1.14391</v>
      </c>
      <c r="J38" s="110">
        <f t="shared" si="2"/>
        <v>-0.72945000000000004</v>
      </c>
      <c r="K38" s="110">
        <f t="shared" si="2"/>
        <v>-1.2702899999999999</v>
      </c>
      <c r="L38" s="110">
        <f t="shared" si="2"/>
        <v>-0.99522999999999995</v>
      </c>
      <c r="M38" s="110">
        <f t="shared" si="2"/>
        <v>-1.4056900000000001</v>
      </c>
      <c r="N38" s="110">
        <f t="shared" si="2"/>
        <v>-1.43723</v>
      </c>
      <c r="O38" s="110">
        <f t="shared" si="2"/>
        <v>-3.53139</v>
      </c>
      <c r="P38" s="110">
        <f t="shared" si="2"/>
        <v>-1.03009</v>
      </c>
      <c r="Q38" s="110">
        <f t="shared" si="2"/>
        <v>-0.99502000000000002</v>
      </c>
      <c r="R38" s="110">
        <f t="shared" si="2"/>
        <v>-1.08876</v>
      </c>
      <c r="S38" s="110">
        <f t="shared" ref="S38:T40" si="3">ROUND(S20/S19*100-100,5)</f>
        <v>-1.05741</v>
      </c>
      <c r="T38" s="110">
        <f t="shared" si="3"/>
        <v>-1.4784200000000001</v>
      </c>
      <c r="U38" s="102">
        <v>2017</v>
      </c>
    </row>
    <row r="39" spans="1:21" s="104" customFormat="1" ht="12" customHeight="1">
      <c r="A39" s="102">
        <v>2018</v>
      </c>
      <c r="B39" s="110">
        <f t="shared" si="1"/>
        <v>-1.6008</v>
      </c>
      <c r="C39" s="110">
        <f t="shared" si="2"/>
        <v>-1.2699800000000001</v>
      </c>
      <c r="D39" s="110">
        <f t="shared" si="2"/>
        <v>-1.3846499999999999</v>
      </c>
      <c r="E39" s="110">
        <f t="shared" si="2"/>
        <v>-3.2485200000000001</v>
      </c>
      <c r="F39" s="110">
        <f t="shared" si="2"/>
        <v>-1.5905800000000001</v>
      </c>
      <c r="G39" s="110">
        <f t="shared" si="2"/>
        <v>-0.93957999999999997</v>
      </c>
      <c r="H39" s="110">
        <f t="shared" si="2"/>
        <v>-1.06992</v>
      </c>
      <c r="I39" s="110">
        <f t="shared" si="2"/>
        <v>-2.5328900000000001</v>
      </c>
      <c r="J39" s="110">
        <f t="shared" si="2"/>
        <v>-1.4850000000000001</v>
      </c>
      <c r="K39" s="110">
        <f t="shared" si="2"/>
        <v>-1.58213</v>
      </c>
      <c r="L39" s="110">
        <f t="shared" si="2"/>
        <v>-1.4905999999999999</v>
      </c>
      <c r="M39" s="110">
        <f t="shared" si="2"/>
        <v>-2.44828</v>
      </c>
      <c r="N39" s="110">
        <f t="shared" si="2"/>
        <v>-1.8883000000000001</v>
      </c>
      <c r="O39" s="110">
        <f t="shared" si="2"/>
        <v>-3.8091200000000001</v>
      </c>
      <c r="P39" s="110">
        <f t="shared" si="2"/>
        <v>-1.1105100000000001</v>
      </c>
      <c r="Q39" s="110">
        <f t="shared" si="2"/>
        <v>-1.48393</v>
      </c>
      <c r="R39" s="110">
        <f t="shared" si="2"/>
        <v>-1.5485100000000001</v>
      </c>
      <c r="S39" s="110">
        <f t="shared" si="3"/>
        <v>-1.44468</v>
      </c>
      <c r="T39" s="110">
        <f t="shared" si="3"/>
        <v>-2.50257</v>
      </c>
      <c r="U39" s="102">
        <v>2018</v>
      </c>
    </row>
    <row r="40" spans="1:21" s="104" customFormat="1" ht="12" customHeight="1">
      <c r="A40" s="102">
        <v>2019</v>
      </c>
      <c r="B40" s="110">
        <f t="shared" si="1"/>
        <v>-2.0616400000000001</v>
      </c>
      <c r="C40" s="110">
        <f t="shared" si="2"/>
        <v>-1.6914899999999999</v>
      </c>
      <c r="D40" s="110">
        <f t="shared" si="2"/>
        <v>-0.69837000000000005</v>
      </c>
      <c r="E40" s="110">
        <f t="shared" si="2"/>
        <v>-1.28186</v>
      </c>
      <c r="F40" s="110">
        <f t="shared" si="2"/>
        <v>-3.0430299999999999</v>
      </c>
      <c r="G40" s="110">
        <f t="shared" si="2"/>
        <v>-2.1329699999999998</v>
      </c>
      <c r="H40" s="110">
        <f t="shared" si="2"/>
        <v>-1.54959</v>
      </c>
      <c r="I40" s="110">
        <f t="shared" si="2"/>
        <v>-1.2166600000000001</v>
      </c>
      <c r="J40" s="110">
        <f t="shared" si="2"/>
        <v>-1.7091400000000001</v>
      </c>
      <c r="K40" s="110">
        <f t="shared" si="2"/>
        <v>-2.1044499999999999</v>
      </c>
      <c r="L40" s="110">
        <f t="shared" si="2"/>
        <v>-1.9938499999999999</v>
      </c>
      <c r="M40" s="110">
        <f t="shared" si="2"/>
        <v>-2.7612399999999999</v>
      </c>
      <c r="N40" s="110">
        <f t="shared" si="2"/>
        <v>-1.4246099999999999</v>
      </c>
      <c r="O40" s="110">
        <f t="shared" si="2"/>
        <v>-0.74522999999999995</v>
      </c>
      <c r="P40" s="110">
        <f t="shared" si="2"/>
        <v>-1.8972100000000001</v>
      </c>
      <c r="Q40" s="110">
        <f t="shared" si="2"/>
        <v>-1.0327200000000001</v>
      </c>
      <c r="R40" s="110">
        <f t="shared" si="2"/>
        <v>-1.8192200000000001</v>
      </c>
      <c r="S40" s="110">
        <f t="shared" si="3"/>
        <v>-1.9307099999999999</v>
      </c>
      <c r="T40" s="110">
        <f t="shared" si="3"/>
        <v>-1.1893499999999999</v>
      </c>
      <c r="U40" s="102">
        <v>2019</v>
      </c>
    </row>
    <row r="41" spans="1:21" s="104" customFormat="1" ht="12" customHeight="1">
      <c r="A41" s="102"/>
      <c r="B41" s="110"/>
      <c r="C41" s="111"/>
      <c r="D41" s="111"/>
      <c r="E41" s="111"/>
      <c r="F41" s="111"/>
      <c r="G41" s="111"/>
      <c r="H41" s="111"/>
      <c r="I41" s="111"/>
      <c r="J41" s="111"/>
      <c r="K41" s="111"/>
      <c r="L41" s="111"/>
      <c r="M41" s="111"/>
      <c r="N41" s="111"/>
      <c r="O41" s="111"/>
      <c r="P41" s="111"/>
      <c r="Q41" s="111"/>
      <c r="R41" s="111"/>
      <c r="S41" s="111"/>
      <c r="T41" s="111"/>
      <c r="U41" s="102"/>
    </row>
    <row r="42" spans="1:21" s="104" customFormat="1" ht="12" customHeight="1">
      <c r="A42" s="102"/>
      <c r="B42" s="165" t="s">
        <v>158</v>
      </c>
      <c r="C42" s="165"/>
      <c r="D42" s="165"/>
      <c r="E42" s="165"/>
      <c r="F42" s="165"/>
      <c r="G42" s="165"/>
      <c r="H42" s="165"/>
      <c r="I42" s="165"/>
      <c r="J42" s="165"/>
      <c r="K42" s="165"/>
      <c r="L42" s="165" t="s">
        <v>158</v>
      </c>
      <c r="M42" s="165"/>
      <c r="N42" s="165"/>
      <c r="O42" s="165"/>
      <c r="P42" s="165"/>
      <c r="Q42" s="165"/>
      <c r="R42" s="165"/>
      <c r="S42" s="165"/>
      <c r="T42" s="165"/>
      <c r="U42" s="102"/>
    </row>
    <row r="43" spans="1:21" s="104" customFormat="1" ht="12" customHeight="1">
      <c r="A43" s="102">
        <v>2003</v>
      </c>
      <c r="B43" s="110">
        <f>ROUND(B6/'T8'!B18*100,5)</f>
        <v>13.78392</v>
      </c>
      <c r="C43" s="110">
        <f>ROUND(C6/'T8'!C18*100,5)</f>
        <v>13.222099999999999</v>
      </c>
      <c r="D43" s="110">
        <f>ROUND(D6/'T8'!D18*100,5)</f>
        <v>9.1997599999999995</v>
      </c>
      <c r="E43" s="110">
        <f>ROUND(E6/'T8'!E18*100,5)</f>
        <v>10.60148</v>
      </c>
      <c r="F43" s="110">
        <f>ROUND(F6/'T8'!F18*100,5)</f>
        <v>13.192959999999999</v>
      </c>
      <c r="G43" s="110">
        <f>ROUND(G6/'T8'!G18*100,5)</f>
        <v>10.52502</v>
      </c>
      <c r="H43" s="110">
        <f>ROUND(H6/'T8'!H18*100,5)</f>
        <v>12.359540000000001</v>
      </c>
      <c r="I43" s="110">
        <f>ROUND(I6/'T8'!I18*100,5)</f>
        <v>11.03795</v>
      </c>
      <c r="J43" s="110">
        <f>ROUND(J6/'T8'!J18*100,5)</f>
        <v>15.61201</v>
      </c>
      <c r="K43" s="110">
        <f>ROUND(K6/'T8'!K18*100,5)</f>
        <v>15.76375</v>
      </c>
      <c r="L43" s="110">
        <f>ROUND(L6/'T8'!L18*100,5)</f>
        <v>15.64043</v>
      </c>
      <c r="M43" s="110">
        <f>ROUND(M6/'T8'!M18*100,5)</f>
        <v>15.19323</v>
      </c>
      <c r="N43" s="110">
        <f>ROUND(N6/'T8'!N18*100,5)</f>
        <v>11.80081</v>
      </c>
      <c r="O43" s="110">
        <f>ROUND(O6/'T8'!O18*100,5)</f>
        <v>10.528130000000001</v>
      </c>
      <c r="P43" s="110">
        <f>ROUND(P6/'T8'!P18*100,5)</f>
        <v>15.560639999999999</v>
      </c>
      <c r="Q43" s="110">
        <f>ROUND(Q6/'T8'!Q18*100,5)</f>
        <v>10.43858</v>
      </c>
      <c r="R43" s="110">
        <f>ROUND(R6/'T8'!R18*100,5)</f>
        <v>13.65803</v>
      </c>
      <c r="S43" s="110">
        <f>ROUND(S6/'T8'!S18*100,5)</f>
        <v>14.34432</v>
      </c>
      <c r="T43" s="110">
        <f>ROUND(T6/'T8'!T18*100,5)</f>
        <v>11.019880000000001</v>
      </c>
      <c r="U43" s="102">
        <v>2003</v>
      </c>
    </row>
    <row r="44" spans="1:21" s="104" customFormat="1" ht="12" hidden="1" customHeight="1" outlineLevel="1">
      <c r="A44" s="102">
        <v>2004</v>
      </c>
      <c r="B44" s="110">
        <f>ROUND(B7/'T8'!B19*100,5)</f>
        <v>14.65752</v>
      </c>
      <c r="C44" s="110">
        <f>ROUND(C7/'T8'!C19*100,5)</f>
        <v>13.89499</v>
      </c>
      <c r="D44" s="110">
        <f>ROUND(D7/'T8'!D19*100,5)</f>
        <v>10.652290000000001</v>
      </c>
      <c r="E44" s="110">
        <f>ROUND(E7/'T8'!E19*100,5)</f>
        <v>11.852399999999999</v>
      </c>
      <c r="F44" s="110">
        <f>ROUND(F7/'T8'!F19*100,5)</f>
        <v>14.18079</v>
      </c>
      <c r="G44" s="110">
        <f>ROUND(G7/'T8'!G19*100,5)</f>
        <v>11.606030000000001</v>
      </c>
      <c r="H44" s="110">
        <f>ROUND(H7/'T8'!H19*100,5)</f>
        <v>13.43295</v>
      </c>
      <c r="I44" s="110">
        <f>ROUND(I7/'T8'!I19*100,5)</f>
        <v>12.272830000000001</v>
      </c>
      <c r="J44" s="110">
        <f>ROUND(J7/'T8'!J19*100,5)</f>
        <v>16.737069999999999</v>
      </c>
      <c r="K44" s="110">
        <f>ROUND(K7/'T8'!K19*100,5)</f>
        <v>17.113620000000001</v>
      </c>
      <c r="L44" s="110">
        <f>ROUND(L7/'T8'!L19*100,5)</f>
        <v>16.903639999999999</v>
      </c>
      <c r="M44" s="110">
        <f>ROUND(M7/'T8'!M19*100,5)</f>
        <v>15.976179999999999</v>
      </c>
      <c r="N44" s="110">
        <f>ROUND(N7/'T8'!N19*100,5)</f>
        <v>12.45842</v>
      </c>
      <c r="O44" s="110">
        <f>ROUND(O7/'T8'!O19*100,5)</f>
        <v>11.56113</v>
      </c>
      <c r="P44" s="110">
        <f>ROUND(P7/'T8'!P19*100,5)</f>
        <v>16.710139999999999</v>
      </c>
      <c r="Q44" s="110">
        <f>ROUND(Q7/'T8'!Q19*100,5)</f>
        <v>11.66255</v>
      </c>
      <c r="R44" s="110">
        <f>ROUND(R7/'T8'!R19*100,5)</f>
        <v>14.71724</v>
      </c>
      <c r="S44" s="110">
        <f>ROUND(S7/'T8'!S19*100,5)</f>
        <v>15.393269999999999</v>
      </c>
      <c r="T44" s="110">
        <f>ROUND(T7/'T8'!T19*100,5)</f>
        <v>12.024710000000001</v>
      </c>
      <c r="U44" s="102">
        <v>2004</v>
      </c>
    </row>
    <row r="45" spans="1:21" s="104" customFormat="1" ht="12" hidden="1" customHeight="1" outlineLevel="1">
      <c r="A45" s="102">
        <v>2005</v>
      </c>
      <c r="B45" s="110">
        <f>ROUND(B8/'T8'!B20*100,5)</f>
        <v>14.84925</v>
      </c>
      <c r="C45" s="110">
        <f>ROUND(C8/'T8'!C20*100,5)</f>
        <v>14.09524</v>
      </c>
      <c r="D45" s="110">
        <f>ROUND(D8/'T8'!D20*100,5)</f>
        <v>11.616910000000001</v>
      </c>
      <c r="E45" s="110">
        <f>ROUND(E8/'T8'!E20*100,5)</f>
        <v>12.420339999999999</v>
      </c>
      <c r="F45" s="110">
        <f>ROUND(F8/'T8'!F20*100,5)</f>
        <v>14.521190000000001</v>
      </c>
      <c r="G45" s="110">
        <f>ROUND(G8/'T8'!G20*100,5)</f>
        <v>12.318809999999999</v>
      </c>
      <c r="H45" s="110">
        <f>ROUND(H8/'T8'!H20*100,5)</f>
        <v>13.79312</v>
      </c>
      <c r="I45" s="110">
        <f>ROUND(I8/'T8'!I20*100,5)</f>
        <v>13.13063</v>
      </c>
      <c r="J45" s="110">
        <f>ROUND(J8/'T8'!J20*100,5)</f>
        <v>17.089009999999998</v>
      </c>
      <c r="K45" s="110">
        <f>ROUND(K8/'T8'!K20*100,5)</f>
        <v>17.398319999999998</v>
      </c>
      <c r="L45" s="110">
        <f>ROUND(L8/'T8'!L20*100,5)</f>
        <v>17.55621</v>
      </c>
      <c r="M45" s="110">
        <f>ROUND(M8/'T8'!M20*100,5)</f>
        <v>16.55123</v>
      </c>
      <c r="N45" s="110">
        <f>ROUND(N8/'T8'!N20*100,5)</f>
        <v>13.00356</v>
      </c>
      <c r="O45" s="110">
        <f>ROUND(O8/'T8'!O20*100,5)</f>
        <v>12.284789999999999</v>
      </c>
      <c r="P45" s="110">
        <f>ROUND(P8/'T8'!P20*100,5)</f>
        <v>17.00451</v>
      </c>
      <c r="Q45" s="110">
        <f>ROUND(Q8/'T8'!Q20*100,5)</f>
        <v>12.340579999999999</v>
      </c>
      <c r="R45" s="110">
        <f>ROUND(R8/'T8'!R20*100,5)</f>
        <v>15.100099999999999</v>
      </c>
      <c r="S45" s="110">
        <f>ROUND(S8/'T8'!S20*100,5)</f>
        <v>15.6975</v>
      </c>
      <c r="T45" s="110">
        <f>ROUND(T8/'T8'!T20*100,5)</f>
        <v>12.66948</v>
      </c>
      <c r="U45" s="102">
        <v>2005</v>
      </c>
    </row>
    <row r="46" spans="1:21" s="104" customFormat="1" ht="12" hidden="1" customHeight="1" outlineLevel="1">
      <c r="A46" s="102">
        <v>2006</v>
      </c>
      <c r="B46" s="110">
        <f>ROUND(B9/'T8'!B21*100,5)</f>
        <v>14.89151</v>
      </c>
      <c r="C46" s="110">
        <f>ROUND(C9/'T8'!C21*100,5)</f>
        <v>13.94631</v>
      </c>
      <c r="D46" s="110">
        <f>ROUND(D9/'T8'!D21*100,5)</f>
        <v>12.120279999999999</v>
      </c>
      <c r="E46" s="110">
        <f>ROUND(E9/'T8'!E21*100,5)</f>
        <v>12.67381</v>
      </c>
      <c r="F46" s="110">
        <f>ROUND(F9/'T8'!F21*100,5)</f>
        <v>15.172829999999999</v>
      </c>
      <c r="G46" s="110">
        <f>ROUND(G9/'T8'!G21*100,5)</f>
        <v>11.714639999999999</v>
      </c>
      <c r="H46" s="110">
        <f>ROUND(H9/'T8'!H21*100,5)</f>
        <v>14.00014</v>
      </c>
      <c r="I46" s="110">
        <f>ROUND(I9/'T8'!I21*100,5)</f>
        <v>13.32822</v>
      </c>
      <c r="J46" s="110">
        <f>ROUND(J9/'T8'!J21*100,5)</f>
        <v>17.158760000000001</v>
      </c>
      <c r="K46" s="110">
        <f>ROUND(K9/'T8'!K21*100,5)</f>
        <v>17.52111</v>
      </c>
      <c r="L46" s="110">
        <f>ROUND(L9/'T8'!L21*100,5)</f>
        <v>17.463229999999999</v>
      </c>
      <c r="M46" s="110">
        <f>ROUND(M9/'T8'!M21*100,5)</f>
        <v>16.700530000000001</v>
      </c>
      <c r="N46" s="110">
        <f>ROUND(N9/'T8'!N21*100,5)</f>
        <v>13.36491</v>
      </c>
      <c r="O46" s="110">
        <f>ROUND(O9/'T8'!O21*100,5)</f>
        <v>12.94553</v>
      </c>
      <c r="P46" s="110">
        <f>ROUND(P9/'T8'!P21*100,5)</f>
        <v>17.011679999999998</v>
      </c>
      <c r="Q46" s="110">
        <f>ROUND(Q9/'T8'!Q21*100,5)</f>
        <v>12.4826</v>
      </c>
      <c r="R46" s="110">
        <f>ROUND(R9/'T8'!R21*100,5)</f>
        <v>15.18374</v>
      </c>
      <c r="S46" s="110">
        <f>ROUND(S9/'T8'!S21*100,5)</f>
        <v>15.71879</v>
      </c>
      <c r="T46" s="110">
        <f>ROUND(T9/'T8'!T21*100,5)</f>
        <v>13.004630000000001</v>
      </c>
      <c r="U46" s="102">
        <v>2006</v>
      </c>
    </row>
    <row r="47" spans="1:21" s="104" customFormat="1" ht="12" hidden="1" customHeight="1" outlineLevel="1">
      <c r="A47" s="102">
        <v>2007</v>
      </c>
      <c r="B47" s="110">
        <f>ROUND(B10/'T8'!B22*100,5)</f>
        <v>14.850070000000001</v>
      </c>
      <c r="C47" s="110">
        <f>ROUND(C10/'T8'!C22*100,5)</f>
        <v>13.8512</v>
      </c>
      <c r="D47" s="110">
        <f>ROUND(D10/'T8'!D22*100,5)</f>
        <v>11.965159999999999</v>
      </c>
      <c r="E47" s="110">
        <f>ROUND(E10/'T8'!E22*100,5)</f>
        <v>12.28913</v>
      </c>
      <c r="F47" s="110">
        <f>ROUND(F10/'T8'!F22*100,5)</f>
        <v>14.925979999999999</v>
      </c>
      <c r="G47" s="110">
        <f>ROUND(G10/'T8'!G22*100,5)</f>
        <v>11.42704</v>
      </c>
      <c r="H47" s="110">
        <f>ROUND(H10/'T8'!H22*100,5)</f>
        <v>14.09897</v>
      </c>
      <c r="I47" s="110">
        <f>ROUND(I10/'T8'!I22*100,5)</f>
        <v>13.30809</v>
      </c>
      <c r="J47" s="110">
        <f>ROUND(J10/'T8'!J22*100,5)</f>
        <v>17.08445</v>
      </c>
      <c r="K47" s="110">
        <f>ROUND(K10/'T8'!K22*100,5)</f>
        <v>17.43891</v>
      </c>
      <c r="L47" s="110">
        <f>ROUND(L10/'T8'!L22*100,5)</f>
        <v>17.322189999999999</v>
      </c>
      <c r="M47" s="110">
        <f>ROUND(M10/'T8'!M22*100,5)</f>
        <v>16.621949999999998</v>
      </c>
      <c r="N47" s="110">
        <f>ROUND(N10/'T8'!N22*100,5)</f>
        <v>12.829219999999999</v>
      </c>
      <c r="O47" s="110">
        <f>ROUND(O10/'T8'!O22*100,5)</f>
        <v>12.77773</v>
      </c>
      <c r="P47" s="110">
        <f>ROUND(P10/'T8'!P22*100,5)</f>
        <v>16.889469999999999</v>
      </c>
      <c r="Q47" s="110">
        <f>ROUND(Q10/'T8'!Q22*100,5)</f>
        <v>12.05991</v>
      </c>
      <c r="R47" s="110">
        <f>ROUND(R10/'T8'!R22*100,5)</f>
        <v>15.065060000000001</v>
      </c>
      <c r="S47" s="110">
        <f>ROUND(S10/'T8'!S22*100,5)</f>
        <v>15.644579999999999</v>
      </c>
      <c r="T47" s="110">
        <f>ROUND(T10/'T8'!T22*100,5)</f>
        <v>12.646649999999999</v>
      </c>
      <c r="U47" s="102">
        <v>2007</v>
      </c>
    </row>
    <row r="48" spans="1:21" s="104" customFormat="1" ht="12" hidden="1" customHeight="1" outlineLevel="1">
      <c r="A48" s="102">
        <v>2008</v>
      </c>
      <c r="B48" s="110">
        <f>ROUND(B11/'T8'!B23*100,5)</f>
        <v>14.56339</v>
      </c>
      <c r="C48" s="110">
        <f>ROUND(C11/'T8'!C23*100,5)</f>
        <v>13.57494</v>
      </c>
      <c r="D48" s="110">
        <f>ROUND(D11/'T8'!D23*100,5)</f>
        <v>11.777290000000001</v>
      </c>
      <c r="E48" s="110">
        <f>ROUND(E11/'T8'!E23*100,5)</f>
        <v>12.303789999999999</v>
      </c>
      <c r="F48" s="110">
        <f>ROUND(F11/'T8'!F23*100,5)</f>
        <v>14.52852</v>
      </c>
      <c r="G48" s="110">
        <f>ROUND(G11/'T8'!G23*100,5)</f>
        <v>11.150230000000001</v>
      </c>
      <c r="H48" s="110">
        <f>ROUND(H11/'T8'!H23*100,5)</f>
        <v>13.90888</v>
      </c>
      <c r="I48" s="110">
        <f>ROUND(I11/'T8'!I23*100,5)</f>
        <v>13.035909999999999</v>
      </c>
      <c r="J48" s="110">
        <f>ROUND(J11/'T8'!J23*100,5)</f>
        <v>16.810880000000001</v>
      </c>
      <c r="K48" s="110">
        <f>ROUND(K11/'T8'!K23*100,5)</f>
        <v>17.122340000000001</v>
      </c>
      <c r="L48" s="110">
        <f>ROUND(L11/'T8'!L23*100,5)</f>
        <v>17.06972</v>
      </c>
      <c r="M48" s="110">
        <f>ROUND(M11/'T8'!M23*100,5)</f>
        <v>16.25947</v>
      </c>
      <c r="N48" s="110">
        <f>ROUND(N11/'T8'!N23*100,5)</f>
        <v>12.50329</v>
      </c>
      <c r="O48" s="110">
        <f>ROUND(O11/'T8'!O23*100,5)</f>
        <v>12.44638</v>
      </c>
      <c r="P48" s="110">
        <f>ROUND(P11/'T8'!P23*100,5)</f>
        <v>16.682939999999999</v>
      </c>
      <c r="Q48" s="110">
        <f>ROUND(Q11/'T8'!Q23*100,5)</f>
        <v>11.63705</v>
      </c>
      <c r="R48" s="110">
        <f>ROUND(R11/'T8'!R23*100,5)</f>
        <v>14.790150000000001</v>
      </c>
      <c r="S48" s="110">
        <f>ROUND(S11/'T8'!S23*100,5)</f>
        <v>15.36337</v>
      </c>
      <c r="T48" s="110">
        <f>ROUND(T11/'T8'!T23*100,5)</f>
        <v>12.370810000000001</v>
      </c>
      <c r="U48" s="102">
        <v>2008</v>
      </c>
    </row>
    <row r="49" spans="1:21" s="104" customFormat="1" ht="12" hidden="1" customHeight="1" outlineLevel="1">
      <c r="A49" s="102">
        <v>2009</v>
      </c>
      <c r="B49" s="110">
        <f>ROUND(B12/'T8'!B24*100,5)</f>
        <v>14.697660000000001</v>
      </c>
      <c r="C49" s="110">
        <f>ROUND(C12/'T8'!C24*100,5)</f>
        <v>13.66136</v>
      </c>
      <c r="D49" s="110">
        <f>ROUND(D12/'T8'!D24*100,5)</f>
        <v>11.452120000000001</v>
      </c>
      <c r="E49" s="110">
        <f>ROUND(E12/'T8'!E24*100,5)</f>
        <v>12.66991</v>
      </c>
      <c r="F49" s="110">
        <f>ROUND(F12/'T8'!F24*100,5)</f>
        <v>14.670210000000001</v>
      </c>
      <c r="G49" s="110">
        <f>ROUND(G12/'T8'!G24*100,5)</f>
        <v>11.034409999999999</v>
      </c>
      <c r="H49" s="110">
        <f>ROUND(H12/'T8'!H24*100,5)</f>
        <v>13.99203</v>
      </c>
      <c r="I49" s="110">
        <f>ROUND(I12/'T8'!I24*100,5)</f>
        <v>12.90569</v>
      </c>
      <c r="J49" s="110">
        <f>ROUND(J12/'T8'!J24*100,5)</f>
        <v>16.895759999999999</v>
      </c>
      <c r="K49" s="110">
        <f>ROUND(K12/'T8'!K24*100,5)</f>
        <v>17.253689999999999</v>
      </c>
      <c r="L49" s="110">
        <f>ROUND(L12/'T8'!L24*100,5)</f>
        <v>17.054259999999999</v>
      </c>
      <c r="M49" s="110">
        <f>ROUND(M12/'T8'!M24*100,5)</f>
        <v>16.45007</v>
      </c>
      <c r="N49" s="110">
        <f>ROUND(N12/'T8'!N24*100,5)</f>
        <v>12.40817</v>
      </c>
      <c r="O49" s="110">
        <f>ROUND(O12/'T8'!O24*100,5)</f>
        <v>12.31306</v>
      </c>
      <c r="P49" s="110">
        <f>ROUND(P12/'T8'!P24*100,5)</f>
        <v>17.054670000000002</v>
      </c>
      <c r="Q49" s="110">
        <f>ROUND(Q12/'T8'!Q24*100,5)</f>
        <v>11.52707</v>
      </c>
      <c r="R49" s="110">
        <f>ROUND(R12/'T8'!R24*100,5)</f>
        <v>14.857100000000001</v>
      </c>
      <c r="S49" s="110">
        <f>ROUND(S12/'T8'!S24*100,5)</f>
        <v>15.46776</v>
      </c>
      <c r="T49" s="110">
        <f>ROUND(T12/'T8'!T24*100,5)</f>
        <v>12.347630000000001</v>
      </c>
      <c r="U49" s="102">
        <v>2009</v>
      </c>
    </row>
    <row r="50" spans="1:21" s="104" customFormat="1" ht="12" customHeight="1" collapsed="1">
      <c r="A50" s="102">
        <v>2010</v>
      </c>
      <c r="B50" s="110">
        <f>ROUND(B13/'T8'!B25*100,5)</f>
        <v>14.43887</v>
      </c>
      <c r="C50" s="110">
        <f>ROUND(C13/'T8'!C25*100,5)</f>
        <v>13.32199</v>
      </c>
      <c r="D50" s="110">
        <f>ROUND(D13/'T8'!D25*100,5)</f>
        <v>11.27765</v>
      </c>
      <c r="E50" s="110">
        <f>ROUND(E13/'T8'!E25*100,5)</f>
        <v>12.568479999999999</v>
      </c>
      <c r="F50" s="110">
        <f>ROUND(F13/'T8'!F25*100,5)</f>
        <v>14.23859</v>
      </c>
      <c r="G50" s="110">
        <f>ROUND(G13/'T8'!G25*100,5)</f>
        <v>10.694269999999999</v>
      </c>
      <c r="H50" s="110">
        <f>ROUND(H13/'T8'!H25*100,5)</f>
        <v>13.63564</v>
      </c>
      <c r="I50" s="110">
        <f>ROUND(I13/'T8'!I25*100,5)</f>
        <v>12.45538</v>
      </c>
      <c r="J50" s="110">
        <f>ROUND(J13/'T8'!J25*100,5)</f>
        <v>16.338339999999999</v>
      </c>
      <c r="K50" s="110">
        <f>ROUND(K13/'T8'!K25*100,5)</f>
        <v>16.88355</v>
      </c>
      <c r="L50" s="110">
        <f>ROUND(L13/'T8'!L25*100,5)</f>
        <v>16.509609999999999</v>
      </c>
      <c r="M50" s="110">
        <f>ROUND(M13/'T8'!M25*100,5)</f>
        <v>15.99104</v>
      </c>
      <c r="N50" s="110">
        <f>ROUND(N13/'T8'!N25*100,5)</f>
        <v>11.87612</v>
      </c>
      <c r="O50" s="110">
        <f>ROUND(O13/'T8'!O25*100,5)</f>
        <v>12.11927</v>
      </c>
      <c r="P50" s="110">
        <f>ROUND(P13/'T8'!P25*100,5)</f>
        <v>16.498619999999999</v>
      </c>
      <c r="Q50" s="110">
        <f>ROUND(Q13/'T8'!Q25*100,5)</f>
        <v>11.037520000000001</v>
      </c>
      <c r="R50" s="110">
        <f>ROUND(R13/'T8'!R25*100,5)</f>
        <v>14.48061</v>
      </c>
      <c r="S50" s="110">
        <f>ROUND(S13/'T8'!S25*100,5)</f>
        <v>15.082610000000001</v>
      </c>
      <c r="T50" s="110">
        <f>ROUND(T13/'T8'!T25*100,5)</f>
        <v>11.970829999999999</v>
      </c>
      <c r="U50" s="102">
        <v>2010</v>
      </c>
    </row>
    <row r="51" spans="1:21" s="104" customFormat="1" ht="12" hidden="1" customHeight="1" outlineLevel="1">
      <c r="A51" s="102">
        <v>2011</v>
      </c>
      <c r="B51" s="110">
        <f>ROUND(B14/'T8'!B26*100,5)</f>
        <v>14.131769999999999</v>
      </c>
      <c r="C51" s="110">
        <f>ROUND(C14/'T8'!C26*100,5)</f>
        <v>12.947839999999999</v>
      </c>
      <c r="D51" s="110">
        <f>ROUND(D14/'T8'!D26*100,5)</f>
        <v>10.480230000000001</v>
      </c>
      <c r="E51" s="110">
        <f>ROUND(E14/'T8'!E26*100,5)</f>
        <v>11.72284</v>
      </c>
      <c r="F51" s="110">
        <f>ROUND(F14/'T8'!F26*100,5)</f>
        <v>13.743399999999999</v>
      </c>
      <c r="G51" s="110">
        <f>ROUND(G14/'T8'!G26*100,5)</f>
        <v>10.31598</v>
      </c>
      <c r="H51" s="110">
        <f>ROUND(H14/'T8'!H26*100,5)</f>
        <v>13.34051</v>
      </c>
      <c r="I51" s="110">
        <f>ROUND(I14/'T8'!I26*100,5)</f>
        <v>11.621700000000001</v>
      </c>
      <c r="J51" s="110">
        <f>ROUND(J14/'T8'!J26*100,5)</f>
        <v>15.883599999999999</v>
      </c>
      <c r="K51" s="110">
        <f>ROUND(K14/'T8'!K26*100,5)</f>
        <v>16.49193</v>
      </c>
      <c r="L51" s="110">
        <f>ROUND(L14/'T8'!L26*100,5)</f>
        <v>16.160959999999999</v>
      </c>
      <c r="M51" s="110">
        <f>ROUND(M14/'T8'!M26*100,5)</f>
        <v>15.54053</v>
      </c>
      <c r="N51" s="110">
        <f>ROUND(N14/'T8'!N26*100,5)</f>
        <v>10.98624</v>
      </c>
      <c r="O51" s="110">
        <f>ROUND(O14/'T8'!O26*100,5)</f>
        <v>11.347939999999999</v>
      </c>
      <c r="P51" s="110">
        <f>ROUND(P14/'T8'!P26*100,5)</f>
        <v>15.975680000000001</v>
      </c>
      <c r="Q51" s="110">
        <f>ROUND(Q14/'T8'!Q26*100,5)</f>
        <v>10.204230000000001</v>
      </c>
      <c r="R51" s="110">
        <f>ROUND(R14/'T8'!R26*100,5)</f>
        <v>14.02609</v>
      </c>
      <c r="S51" s="110">
        <f>ROUND(S14/'T8'!S26*100,5)</f>
        <v>14.7051</v>
      </c>
      <c r="T51" s="110">
        <f>ROUND(T14/'T8'!T26*100,5)</f>
        <v>11.12509</v>
      </c>
      <c r="U51" s="102">
        <v>2011</v>
      </c>
    </row>
    <row r="52" spans="1:21" s="104" customFormat="1" ht="12" hidden="1" customHeight="1" outlineLevel="1">
      <c r="A52" s="102">
        <v>2012</v>
      </c>
      <c r="B52" s="110">
        <f>ROUND(B15/'T8'!B27*100,5)</f>
        <v>13.711830000000001</v>
      </c>
      <c r="C52" s="110">
        <f>ROUND(C15/'T8'!C27*100,5)</f>
        <v>12.545489999999999</v>
      </c>
      <c r="D52" s="110">
        <f>ROUND(D15/'T8'!D27*100,5)</f>
        <v>10.141220000000001</v>
      </c>
      <c r="E52" s="110">
        <f>ROUND(E15/'T8'!E27*100,5)</f>
        <v>11.19285</v>
      </c>
      <c r="F52" s="110">
        <f>ROUND(F15/'T8'!F27*100,5)</f>
        <v>13.373609999999999</v>
      </c>
      <c r="G52" s="110">
        <f>ROUND(G15/'T8'!G27*100,5)</f>
        <v>10.0312</v>
      </c>
      <c r="H52" s="110">
        <f>ROUND(H15/'T8'!H27*100,5)</f>
        <v>12.961259999999999</v>
      </c>
      <c r="I52" s="110">
        <f>ROUND(I15/'T8'!I27*100,5)</f>
        <v>11.231490000000001</v>
      </c>
      <c r="J52" s="110">
        <f>ROUND(J15/'T8'!J27*100,5)</f>
        <v>15.22775</v>
      </c>
      <c r="K52" s="110">
        <f>ROUND(K15/'T8'!K27*100,5)</f>
        <v>15.94101</v>
      </c>
      <c r="L52" s="110">
        <f>ROUND(L15/'T8'!L27*100,5)</f>
        <v>15.724360000000001</v>
      </c>
      <c r="M52" s="110">
        <f>ROUND(M15/'T8'!M27*100,5)</f>
        <v>15.114240000000001</v>
      </c>
      <c r="N52" s="110">
        <f>ROUND(N15/'T8'!N27*100,5)</f>
        <v>10.590059999999999</v>
      </c>
      <c r="O52" s="110">
        <f>ROUND(O15/'T8'!O27*100,5)</f>
        <v>10.809710000000001</v>
      </c>
      <c r="P52" s="110">
        <f>ROUND(P15/'T8'!P27*100,5)</f>
        <v>15.36824</v>
      </c>
      <c r="Q52" s="110">
        <f>ROUND(Q15/'T8'!Q27*100,5)</f>
        <v>9.74892</v>
      </c>
      <c r="R52" s="110">
        <f>ROUND(R15/'T8'!R27*100,5)</f>
        <v>13.558149999999999</v>
      </c>
      <c r="S52" s="110">
        <f>ROUND(S15/'T8'!S27*100,5)</f>
        <v>14.224629999999999</v>
      </c>
      <c r="T52" s="110">
        <f>ROUND(T15/'T8'!T27*100,5)</f>
        <v>10.66877</v>
      </c>
      <c r="U52" s="102">
        <v>2012</v>
      </c>
    </row>
    <row r="53" spans="1:21" s="104" customFormat="1" ht="12" customHeight="1" collapsed="1">
      <c r="A53" s="102">
        <v>2013</v>
      </c>
      <c r="B53" s="110">
        <f>ROUND(B16/'T8'!B28*100,5)</f>
        <v>13.564439999999999</v>
      </c>
      <c r="C53" s="110">
        <f>ROUND(C16/'T8'!C28*100,5)</f>
        <v>12.491989999999999</v>
      </c>
      <c r="D53" s="110">
        <f>ROUND(D16/'T8'!D28*100,5)</f>
        <v>10.185700000000001</v>
      </c>
      <c r="E53" s="110">
        <f>ROUND(E16/'T8'!E28*100,5)</f>
        <v>11.25643</v>
      </c>
      <c r="F53" s="110">
        <f>ROUND(F16/'T8'!F28*100,5)</f>
        <v>13.37175</v>
      </c>
      <c r="G53" s="110">
        <f>ROUND(G16/'T8'!G28*100,5)</f>
        <v>10.03294</v>
      </c>
      <c r="H53" s="110">
        <f>ROUND(H16/'T8'!H28*100,5)</f>
        <v>12.94314</v>
      </c>
      <c r="I53" s="110">
        <f>ROUND(I16/'T8'!I28*100,5)</f>
        <v>11.25187</v>
      </c>
      <c r="J53" s="110">
        <f>ROUND(J16/'T8'!J28*100,5)</f>
        <v>15.068530000000001</v>
      </c>
      <c r="K53" s="110">
        <f>ROUND(K16/'T8'!K28*100,5)</f>
        <v>15.916689999999999</v>
      </c>
      <c r="L53" s="110">
        <f>ROUND(L16/'T8'!L28*100,5)</f>
        <v>15.69791</v>
      </c>
      <c r="M53" s="110">
        <f>ROUND(M16/'T8'!M28*100,5)</f>
        <v>15.164490000000001</v>
      </c>
      <c r="N53" s="110">
        <f>ROUND(N16/'T8'!N28*100,5)</f>
        <v>10.51815</v>
      </c>
      <c r="O53" s="110">
        <f>ROUND(O16/'T8'!O28*100,5)</f>
        <v>10.811019999999999</v>
      </c>
      <c r="P53" s="110">
        <f>ROUND(P16/'T8'!P28*100,5)</f>
        <v>15.27144</v>
      </c>
      <c r="Q53" s="110">
        <f>ROUND(Q16/'T8'!Q28*100,5)</f>
        <v>9.5764099999999992</v>
      </c>
      <c r="R53" s="110">
        <f>ROUND(R16/'T8'!R28*100,5)</f>
        <v>13.499409999999999</v>
      </c>
      <c r="S53" s="110">
        <f>ROUND(S16/'T8'!S28*100,5)</f>
        <v>14.155010000000001</v>
      </c>
      <c r="T53" s="110">
        <f>ROUND(T16/'T8'!T28*100,5)</f>
        <v>10.628349999999999</v>
      </c>
      <c r="U53" s="102">
        <v>2013</v>
      </c>
    </row>
    <row r="54" spans="1:21" s="104" customFormat="1" ht="12" customHeight="1">
      <c r="A54" s="102">
        <v>2014</v>
      </c>
      <c r="B54" s="110">
        <f>ROUND(B17/'T8'!B29*100,5)</f>
        <v>13.322050000000001</v>
      </c>
      <c r="C54" s="110">
        <f>ROUND(C17/'T8'!C29*100,5)</f>
        <v>12.294230000000001</v>
      </c>
      <c r="D54" s="110">
        <f>ROUND(D17/'T8'!D29*100,5)</f>
        <v>9.7386199999999992</v>
      </c>
      <c r="E54" s="110">
        <f>ROUND(E17/'T8'!E29*100,5)</f>
        <v>10.797129999999999</v>
      </c>
      <c r="F54" s="110">
        <f>ROUND(F17/'T8'!F29*100,5)</f>
        <v>13.152520000000001</v>
      </c>
      <c r="G54" s="110">
        <f>ROUND(G17/'T8'!G29*100,5)</f>
        <v>9.9080499999999994</v>
      </c>
      <c r="H54" s="110">
        <f>ROUND(H17/'T8'!H29*100,5)</f>
        <v>12.868230000000001</v>
      </c>
      <c r="I54" s="110">
        <f>ROUND(I17/'T8'!I29*100,5)</f>
        <v>10.949780000000001</v>
      </c>
      <c r="J54" s="110">
        <f>ROUND(J17/'T8'!J29*100,5)</f>
        <v>14.894550000000001</v>
      </c>
      <c r="K54" s="110">
        <f>ROUND(K17/'T8'!K29*100,5)</f>
        <v>15.58742</v>
      </c>
      <c r="L54" s="110">
        <f>ROUND(L17/'T8'!L29*100,5)</f>
        <v>15.6022</v>
      </c>
      <c r="M54" s="110">
        <f>ROUND(M17/'T8'!M29*100,5)</f>
        <v>15.13457</v>
      </c>
      <c r="N54" s="110">
        <f>ROUND(N17/'T8'!N29*100,5)</f>
        <v>10.05761</v>
      </c>
      <c r="O54" s="110">
        <f>ROUND(O17/'T8'!O29*100,5)</f>
        <v>10.404820000000001</v>
      </c>
      <c r="P54" s="110">
        <f>ROUND(P17/'T8'!P29*100,5)</f>
        <v>15.095829999999999</v>
      </c>
      <c r="Q54" s="110">
        <f>ROUND(Q17/'T8'!Q29*100,5)</f>
        <v>9.4205000000000005</v>
      </c>
      <c r="R54" s="110">
        <f>ROUND(R17/'T8'!R29*100,5)</f>
        <v>13.253439999999999</v>
      </c>
      <c r="S54" s="110">
        <f>ROUND(S17/'T8'!S29*100,5)</f>
        <v>13.93871</v>
      </c>
      <c r="T54" s="110">
        <f>ROUND(T17/'T8'!T29*100,5)</f>
        <v>10.252319999999999</v>
      </c>
      <c r="U54" s="102">
        <v>2014</v>
      </c>
    </row>
    <row r="55" spans="1:21" s="104" customFormat="1" ht="12" customHeight="1">
      <c r="A55" s="102">
        <v>2015</v>
      </c>
      <c r="B55" s="110">
        <f>ROUND(B18/'T8'!B30*100,5)</f>
        <v>12.8477</v>
      </c>
      <c r="C55" s="110">
        <f>ROUND(C18/'T8'!C30*100,5)</f>
        <v>11.96238</v>
      </c>
      <c r="D55" s="110">
        <f>ROUND(D18/'T8'!D30*100,5)</f>
        <v>9.1699099999999998</v>
      </c>
      <c r="E55" s="110">
        <f>ROUND(E18/'T8'!E30*100,5)</f>
        <v>9.9295600000000004</v>
      </c>
      <c r="F55" s="110">
        <f>ROUND(F18/'T8'!F30*100,5)</f>
        <v>12.610390000000001</v>
      </c>
      <c r="G55" s="110">
        <f>ROUND(G18/'T8'!G30*100,5)</f>
        <v>9.4224399999999999</v>
      </c>
      <c r="H55" s="110">
        <f>ROUND(H18/'T8'!H30*100,5)</f>
        <v>12.508150000000001</v>
      </c>
      <c r="I55" s="110">
        <f>ROUND(I18/'T8'!I30*100,5)</f>
        <v>10.309229999999999</v>
      </c>
      <c r="J55" s="110">
        <f>ROUND(J18/'T8'!J30*100,5)</f>
        <v>14.40288</v>
      </c>
      <c r="K55" s="110">
        <f>ROUND(K18/'T8'!K30*100,5)</f>
        <v>15.019679999999999</v>
      </c>
      <c r="L55" s="110">
        <f>ROUND(L18/'T8'!L30*100,5)</f>
        <v>15.239330000000001</v>
      </c>
      <c r="M55" s="110">
        <f>ROUND(M18/'T8'!M30*100,5)</f>
        <v>14.645200000000001</v>
      </c>
      <c r="N55" s="110">
        <f>ROUND(N18/'T8'!N30*100,5)</f>
        <v>9.1654800000000005</v>
      </c>
      <c r="O55" s="110">
        <f>ROUND(O18/'T8'!O30*100,5)</f>
        <v>9.7129100000000008</v>
      </c>
      <c r="P55" s="110">
        <f>ROUND(P18/'T8'!P30*100,5)</f>
        <v>14.59825</v>
      </c>
      <c r="Q55" s="110">
        <f>ROUND(Q18/'T8'!Q30*100,5)</f>
        <v>8.9581700000000009</v>
      </c>
      <c r="R55" s="110">
        <f>ROUND(R18/'T8'!R30*100,5)</f>
        <v>12.75451</v>
      </c>
      <c r="S55" s="110">
        <f>ROUND(S18/'T8'!S30*100,5)</f>
        <v>13.48081</v>
      </c>
      <c r="T55" s="110">
        <f>ROUND(T18/'T8'!T30*100,5)</f>
        <v>9.5073299999999996</v>
      </c>
      <c r="U55" s="102">
        <v>2015</v>
      </c>
    </row>
    <row r="56" spans="1:21" s="104" customFormat="1" ht="12" customHeight="1">
      <c r="A56" s="102">
        <v>2016</v>
      </c>
      <c r="B56" s="110">
        <f>ROUND(B19/'T8'!B31*100,5)</f>
        <v>12.538399999999999</v>
      </c>
      <c r="C56" s="110">
        <f>ROUND(C19/'T8'!C31*100,5)</f>
        <v>11.65404</v>
      </c>
      <c r="D56" s="110">
        <f>ROUND(D19/'T8'!D31*100,5)</f>
        <v>8.7714099999999995</v>
      </c>
      <c r="E56" s="110">
        <f>ROUND(E19/'T8'!E31*100,5)</f>
        <v>9.6932399999999994</v>
      </c>
      <c r="F56" s="110">
        <f>ROUND(F19/'T8'!F31*100,5)</f>
        <v>12.03168</v>
      </c>
      <c r="G56" s="110">
        <f>ROUND(G19/'T8'!G31*100,5)</f>
        <v>9.0901399999999999</v>
      </c>
      <c r="H56" s="110">
        <f>ROUND(H19/'T8'!H31*100,5)</f>
        <v>12.168419999999999</v>
      </c>
      <c r="I56" s="110">
        <f>ROUND(I19/'T8'!I31*100,5)</f>
        <v>9.9966100000000004</v>
      </c>
      <c r="J56" s="110">
        <f>ROUND(J19/'T8'!J31*100,5)</f>
        <v>14.04922</v>
      </c>
      <c r="K56" s="110">
        <f>ROUND(K19/'T8'!K31*100,5)</f>
        <v>14.629060000000001</v>
      </c>
      <c r="L56" s="110">
        <f>ROUND(L19/'T8'!L31*100,5)</f>
        <v>14.936349999999999</v>
      </c>
      <c r="M56" s="110">
        <f>ROUND(M19/'T8'!M31*100,5)</f>
        <v>14.47392</v>
      </c>
      <c r="N56" s="110">
        <f>ROUND(N19/'T8'!N31*100,5)</f>
        <v>8.8793199999999999</v>
      </c>
      <c r="O56" s="110">
        <f>ROUND(O19/'T8'!O31*100,5)</f>
        <v>9.3230799999999991</v>
      </c>
      <c r="P56" s="110">
        <f>ROUND(P19/'T8'!P31*100,5)</f>
        <v>14.231159999999999</v>
      </c>
      <c r="Q56" s="110">
        <f>ROUND(Q19/'T8'!Q31*100,5)</f>
        <v>8.6287699999999994</v>
      </c>
      <c r="R56" s="110">
        <f>ROUND(R19/'T8'!R31*100,5)</f>
        <v>12.41324</v>
      </c>
      <c r="S56" s="110">
        <f>ROUND(S19/'T8'!S31*100,5)</f>
        <v>13.13556</v>
      </c>
      <c r="T56" s="110">
        <f>ROUND(T19/'T8'!T31*100,5)</f>
        <v>9.2021099999999993</v>
      </c>
      <c r="U56" s="102">
        <v>2016</v>
      </c>
    </row>
    <row r="57" spans="1:21" s="104" customFormat="1" ht="12" customHeight="1">
      <c r="A57" s="102">
        <v>2017</v>
      </c>
      <c r="B57" s="110">
        <f>ROUND(B20/'T8'!B32*100,5)</f>
        <v>12.20964</v>
      </c>
      <c r="C57" s="110">
        <f>ROUND(C20/'T8'!C32*100,5)</f>
        <v>11.38903</v>
      </c>
      <c r="D57" s="110">
        <f>ROUND(D20/'T8'!D32*100,5)</f>
        <v>8.4519500000000001</v>
      </c>
      <c r="E57" s="110">
        <f>ROUND(E20/'T8'!E32*100,5)</f>
        <v>9.5351499999999998</v>
      </c>
      <c r="F57" s="110">
        <f>ROUND(F20/'T8'!F32*100,5)</f>
        <v>11.680149999999999</v>
      </c>
      <c r="G57" s="110">
        <f>ROUND(G20/'T8'!G32*100,5)</f>
        <v>8.82911</v>
      </c>
      <c r="H57" s="110">
        <f>ROUND(H20/'T8'!H32*100,5)</f>
        <v>11.832269999999999</v>
      </c>
      <c r="I57" s="110">
        <f>ROUND(I20/'T8'!I32*100,5)</f>
        <v>9.7798999999999996</v>
      </c>
      <c r="J57" s="110">
        <f>ROUND(J20/'T8'!J32*100,5)</f>
        <v>13.78992</v>
      </c>
      <c r="K57" s="110">
        <f>ROUND(K20/'T8'!K32*100,5)</f>
        <v>14.277900000000001</v>
      </c>
      <c r="L57" s="110">
        <f>ROUND(L20/'T8'!L32*100,5)</f>
        <v>14.668240000000001</v>
      </c>
      <c r="M57" s="110">
        <f>ROUND(M20/'T8'!M32*100,5)</f>
        <v>14.163639999999999</v>
      </c>
      <c r="N57" s="110">
        <f>ROUND(N20/'T8'!N32*100,5)</f>
        <v>8.6623199999999994</v>
      </c>
      <c r="O57" s="110">
        <f>ROUND(O20/'T8'!O32*100,5)</f>
        <v>8.9762699999999995</v>
      </c>
      <c r="P57" s="110">
        <f>ROUND(P20/'T8'!P32*100,5)</f>
        <v>13.8706</v>
      </c>
      <c r="Q57" s="110">
        <f>ROUND(Q20/'T8'!Q32*100,5)</f>
        <v>8.5096600000000002</v>
      </c>
      <c r="R57" s="110">
        <f>ROUND(R20/'T8'!R32*100,5)</f>
        <v>12.11354</v>
      </c>
      <c r="S57" s="110">
        <f>ROUND(S20/'T8'!S32*100,5)</f>
        <v>12.822660000000001</v>
      </c>
      <c r="T57" s="110">
        <f>ROUND(T20/'T8'!T32*100,5)</f>
        <v>8.9921199999999999</v>
      </c>
      <c r="U57" s="102">
        <v>2017</v>
      </c>
    </row>
    <row r="58" spans="1:21" s="104" customFormat="1" ht="12" customHeight="1">
      <c r="A58" s="102">
        <v>2018</v>
      </c>
      <c r="B58" s="110">
        <f>ROUND(B21/'T8'!B33*100,5)</f>
        <v>11.8512</v>
      </c>
      <c r="C58" s="110">
        <f>ROUND(C21/'T8'!C33*100,5)</f>
        <v>11.06237</v>
      </c>
      <c r="D58" s="110">
        <f>ROUND(D21/'T8'!D33*100,5)</f>
        <v>8.1029999999999998</v>
      </c>
      <c r="E58" s="110">
        <f>ROUND(E21/'T8'!E33*100,5)</f>
        <v>9.1386900000000004</v>
      </c>
      <c r="F58" s="110">
        <f>ROUND(F21/'T8'!F33*100,5)</f>
        <v>11.249779999999999</v>
      </c>
      <c r="G58" s="110">
        <f>ROUND(G21/'T8'!G33*100,5)</f>
        <v>8.6130600000000008</v>
      </c>
      <c r="H58" s="110">
        <f>ROUND(H21/'T8'!H33*100,5)</f>
        <v>11.52894</v>
      </c>
      <c r="I58" s="110">
        <f>ROUND(I21/'T8'!I33*100,5)</f>
        <v>9.4391499999999997</v>
      </c>
      <c r="J58" s="110">
        <f>ROUND(J21/'T8'!J33*100,5)</f>
        <v>13.41142</v>
      </c>
      <c r="K58" s="110">
        <f>ROUND(K21/'T8'!K33*100,5)</f>
        <v>13.86628</v>
      </c>
      <c r="L58" s="110">
        <f>ROUND(L21/'T8'!L33*100,5)</f>
        <v>14.318680000000001</v>
      </c>
      <c r="M58" s="110">
        <f>ROUND(M21/'T8'!M33*100,5)</f>
        <v>13.76614</v>
      </c>
      <c r="N58" s="110">
        <f>ROUND(N21/'T8'!N33*100,5)</f>
        <v>8.4245599999999996</v>
      </c>
      <c r="O58" s="110">
        <f>ROUND(O21/'T8'!O33*100,5)</f>
        <v>8.6284700000000001</v>
      </c>
      <c r="P58" s="110">
        <f>ROUND(P21/'T8'!P33*100,5)</f>
        <v>13.520630000000001</v>
      </c>
      <c r="Q58" s="110">
        <f>ROUND(Q21/'T8'!Q33*100,5)</f>
        <v>8.3631100000000007</v>
      </c>
      <c r="R58" s="110">
        <f>ROUND(R21/'T8'!R33*100,5)</f>
        <v>11.76484</v>
      </c>
      <c r="S58" s="110">
        <f>ROUND(S21/'T8'!S33*100,5)</f>
        <v>12.46222</v>
      </c>
      <c r="T58" s="110">
        <f>ROUND(T21/'T8'!T33*100,5)</f>
        <v>8.7098300000000002</v>
      </c>
      <c r="U58" s="102">
        <v>2018</v>
      </c>
    </row>
    <row r="59" spans="1:21" s="104" customFormat="1" ht="12" customHeight="1">
      <c r="A59" s="102">
        <v>2019</v>
      </c>
      <c r="B59" s="110">
        <f>ROUND(B22/'T8'!B34*100,5)</f>
        <v>11.52252</v>
      </c>
      <c r="C59" s="110">
        <f>ROUND(C22/'T8'!C34*100,5)</f>
        <v>10.7668</v>
      </c>
      <c r="D59" s="110">
        <f>ROUND(D22/'T8'!D34*100,5)</f>
        <v>7.8724600000000002</v>
      </c>
      <c r="E59" s="110">
        <f>ROUND(E22/'T8'!E34*100,5)</f>
        <v>8.9833700000000007</v>
      </c>
      <c r="F59" s="110">
        <f>ROUND(F22/'T8'!F34*100,5)</f>
        <v>10.875260000000001</v>
      </c>
      <c r="G59" s="110">
        <f>ROUND(G22/'T8'!G34*100,5)</f>
        <v>8.3151499999999992</v>
      </c>
      <c r="H59" s="110">
        <f>ROUND(H22/'T8'!H34*100,5)</f>
        <v>11.2286</v>
      </c>
      <c r="I59" s="110">
        <f>ROUND(I22/'T8'!I34*100,5)</f>
        <v>9.3078500000000002</v>
      </c>
      <c r="J59" s="110">
        <f>ROUND(J22/'T8'!J34*100,5)</f>
        <v>13.06146</v>
      </c>
      <c r="K59" s="110">
        <f>ROUND(K22/'T8'!K34*100,5)</f>
        <v>13.454129999999999</v>
      </c>
      <c r="L59" s="110">
        <f>ROUND(L22/'T8'!L34*100,5)</f>
        <v>13.946580000000001</v>
      </c>
      <c r="M59" s="110">
        <f>ROUND(M22/'T8'!M34*100,5)</f>
        <v>13.394450000000001</v>
      </c>
      <c r="N59" s="110">
        <f>ROUND(N22/'T8'!N34*100,5)</f>
        <v>8.2860399999999998</v>
      </c>
      <c r="O59" s="110">
        <f>ROUND(O22/'T8'!O34*100,5)</f>
        <v>8.5714199999999998</v>
      </c>
      <c r="P59" s="110">
        <f>ROUND(P22/'T8'!P34*100,5)</f>
        <v>13.137639999999999</v>
      </c>
      <c r="Q59" s="110">
        <f>ROUND(Q22/'T8'!Q34*100,5)</f>
        <v>8.2919400000000003</v>
      </c>
      <c r="R59" s="110">
        <f>ROUND(R22/'T8'!R34*100,5)</f>
        <v>11.45327</v>
      </c>
      <c r="S59" s="110">
        <f>ROUND(S22/'T8'!S34*100,5)</f>
        <v>12.11328</v>
      </c>
      <c r="T59" s="110">
        <f>ROUND(T22/'T8'!T34*100,5)</f>
        <v>8.5948600000000006</v>
      </c>
      <c r="U59" s="102">
        <v>2019</v>
      </c>
    </row>
    <row r="60" spans="1:21" s="104" customFormat="1" ht="12" customHeight="1">
      <c r="A60" s="102"/>
      <c r="B60" s="110"/>
      <c r="C60" s="111"/>
      <c r="D60" s="111"/>
      <c r="E60" s="111"/>
      <c r="F60" s="111"/>
      <c r="G60" s="111"/>
      <c r="H60" s="111"/>
      <c r="I60" s="111"/>
      <c r="J60" s="111"/>
      <c r="K60" s="111"/>
      <c r="L60" s="111"/>
      <c r="M60" s="111"/>
      <c r="N60" s="111"/>
      <c r="O60" s="111"/>
      <c r="P60" s="111"/>
      <c r="Q60" s="111"/>
      <c r="R60" s="111"/>
      <c r="S60" s="111"/>
      <c r="T60" s="111"/>
      <c r="U60" s="102"/>
    </row>
    <row r="61" spans="1:21" s="104" customFormat="1" ht="12" customHeight="1">
      <c r="A61" s="102"/>
      <c r="B61" s="165" t="s">
        <v>163</v>
      </c>
      <c r="C61" s="165"/>
      <c r="D61" s="165"/>
      <c r="E61" s="165"/>
      <c r="F61" s="165"/>
      <c r="G61" s="165"/>
      <c r="H61" s="165"/>
      <c r="I61" s="165"/>
      <c r="J61" s="165"/>
      <c r="K61" s="165"/>
      <c r="L61" s="165" t="s">
        <v>163</v>
      </c>
      <c r="M61" s="165"/>
      <c r="N61" s="165"/>
      <c r="O61" s="165"/>
      <c r="P61" s="165"/>
      <c r="Q61" s="165"/>
      <c r="R61" s="165"/>
      <c r="S61" s="165"/>
      <c r="T61" s="165"/>
      <c r="U61" s="102"/>
    </row>
    <row r="62" spans="1:21" s="104" customFormat="1" ht="12" customHeight="1">
      <c r="A62" s="102">
        <v>2003</v>
      </c>
      <c r="B62" s="110">
        <f t="shared" ref="B62:Q62" si="4">ROUND(B6/$R6*100,5)</f>
        <v>14.164619999999999</v>
      </c>
      <c r="C62" s="110">
        <f t="shared" si="4"/>
        <v>15.79039</v>
      </c>
      <c r="D62" s="110">
        <f t="shared" si="4"/>
        <v>2.6588400000000001</v>
      </c>
      <c r="E62" s="110">
        <f t="shared" si="4"/>
        <v>2.0322100000000001</v>
      </c>
      <c r="F62" s="110">
        <f t="shared" si="4"/>
        <v>0.96303000000000005</v>
      </c>
      <c r="G62" s="110">
        <f t="shared" si="4"/>
        <v>2.0404399999999998</v>
      </c>
      <c r="H62" s="110">
        <f t="shared" si="4"/>
        <v>7.0971299999999999</v>
      </c>
      <c r="I62" s="110">
        <f t="shared" si="4"/>
        <v>1.4945299999999999</v>
      </c>
      <c r="J62" s="110">
        <f t="shared" si="4"/>
        <v>10.337300000000001</v>
      </c>
      <c r="K62" s="110">
        <f t="shared" si="4"/>
        <v>24.864270000000001</v>
      </c>
      <c r="L62" s="110">
        <f t="shared" si="4"/>
        <v>5.2610700000000001</v>
      </c>
      <c r="M62" s="110">
        <f t="shared" si="4"/>
        <v>1.44784</v>
      </c>
      <c r="N62" s="110">
        <f t="shared" si="4"/>
        <v>4.2389599999999996</v>
      </c>
      <c r="O62" s="110">
        <f t="shared" si="4"/>
        <v>1.99024</v>
      </c>
      <c r="P62" s="110">
        <f t="shared" si="4"/>
        <v>3.6473800000000001</v>
      </c>
      <c r="Q62" s="110">
        <f t="shared" si="4"/>
        <v>1.9717499999999999</v>
      </c>
      <c r="R62" s="112">
        <v>100</v>
      </c>
      <c r="S62" s="110">
        <f t="shared" ref="S62:T62" si="5">ROUND(S6/$R6*100,5)</f>
        <v>85.613470000000007</v>
      </c>
      <c r="T62" s="110">
        <f t="shared" si="5"/>
        <v>11.727690000000001</v>
      </c>
      <c r="U62" s="102">
        <v>2003</v>
      </c>
    </row>
    <row r="63" spans="1:21" s="104" customFormat="1" ht="12" hidden="1" customHeight="1" outlineLevel="1">
      <c r="A63" s="102">
        <v>2004</v>
      </c>
      <c r="B63" s="110">
        <f t="shared" ref="B63:Q63" si="6">ROUND(B7/$R7*100,5)</f>
        <v>13.96908</v>
      </c>
      <c r="C63" s="110">
        <f t="shared" si="6"/>
        <v>15.35351</v>
      </c>
      <c r="D63" s="110">
        <f t="shared" si="6"/>
        <v>2.8634400000000002</v>
      </c>
      <c r="E63" s="110">
        <f t="shared" si="6"/>
        <v>2.1070899999999999</v>
      </c>
      <c r="F63" s="110">
        <f t="shared" si="6"/>
        <v>0.96155999999999997</v>
      </c>
      <c r="G63" s="110">
        <f t="shared" si="6"/>
        <v>2.08745</v>
      </c>
      <c r="H63" s="110">
        <f t="shared" si="6"/>
        <v>7.1487299999999996</v>
      </c>
      <c r="I63" s="110">
        <f t="shared" si="6"/>
        <v>1.5330900000000001</v>
      </c>
      <c r="J63" s="110">
        <f t="shared" si="6"/>
        <v>10.30889</v>
      </c>
      <c r="K63" s="110">
        <f t="shared" si="6"/>
        <v>25.106819999999999</v>
      </c>
      <c r="L63" s="110">
        <f t="shared" si="6"/>
        <v>5.3100300000000002</v>
      </c>
      <c r="M63" s="110">
        <f t="shared" si="6"/>
        <v>1.41869</v>
      </c>
      <c r="N63" s="110">
        <f t="shared" si="6"/>
        <v>4.1411199999999999</v>
      </c>
      <c r="O63" s="110">
        <f t="shared" si="6"/>
        <v>2.0171399999999999</v>
      </c>
      <c r="P63" s="110">
        <f t="shared" si="6"/>
        <v>3.6238899999999998</v>
      </c>
      <c r="Q63" s="110">
        <f t="shared" si="6"/>
        <v>2.0494599999999998</v>
      </c>
      <c r="R63" s="112">
        <v>100</v>
      </c>
      <c r="S63" s="110">
        <f t="shared" ref="S63:T63" si="7">ROUND(S7/$R7*100,5)</f>
        <v>85.288659999999993</v>
      </c>
      <c r="T63" s="110">
        <f t="shared" si="7"/>
        <v>11.847899999999999</v>
      </c>
      <c r="U63" s="102">
        <v>2004</v>
      </c>
    </row>
    <row r="64" spans="1:21" s="104" customFormat="1" ht="12" hidden="1" customHeight="1" outlineLevel="1">
      <c r="A64" s="102">
        <v>2005</v>
      </c>
      <c r="B64" s="110">
        <f t="shared" ref="B64:Q64" si="8">ROUND(B8/$R8*100,5)</f>
        <v>13.82812</v>
      </c>
      <c r="C64" s="110">
        <f t="shared" si="8"/>
        <v>15.249230000000001</v>
      </c>
      <c r="D64" s="110">
        <f t="shared" si="8"/>
        <v>3.0472999999999999</v>
      </c>
      <c r="E64" s="110">
        <f t="shared" si="8"/>
        <v>2.13774</v>
      </c>
      <c r="F64" s="110">
        <f t="shared" si="8"/>
        <v>0.95887999999999995</v>
      </c>
      <c r="G64" s="110">
        <f t="shared" si="8"/>
        <v>2.1806100000000002</v>
      </c>
      <c r="H64" s="110">
        <f t="shared" si="8"/>
        <v>7.1415800000000003</v>
      </c>
      <c r="I64" s="110">
        <f t="shared" si="8"/>
        <v>1.5963400000000001</v>
      </c>
      <c r="J64" s="110">
        <f t="shared" si="8"/>
        <v>10.23197</v>
      </c>
      <c r="K64" s="110">
        <f t="shared" si="8"/>
        <v>24.866430000000001</v>
      </c>
      <c r="L64" s="110">
        <f t="shared" si="8"/>
        <v>5.3925000000000001</v>
      </c>
      <c r="M64" s="110">
        <f t="shared" si="8"/>
        <v>1.4391499999999999</v>
      </c>
      <c r="N64" s="110">
        <f t="shared" si="8"/>
        <v>4.1787700000000001</v>
      </c>
      <c r="O64" s="110">
        <f t="shared" si="8"/>
        <v>2.06331</v>
      </c>
      <c r="P64" s="110">
        <f t="shared" si="8"/>
        <v>3.58962</v>
      </c>
      <c r="Q64" s="110">
        <f t="shared" si="8"/>
        <v>2.0984500000000001</v>
      </c>
      <c r="R64" s="112">
        <v>100</v>
      </c>
      <c r="S64" s="110">
        <f t="shared" ref="S64:T64" si="9">ROUND(S8/$R8*100,5)</f>
        <v>84.878079999999997</v>
      </c>
      <c r="T64" s="110">
        <f t="shared" si="9"/>
        <v>12.07461</v>
      </c>
      <c r="U64" s="102">
        <v>2005</v>
      </c>
    </row>
    <row r="65" spans="1:21" s="104" customFormat="1" ht="12" hidden="1" customHeight="1" outlineLevel="1">
      <c r="A65" s="102">
        <v>2006</v>
      </c>
      <c r="B65" s="110">
        <f t="shared" ref="B65:Q65" si="10">ROUND(B9/$R9*100,5)</f>
        <v>13.78036</v>
      </c>
      <c r="C65" s="110">
        <f t="shared" si="10"/>
        <v>15.02942</v>
      </c>
      <c r="D65" s="110">
        <f t="shared" si="10"/>
        <v>3.1889400000000001</v>
      </c>
      <c r="E65" s="110">
        <f t="shared" si="10"/>
        <v>2.1655500000000001</v>
      </c>
      <c r="F65" s="110">
        <f t="shared" si="10"/>
        <v>1.0019</v>
      </c>
      <c r="G65" s="110">
        <f t="shared" si="10"/>
        <v>2.0693800000000002</v>
      </c>
      <c r="H65" s="110">
        <f t="shared" si="10"/>
        <v>7.1864600000000003</v>
      </c>
      <c r="I65" s="110">
        <f t="shared" si="10"/>
        <v>1.61459</v>
      </c>
      <c r="J65" s="110">
        <f t="shared" si="10"/>
        <v>10.212429999999999</v>
      </c>
      <c r="K65" s="110">
        <f t="shared" si="10"/>
        <v>24.843779999999999</v>
      </c>
      <c r="L65" s="110">
        <f t="shared" si="10"/>
        <v>5.3363899999999997</v>
      </c>
      <c r="M65" s="110">
        <f t="shared" si="10"/>
        <v>1.4314499999999999</v>
      </c>
      <c r="N65" s="110">
        <f t="shared" si="10"/>
        <v>4.2863300000000004</v>
      </c>
      <c r="O65" s="110">
        <f t="shared" si="10"/>
        <v>2.1694900000000001</v>
      </c>
      <c r="P65" s="110">
        <f t="shared" si="10"/>
        <v>3.5717599999999998</v>
      </c>
      <c r="Q65" s="110">
        <f t="shared" si="10"/>
        <v>2.11178</v>
      </c>
      <c r="R65" s="112">
        <v>100</v>
      </c>
      <c r="S65" s="110">
        <f t="shared" ref="S65:T65" si="11">ROUND(S9/$R9*100,5)</f>
        <v>84.463319999999996</v>
      </c>
      <c r="T65" s="110">
        <f t="shared" si="11"/>
        <v>12.34774</v>
      </c>
      <c r="U65" s="102">
        <v>2006</v>
      </c>
    </row>
    <row r="66" spans="1:21" s="104" customFormat="1" ht="12" hidden="1" customHeight="1" outlineLevel="1">
      <c r="A66" s="102">
        <v>2007</v>
      </c>
      <c r="B66" s="110">
        <f t="shared" ref="B66:Q66" si="12">ROUND(B10/$R10*100,5)</f>
        <v>13.852930000000001</v>
      </c>
      <c r="C66" s="110">
        <f t="shared" si="12"/>
        <v>15.06474</v>
      </c>
      <c r="D66" s="110">
        <f t="shared" si="12"/>
        <v>3.18391</v>
      </c>
      <c r="E66" s="110">
        <f t="shared" si="12"/>
        <v>2.12242</v>
      </c>
      <c r="F66" s="110">
        <f t="shared" si="12"/>
        <v>0.99278</v>
      </c>
      <c r="G66" s="110">
        <f t="shared" si="12"/>
        <v>2.0469400000000002</v>
      </c>
      <c r="H66" s="110">
        <f t="shared" si="12"/>
        <v>7.2650100000000002</v>
      </c>
      <c r="I66" s="110">
        <f t="shared" si="12"/>
        <v>1.62687</v>
      </c>
      <c r="J66" s="110">
        <f t="shared" si="12"/>
        <v>10.25248</v>
      </c>
      <c r="K66" s="110">
        <f t="shared" si="12"/>
        <v>24.905550000000002</v>
      </c>
      <c r="L66" s="110">
        <f t="shared" si="12"/>
        <v>5.3521200000000002</v>
      </c>
      <c r="M66" s="110">
        <f t="shared" si="12"/>
        <v>1.4162999999999999</v>
      </c>
      <c r="N66" s="110">
        <f t="shared" si="12"/>
        <v>4.1381399999999999</v>
      </c>
      <c r="O66" s="110">
        <f t="shared" si="12"/>
        <v>2.1526900000000002</v>
      </c>
      <c r="P66" s="110">
        <f t="shared" si="12"/>
        <v>3.5698500000000002</v>
      </c>
      <c r="Q66" s="110">
        <f t="shared" si="12"/>
        <v>2.0572599999999999</v>
      </c>
      <c r="R66" s="112">
        <v>100</v>
      </c>
      <c r="S66" s="110">
        <f t="shared" ref="S66:T66" si="13">ROUND(S10/$R10*100,5)</f>
        <v>84.718710000000002</v>
      </c>
      <c r="T66" s="110">
        <f t="shared" si="13"/>
        <v>12.097379999999999</v>
      </c>
      <c r="U66" s="102">
        <v>2007</v>
      </c>
    </row>
    <row r="67" spans="1:21" s="104" customFormat="1" ht="12" hidden="1" customHeight="1" outlineLevel="1">
      <c r="A67" s="102">
        <v>2008</v>
      </c>
      <c r="B67" s="110">
        <f t="shared" ref="B67:Q67" si="14">ROUND(B11/$R11*100,5)</f>
        <v>13.8703</v>
      </c>
      <c r="C67" s="110">
        <f t="shared" si="14"/>
        <v>15.06887</v>
      </c>
      <c r="D67" s="110">
        <f t="shared" si="14"/>
        <v>3.2091400000000001</v>
      </c>
      <c r="E67" s="110">
        <f t="shared" si="14"/>
        <v>2.16621</v>
      </c>
      <c r="F67" s="110">
        <f t="shared" si="14"/>
        <v>0.9778</v>
      </c>
      <c r="G67" s="110">
        <f t="shared" si="14"/>
        <v>2.0580500000000002</v>
      </c>
      <c r="H67" s="110">
        <f t="shared" si="14"/>
        <v>7.2813100000000004</v>
      </c>
      <c r="I67" s="110">
        <f t="shared" si="14"/>
        <v>1.61344</v>
      </c>
      <c r="J67" s="110">
        <f t="shared" si="14"/>
        <v>10.271710000000001</v>
      </c>
      <c r="K67" s="110">
        <f t="shared" si="14"/>
        <v>24.90785</v>
      </c>
      <c r="L67" s="110">
        <f t="shared" si="14"/>
        <v>5.3817700000000004</v>
      </c>
      <c r="M67" s="110">
        <f t="shared" si="14"/>
        <v>1.3993199999999999</v>
      </c>
      <c r="N67" s="110">
        <f t="shared" si="14"/>
        <v>4.0740600000000002</v>
      </c>
      <c r="O67" s="110">
        <f t="shared" si="14"/>
        <v>2.1212300000000002</v>
      </c>
      <c r="P67" s="110">
        <f t="shared" si="14"/>
        <v>3.5916399999999999</v>
      </c>
      <c r="Q67" s="110">
        <f t="shared" si="14"/>
        <v>2.00732</v>
      </c>
      <c r="R67" s="112">
        <v>100</v>
      </c>
      <c r="S67" s="110">
        <f t="shared" ref="S67:T67" si="15">ROUND(S11/$R11*100,5)</f>
        <v>84.808610000000002</v>
      </c>
      <c r="T67" s="110">
        <f t="shared" si="15"/>
        <v>11.982250000000001</v>
      </c>
      <c r="U67" s="102">
        <v>2008</v>
      </c>
    </row>
    <row r="68" spans="1:21" s="104" customFormat="1" ht="12" hidden="1" customHeight="1" outlineLevel="1">
      <c r="A68" s="102">
        <v>2009</v>
      </c>
      <c r="B68" s="110">
        <f t="shared" ref="B68:Q68" si="16">ROUND(B12/$R12*100,5)</f>
        <v>13.830690000000001</v>
      </c>
      <c r="C68" s="110">
        <f t="shared" si="16"/>
        <v>15.129289999999999</v>
      </c>
      <c r="D68" s="110">
        <f t="shared" si="16"/>
        <v>3.1534499999999999</v>
      </c>
      <c r="E68" s="110">
        <f t="shared" si="16"/>
        <v>2.2461600000000002</v>
      </c>
      <c r="F68" s="110">
        <f t="shared" si="16"/>
        <v>0.97497</v>
      </c>
      <c r="G68" s="110">
        <f t="shared" si="16"/>
        <v>2.0536300000000001</v>
      </c>
      <c r="H68" s="110">
        <f t="shared" si="16"/>
        <v>7.3081800000000001</v>
      </c>
      <c r="I68" s="110">
        <f t="shared" si="16"/>
        <v>1.5987800000000001</v>
      </c>
      <c r="J68" s="110">
        <f t="shared" si="16"/>
        <v>10.34853</v>
      </c>
      <c r="K68" s="110">
        <f t="shared" si="16"/>
        <v>24.90596</v>
      </c>
      <c r="L68" s="110">
        <f t="shared" si="16"/>
        <v>5.3410700000000002</v>
      </c>
      <c r="M68" s="110">
        <f t="shared" si="16"/>
        <v>1.3999299999999999</v>
      </c>
      <c r="N68" s="110">
        <f t="shared" si="16"/>
        <v>4.0009499999999996</v>
      </c>
      <c r="O68" s="110">
        <f t="shared" si="16"/>
        <v>2.07795</v>
      </c>
      <c r="P68" s="110">
        <f t="shared" si="16"/>
        <v>3.6643599999999998</v>
      </c>
      <c r="Q68" s="110">
        <f t="shared" si="16"/>
        <v>1.9661</v>
      </c>
      <c r="R68" s="112">
        <v>100</v>
      </c>
      <c r="S68" s="110">
        <f t="shared" ref="S68:T68" si="17">ROUND(S12/$R12*100,5)</f>
        <v>84.956609999999998</v>
      </c>
      <c r="T68" s="110">
        <f t="shared" si="17"/>
        <v>11.889950000000001</v>
      </c>
      <c r="U68" s="102">
        <v>2009</v>
      </c>
    </row>
    <row r="69" spans="1:21" s="104" customFormat="1" ht="12" customHeight="1" collapsed="1">
      <c r="A69" s="102">
        <v>2010</v>
      </c>
      <c r="B69" s="110">
        <f t="shared" ref="B69:Q69" si="18">ROUND(B13/$R13*100,5)</f>
        <v>13.895</v>
      </c>
      <c r="C69" s="110">
        <f t="shared" si="18"/>
        <v>15.197430000000001</v>
      </c>
      <c r="D69" s="110">
        <f t="shared" si="18"/>
        <v>3.2098900000000001</v>
      </c>
      <c r="E69" s="110">
        <f t="shared" si="18"/>
        <v>2.2879700000000001</v>
      </c>
      <c r="F69" s="110">
        <f t="shared" si="18"/>
        <v>0.96648999999999996</v>
      </c>
      <c r="G69" s="110">
        <f t="shared" si="18"/>
        <v>2.0517500000000002</v>
      </c>
      <c r="H69" s="110">
        <f t="shared" si="18"/>
        <v>7.2921399999999998</v>
      </c>
      <c r="I69" s="110">
        <f t="shared" si="18"/>
        <v>1.5679799999999999</v>
      </c>
      <c r="J69" s="110">
        <f t="shared" si="18"/>
        <v>10.282389999999999</v>
      </c>
      <c r="K69" s="110">
        <f t="shared" si="18"/>
        <v>24.960819999999998</v>
      </c>
      <c r="L69" s="110">
        <f t="shared" si="18"/>
        <v>5.2913199999999998</v>
      </c>
      <c r="M69" s="110">
        <f t="shared" si="18"/>
        <v>1.3973100000000001</v>
      </c>
      <c r="N69" s="110">
        <f t="shared" si="18"/>
        <v>3.9373300000000002</v>
      </c>
      <c r="O69" s="110">
        <f t="shared" si="18"/>
        <v>2.0934200000000001</v>
      </c>
      <c r="P69" s="110">
        <f t="shared" si="18"/>
        <v>3.6288200000000002</v>
      </c>
      <c r="Q69" s="110">
        <f t="shared" si="18"/>
        <v>1.93994</v>
      </c>
      <c r="R69" s="112">
        <v>100</v>
      </c>
      <c r="S69" s="110">
        <f t="shared" ref="S69:T69" si="19">ROUND(S13/$R13*100,5)</f>
        <v>84.963459999999998</v>
      </c>
      <c r="T69" s="110">
        <f t="shared" si="19"/>
        <v>11.826650000000001</v>
      </c>
      <c r="U69" s="102">
        <v>2010</v>
      </c>
    </row>
    <row r="70" spans="1:21" s="104" customFormat="1" ht="12" hidden="1" customHeight="1" outlineLevel="1">
      <c r="A70" s="102">
        <v>2011</v>
      </c>
      <c r="B70" s="110">
        <f t="shared" ref="B70:Q70" si="20">ROUND(B14/$R14*100,5)</f>
        <v>14.07268</v>
      </c>
      <c r="C70" s="110">
        <f t="shared" si="20"/>
        <v>15.335760000000001</v>
      </c>
      <c r="D70" s="110">
        <f t="shared" si="20"/>
        <v>3.0703399999999998</v>
      </c>
      <c r="E70" s="110">
        <f t="shared" si="20"/>
        <v>2.1758700000000002</v>
      </c>
      <c r="F70" s="110">
        <f t="shared" si="20"/>
        <v>0.96487000000000001</v>
      </c>
      <c r="G70" s="110">
        <f t="shared" si="20"/>
        <v>2.0479699999999998</v>
      </c>
      <c r="H70" s="110">
        <f t="shared" si="20"/>
        <v>7.3709300000000004</v>
      </c>
      <c r="I70" s="110">
        <f t="shared" si="20"/>
        <v>1.4706699999999999</v>
      </c>
      <c r="J70" s="110">
        <f t="shared" si="20"/>
        <v>10.3665</v>
      </c>
      <c r="K70" s="110">
        <f t="shared" si="20"/>
        <v>25.213640000000002</v>
      </c>
      <c r="L70" s="110">
        <f t="shared" si="20"/>
        <v>5.3388200000000001</v>
      </c>
      <c r="M70" s="110">
        <f t="shared" si="20"/>
        <v>1.40055</v>
      </c>
      <c r="N70" s="110">
        <f t="shared" si="20"/>
        <v>3.7231299999999998</v>
      </c>
      <c r="O70" s="110">
        <f t="shared" si="20"/>
        <v>1.99034</v>
      </c>
      <c r="P70" s="110">
        <f t="shared" si="20"/>
        <v>3.6204399999999999</v>
      </c>
      <c r="Q70" s="110">
        <f t="shared" si="20"/>
        <v>1.83748</v>
      </c>
      <c r="R70" s="112">
        <v>100</v>
      </c>
      <c r="S70" s="110">
        <f t="shared" ref="S70:T70" si="21">ROUND(S14/$R14*100,5)</f>
        <v>85.732159999999993</v>
      </c>
      <c r="T70" s="110">
        <f t="shared" si="21"/>
        <v>11.19749</v>
      </c>
      <c r="U70" s="102">
        <v>2011</v>
      </c>
    </row>
    <row r="71" spans="1:21" s="104" customFormat="1" ht="12" hidden="1" customHeight="1" outlineLevel="1">
      <c r="A71" s="102">
        <v>2012</v>
      </c>
      <c r="B71" s="110">
        <f t="shared" ref="B71:Q71" si="22">ROUND(B15/$R15*100,5)</f>
        <v>14.172000000000001</v>
      </c>
      <c r="C71" s="110">
        <f t="shared" si="22"/>
        <v>15.448740000000001</v>
      </c>
      <c r="D71" s="110">
        <f t="shared" si="22"/>
        <v>3.1060699999999999</v>
      </c>
      <c r="E71" s="110">
        <f t="shared" si="22"/>
        <v>2.1294400000000002</v>
      </c>
      <c r="F71" s="110">
        <f t="shared" si="22"/>
        <v>0.97484999999999999</v>
      </c>
      <c r="G71" s="110">
        <f t="shared" si="22"/>
        <v>2.0744099999999999</v>
      </c>
      <c r="H71" s="110">
        <f t="shared" si="22"/>
        <v>7.4091300000000002</v>
      </c>
      <c r="I71" s="110">
        <f t="shared" si="22"/>
        <v>1.4399</v>
      </c>
      <c r="J71" s="110">
        <f t="shared" si="22"/>
        <v>10.31352</v>
      </c>
      <c r="K71" s="110">
        <f t="shared" si="22"/>
        <v>25.17183</v>
      </c>
      <c r="L71" s="110">
        <f t="shared" si="22"/>
        <v>5.3556400000000002</v>
      </c>
      <c r="M71" s="110">
        <f t="shared" si="22"/>
        <v>1.3944700000000001</v>
      </c>
      <c r="N71" s="110">
        <f t="shared" si="22"/>
        <v>3.7012800000000001</v>
      </c>
      <c r="O71" s="110">
        <f t="shared" si="22"/>
        <v>1.92944</v>
      </c>
      <c r="P71" s="110">
        <f t="shared" si="22"/>
        <v>3.5829599999999999</v>
      </c>
      <c r="Q71" s="110">
        <f t="shared" si="22"/>
        <v>1.79633</v>
      </c>
      <c r="R71" s="112">
        <v>100</v>
      </c>
      <c r="S71" s="110">
        <f t="shared" ref="S71:T71" si="23">ROUND(S15/$R15*100,5)</f>
        <v>85.897540000000006</v>
      </c>
      <c r="T71" s="110">
        <f t="shared" si="23"/>
        <v>10.99638</v>
      </c>
      <c r="U71" s="102">
        <v>2012</v>
      </c>
    </row>
    <row r="72" spans="1:21" s="104" customFormat="1" ht="12" hidden="1" customHeight="1" outlineLevel="1">
      <c r="A72" s="102">
        <v>2013</v>
      </c>
      <c r="B72" s="110">
        <f t="shared" ref="B72:Q72" si="24">ROUND(B16/$R16*100,5)</f>
        <v>14.1485</v>
      </c>
      <c r="C72" s="110">
        <f t="shared" si="24"/>
        <v>15.512090000000001</v>
      </c>
      <c r="D72" s="110">
        <f t="shared" si="24"/>
        <v>3.16906</v>
      </c>
      <c r="E72" s="110">
        <f t="shared" si="24"/>
        <v>2.1317499999999998</v>
      </c>
      <c r="F72" s="110">
        <f t="shared" si="24"/>
        <v>0.97421999999999997</v>
      </c>
      <c r="G72" s="110">
        <f t="shared" si="24"/>
        <v>2.0943000000000001</v>
      </c>
      <c r="H72" s="110">
        <f t="shared" si="24"/>
        <v>7.4064699999999997</v>
      </c>
      <c r="I72" s="110">
        <f t="shared" si="24"/>
        <v>1.43502</v>
      </c>
      <c r="J72" s="110">
        <f t="shared" si="24"/>
        <v>10.26327</v>
      </c>
      <c r="K72" s="110">
        <f t="shared" si="24"/>
        <v>25.216419999999999</v>
      </c>
      <c r="L72" s="110">
        <f t="shared" si="24"/>
        <v>5.35379</v>
      </c>
      <c r="M72" s="110">
        <f t="shared" si="24"/>
        <v>1.3837900000000001</v>
      </c>
      <c r="N72" s="110">
        <f t="shared" si="24"/>
        <v>3.6847599999999998</v>
      </c>
      <c r="O72" s="110">
        <f t="shared" si="24"/>
        <v>1.9131199999999999</v>
      </c>
      <c r="P72" s="110">
        <f t="shared" si="24"/>
        <v>3.56386</v>
      </c>
      <c r="Q72" s="110">
        <f t="shared" si="24"/>
        <v>1.74959</v>
      </c>
      <c r="R72" s="112">
        <v>100</v>
      </c>
      <c r="S72" s="110">
        <f t="shared" ref="S72:T72" si="25">ROUND(S16/$R16*100,5)</f>
        <v>85.916700000000006</v>
      </c>
      <c r="T72" s="110">
        <f t="shared" si="25"/>
        <v>10.914239999999999</v>
      </c>
      <c r="U72" s="102">
        <v>2013</v>
      </c>
    </row>
    <row r="73" spans="1:21" s="104" customFormat="1" ht="12" hidden="1" customHeight="1" outlineLevel="1">
      <c r="A73" s="102">
        <v>2014</v>
      </c>
      <c r="B73" s="110">
        <f t="shared" ref="B73:Q73" si="26">ROUND(B17/$R17*100,5)</f>
        <v>14.21123</v>
      </c>
      <c r="C73" s="110">
        <f t="shared" si="26"/>
        <v>15.59385</v>
      </c>
      <c r="D73" s="110">
        <f t="shared" si="26"/>
        <v>3.1171500000000001</v>
      </c>
      <c r="E73" s="110">
        <f t="shared" si="26"/>
        <v>2.06637</v>
      </c>
      <c r="F73" s="110">
        <f t="shared" si="26"/>
        <v>0.97021999999999997</v>
      </c>
      <c r="G73" s="110">
        <f t="shared" si="26"/>
        <v>2.10392</v>
      </c>
      <c r="H73" s="110">
        <f t="shared" si="26"/>
        <v>7.5155799999999999</v>
      </c>
      <c r="I73" s="110">
        <f t="shared" si="26"/>
        <v>1.4236500000000001</v>
      </c>
      <c r="J73" s="110">
        <f t="shared" si="26"/>
        <v>10.3284</v>
      </c>
      <c r="K73" s="110">
        <f t="shared" si="26"/>
        <v>25.129950000000001</v>
      </c>
      <c r="L73" s="110">
        <f t="shared" si="26"/>
        <v>5.4149200000000004</v>
      </c>
      <c r="M73" s="110">
        <f t="shared" si="26"/>
        <v>1.39364</v>
      </c>
      <c r="N73" s="110">
        <f t="shared" si="26"/>
        <v>3.5698300000000001</v>
      </c>
      <c r="O73" s="110">
        <f t="shared" si="26"/>
        <v>1.8491899999999999</v>
      </c>
      <c r="P73" s="110">
        <f t="shared" si="26"/>
        <v>3.58006</v>
      </c>
      <c r="Q73" s="110">
        <f t="shared" si="26"/>
        <v>1.7320199999999999</v>
      </c>
      <c r="R73" s="112">
        <v>100</v>
      </c>
      <c r="S73" s="110">
        <f t="shared" ref="S73:T73" si="27">ROUND(S17/$R17*100,5)</f>
        <v>86.241789999999995</v>
      </c>
      <c r="T73" s="110">
        <f t="shared" si="27"/>
        <v>10.64106</v>
      </c>
      <c r="U73" s="102">
        <v>2014</v>
      </c>
    </row>
    <row r="74" spans="1:21" s="104" customFormat="1" ht="12" customHeight="1" collapsed="1">
      <c r="A74" s="102">
        <v>2015</v>
      </c>
      <c r="B74" s="110">
        <f t="shared" ref="B74:Q74" si="28">ROUND(B18/$R18*100,5)</f>
        <v>14.22724</v>
      </c>
      <c r="C74" s="110">
        <f t="shared" si="28"/>
        <v>15.85549</v>
      </c>
      <c r="D74" s="110">
        <f t="shared" si="28"/>
        <v>3.08629</v>
      </c>
      <c r="E74" s="110">
        <f t="shared" si="28"/>
        <v>1.9600900000000001</v>
      </c>
      <c r="F74" s="110">
        <f t="shared" si="28"/>
        <v>0.95909</v>
      </c>
      <c r="G74" s="110">
        <f t="shared" si="28"/>
        <v>2.0756399999999999</v>
      </c>
      <c r="H74" s="110">
        <f t="shared" si="28"/>
        <v>7.59924</v>
      </c>
      <c r="I74" s="110">
        <f t="shared" si="28"/>
        <v>1.3851100000000001</v>
      </c>
      <c r="J74" s="110">
        <f t="shared" si="28"/>
        <v>10.36805</v>
      </c>
      <c r="K74" s="110">
        <f t="shared" si="28"/>
        <v>25.18778</v>
      </c>
      <c r="L74" s="110">
        <f t="shared" si="28"/>
        <v>5.49505</v>
      </c>
      <c r="M74" s="110">
        <f t="shared" si="28"/>
        <v>1.3930499999999999</v>
      </c>
      <c r="N74" s="110">
        <f t="shared" si="28"/>
        <v>3.3418700000000001</v>
      </c>
      <c r="O74" s="110">
        <f t="shared" si="28"/>
        <v>1.77102</v>
      </c>
      <c r="P74" s="110">
        <f t="shared" si="28"/>
        <v>3.5996000000000001</v>
      </c>
      <c r="Q74" s="110">
        <f t="shared" si="28"/>
        <v>1.6953800000000001</v>
      </c>
      <c r="R74" s="112">
        <v>100</v>
      </c>
      <c r="S74" s="110">
        <f t="shared" ref="S74:T74" si="29">ROUND(S18/$R18*100,5)</f>
        <v>86.760239999999996</v>
      </c>
      <c r="T74" s="110">
        <f t="shared" si="29"/>
        <v>10.15347</v>
      </c>
      <c r="U74" s="102">
        <v>2015</v>
      </c>
    </row>
    <row r="75" spans="1:21" s="104" customFormat="1" ht="12" customHeight="1">
      <c r="A75" s="102">
        <v>2016</v>
      </c>
      <c r="B75" s="110">
        <f t="shared" ref="B75:Q75" si="30">ROUND(B19/$R19*100,5)</f>
        <v>14.26848</v>
      </c>
      <c r="C75" s="110">
        <f t="shared" si="30"/>
        <v>15.93211</v>
      </c>
      <c r="D75" s="110">
        <f t="shared" si="30"/>
        <v>3.0789599999999999</v>
      </c>
      <c r="E75" s="110">
        <f t="shared" si="30"/>
        <v>1.9656800000000001</v>
      </c>
      <c r="F75" s="110">
        <f t="shared" si="30"/>
        <v>0.93676000000000004</v>
      </c>
      <c r="G75" s="110">
        <f t="shared" si="30"/>
        <v>2.07145</v>
      </c>
      <c r="H75" s="110">
        <f t="shared" si="30"/>
        <v>7.6002799999999997</v>
      </c>
      <c r="I75" s="110">
        <f t="shared" si="30"/>
        <v>1.3663799999999999</v>
      </c>
      <c r="J75" s="110">
        <f t="shared" si="30"/>
        <v>10.399929999999999</v>
      </c>
      <c r="K75" s="110">
        <f t="shared" si="30"/>
        <v>25.14931</v>
      </c>
      <c r="L75" s="110">
        <f t="shared" si="30"/>
        <v>5.5106799999999998</v>
      </c>
      <c r="M75" s="110">
        <f t="shared" si="30"/>
        <v>1.41124</v>
      </c>
      <c r="N75" s="110">
        <f t="shared" si="30"/>
        <v>3.31264</v>
      </c>
      <c r="O75" s="110">
        <f t="shared" si="30"/>
        <v>1.72654</v>
      </c>
      <c r="P75" s="110">
        <f t="shared" si="30"/>
        <v>3.6115699999999999</v>
      </c>
      <c r="Q75" s="110">
        <f t="shared" si="30"/>
        <v>1.6579999999999999</v>
      </c>
      <c r="R75" s="112">
        <v>100</v>
      </c>
      <c r="S75" s="110">
        <f t="shared" ref="S75:T75" si="31">ROUND(S19/$R19*100,5)</f>
        <v>86.891810000000007</v>
      </c>
      <c r="T75" s="110">
        <f t="shared" si="31"/>
        <v>10.02923</v>
      </c>
      <c r="U75" s="102">
        <v>2016</v>
      </c>
    </row>
    <row r="76" spans="1:21" s="104" customFormat="1" ht="12" customHeight="1">
      <c r="A76" s="102">
        <v>2017</v>
      </c>
      <c r="B76" s="110">
        <f t="shared" ref="B76:Q76" si="32">ROUND(B20/$R20*100,5)</f>
        <v>14.24657</v>
      </c>
      <c r="C76" s="110">
        <f t="shared" si="32"/>
        <v>15.99216</v>
      </c>
      <c r="D76" s="110">
        <f t="shared" si="32"/>
        <v>3.0909300000000002</v>
      </c>
      <c r="E76" s="110">
        <f t="shared" si="32"/>
        <v>1.97966</v>
      </c>
      <c r="F76" s="110">
        <f t="shared" si="32"/>
        <v>0.93015000000000003</v>
      </c>
      <c r="G76" s="110">
        <f t="shared" si="32"/>
        <v>2.0670500000000001</v>
      </c>
      <c r="H76" s="110">
        <f t="shared" si="32"/>
        <v>7.60623</v>
      </c>
      <c r="I76" s="110">
        <f t="shared" si="32"/>
        <v>1.3656200000000001</v>
      </c>
      <c r="J76" s="110">
        <f t="shared" si="32"/>
        <v>10.437709999999999</v>
      </c>
      <c r="K76" s="110">
        <f t="shared" si="32"/>
        <v>25.103149999999999</v>
      </c>
      <c r="L76" s="110">
        <f t="shared" si="32"/>
        <v>5.5159000000000002</v>
      </c>
      <c r="M76" s="110">
        <f t="shared" si="32"/>
        <v>1.40672</v>
      </c>
      <c r="N76" s="110">
        <f t="shared" si="32"/>
        <v>3.30097</v>
      </c>
      <c r="O76" s="110">
        <f t="shared" si="32"/>
        <v>1.6839</v>
      </c>
      <c r="P76" s="110">
        <f t="shared" si="32"/>
        <v>3.6137100000000002</v>
      </c>
      <c r="Q76" s="110">
        <f t="shared" si="32"/>
        <v>1.65957</v>
      </c>
      <c r="R76" s="112">
        <v>100</v>
      </c>
      <c r="S76" s="110">
        <f t="shared" ref="S76:T76" si="33">ROUND(S20/$R20*100,5)</f>
        <v>86.919349999999994</v>
      </c>
      <c r="T76" s="110">
        <f t="shared" si="33"/>
        <v>9.9897200000000002</v>
      </c>
      <c r="U76" s="102">
        <v>2017</v>
      </c>
    </row>
    <row r="77" spans="1:21" s="104" customFormat="1" ht="12" customHeight="1">
      <c r="A77" s="102">
        <v>2018</v>
      </c>
      <c r="B77" s="110">
        <f t="shared" ref="B77:Q78" si="34">ROUND(B21/$R21*100,5)</f>
        <v>14.239000000000001</v>
      </c>
      <c r="C77" s="110">
        <f t="shared" si="34"/>
        <v>16.037410000000001</v>
      </c>
      <c r="D77" s="110">
        <f t="shared" si="34"/>
        <v>3.0960800000000002</v>
      </c>
      <c r="E77" s="110">
        <f t="shared" si="34"/>
        <v>1.9454800000000001</v>
      </c>
      <c r="F77" s="110">
        <f t="shared" si="34"/>
        <v>0.92974999999999997</v>
      </c>
      <c r="G77" s="110">
        <f t="shared" si="34"/>
        <v>2.0798399999999999</v>
      </c>
      <c r="H77" s="110">
        <f t="shared" si="34"/>
        <v>7.6432099999999998</v>
      </c>
      <c r="I77" s="110">
        <f t="shared" si="34"/>
        <v>1.3519600000000001</v>
      </c>
      <c r="J77" s="110">
        <f t="shared" si="34"/>
        <v>10.44444</v>
      </c>
      <c r="K77" s="110">
        <f t="shared" si="34"/>
        <v>25.094580000000001</v>
      </c>
      <c r="L77" s="110">
        <f t="shared" si="34"/>
        <v>5.5191400000000002</v>
      </c>
      <c r="M77" s="110">
        <f t="shared" si="34"/>
        <v>1.3938600000000001</v>
      </c>
      <c r="N77" s="110">
        <f t="shared" si="34"/>
        <v>3.2895799999999999</v>
      </c>
      <c r="O77" s="110">
        <f t="shared" si="34"/>
        <v>1.64523</v>
      </c>
      <c r="P77" s="110">
        <f t="shared" si="34"/>
        <v>3.6297899999999998</v>
      </c>
      <c r="Q77" s="110">
        <f t="shared" si="34"/>
        <v>1.66066</v>
      </c>
      <c r="R77" s="112">
        <v>100</v>
      </c>
      <c r="S77" s="110">
        <f t="shared" ref="S77:T78" si="35">ROUND(S21/$R21*100,5)</f>
        <v>87.011009999999999</v>
      </c>
      <c r="T77" s="110">
        <f t="shared" si="35"/>
        <v>9.8929100000000005</v>
      </c>
      <c r="U77" s="102">
        <v>2018</v>
      </c>
    </row>
    <row r="78" spans="1:21" s="104" customFormat="1" ht="12" customHeight="1">
      <c r="A78" s="102">
        <v>2019</v>
      </c>
      <c r="B78" s="110">
        <f t="shared" si="34"/>
        <v>14.20384</v>
      </c>
      <c r="C78" s="110">
        <f t="shared" si="34"/>
        <v>16.05827</v>
      </c>
      <c r="D78" s="110">
        <f t="shared" si="34"/>
        <v>3.1314199999999999</v>
      </c>
      <c r="E78" s="110">
        <f t="shared" si="34"/>
        <v>1.9561299999999999</v>
      </c>
      <c r="F78" s="110">
        <f t="shared" si="34"/>
        <v>0.91815999999999998</v>
      </c>
      <c r="G78" s="110">
        <f t="shared" si="34"/>
        <v>2.0731899999999999</v>
      </c>
      <c r="H78" s="110">
        <f t="shared" si="34"/>
        <v>7.6642000000000001</v>
      </c>
      <c r="I78" s="110">
        <f t="shared" si="34"/>
        <v>1.36026</v>
      </c>
      <c r="J78" s="110">
        <f t="shared" si="34"/>
        <v>10.456149999999999</v>
      </c>
      <c r="K78" s="110">
        <f t="shared" si="34"/>
        <v>25.02168</v>
      </c>
      <c r="L78" s="110">
        <f t="shared" si="34"/>
        <v>5.5093199999999998</v>
      </c>
      <c r="M78" s="110">
        <f t="shared" si="34"/>
        <v>1.38049</v>
      </c>
      <c r="N78" s="110">
        <f t="shared" si="34"/>
        <v>3.3028</v>
      </c>
      <c r="O78" s="110">
        <f t="shared" si="34"/>
        <v>1.66323</v>
      </c>
      <c r="P78" s="110">
        <f t="shared" si="34"/>
        <v>3.6269100000000001</v>
      </c>
      <c r="Q78" s="110">
        <f t="shared" si="34"/>
        <v>1.6739599999999999</v>
      </c>
      <c r="R78" s="112">
        <v>100</v>
      </c>
      <c r="S78" s="110">
        <f t="shared" si="35"/>
        <v>86.912199999999999</v>
      </c>
      <c r="T78" s="110">
        <f t="shared" si="35"/>
        <v>9.9563799999999993</v>
      </c>
      <c r="U78" s="102">
        <v>2019</v>
      </c>
    </row>
    <row r="79" spans="1:21" s="91" customFormat="1">
      <c r="A79" s="99" t="s">
        <v>105</v>
      </c>
      <c r="B79" s="100"/>
      <c r="C79" s="100"/>
      <c r="D79" s="100"/>
      <c r="E79" s="100"/>
      <c r="F79" s="100"/>
      <c r="G79" s="100"/>
      <c r="H79" s="100"/>
      <c r="I79" s="100"/>
      <c r="J79" s="100"/>
      <c r="K79" s="100"/>
      <c r="L79" s="100"/>
      <c r="M79" s="100"/>
      <c r="N79" s="100"/>
      <c r="O79" s="100"/>
    </row>
    <row r="80" spans="1:21" s="91" customFormat="1" ht="25.8" customHeight="1">
      <c r="A80" s="131" t="s">
        <v>126</v>
      </c>
      <c r="B80" s="164"/>
      <c r="C80" s="164"/>
      <c r="D80" s="164"/>
      <c r="E80" s="164"/>
      <c r="F80" s="164"/>
      <c r="G80" s="164"/>
      <c r="H80" s="164"/>
      <c r="I80" s="164"/>
      <c r="J80" s="164"/>
      <c r="K80" s="164"/>
      <c r="L80" s="101"/>
      <c r="M80" s="101"/>
      <c r="N80" s="101"/>
      <c r="O80" s="101"/>
    </row>
    <row r="81" s="104" customFormat="1"/>
    <row r="82" s="104" customFormat="1"/>
    <row r="83" s="104" customFormat="1"/>
    <row r="84" s="104" customFormat="1"/>
    <row r="85" s="104" customFormat="1"/>
    <row r="86" s="104" customFormat="1"/>
    <row r="87" s="104" customFormat="1"/>
    <row r="88" s="104" customFormat="1"/>
    <row r="89" s="104" customFormat="1"/>
    <row r="90" s="104" customFormat="1"/>
    <row r="91" s="104" customFormat="1"/>
    <row r="92" s="104" customFormat="1"/>
    <row r="93" s="104" customFormat="1"/>
    <row r="94" s="104" customFormat="1"/>
    <row r="95" s="104" customFormat="1"/>
    <row r="96" s="104" customFormat="1"/>
    <row r="97" s="104" customFormat="1"/>
    <row r="98" s="104" customFormat="1"/>
    <row r="99" s="104" customFormat="1"/>
    <row r="100" s="104" customFormat="1"/>
    <row r="101" s="104" customFormat="1"/>
    <row r="102" s="104" customFormat="1"/>
    <row r="103" s="104" customFormat="1"/>
    <row r="104" s="104" customFormat="1"/>
    <row r="105" s="104" customFormat="1"/>
    <row r="106" s="104" customFormat="1"/>
    <row r="107" s="104" customFormat="1"/>
    <row r="108" s="104" customFormat="1"/>
    <row r="109" s="104" customFormat="1"/>
    <row r="110" s="104" customFormat="1"/>
    <row r="111" s="104" customFormat="1"/>
    <row r="112" s="104" customFormat="1"/>
    <row r="113" s="104" customFormat="1"/>
    <row r="114" s="104" customFormat="1"/>
    <row r="115" s="104" customFormat="1"/>
    <row r="116" s="104" customFormat="1"/>
    <row r="117" s="104" customFormat="1"/>
    <row r="118" s="104" customFormat="1"/>
    <row r="119" s="104" customFormat="1"/>
    <row r="120" s="104" customFormat="1"/>
    <row r="121" s="104" customFormat="1"/>
    <row r="122" s="104" customFormat="1"/>
    <row r="123" s="104" customFormat="1"/>
    <row r="124" s="104" customFormat="1"/>
    <row r="125" s="104" customFormat="1"/>
    <row r="126" s="104" customFormat="1"/>
    <row r="127" s="104" customFormat="1"/>
    <row r="128" s="104" customFormat="1"/>
    <row r="129" s="104" customFormat="1"/>
    <row r="130" s="104" customFormat="1"/>
    <row r="131" s="104" customFormat="1"/>
    <row r="132" s="104" customFormat="1"/>
    <row r="133" s="104" customFormat="1"/>
    <row r="134" s="104" customFormat="1"/>
    <row r="135" s="104" customFormat="1"/>
    <row r="136" s="104" customFormat="1"/>
    <row r="137" s="104" customFormat="1"/>
    <row r="138" s="104" customFormat="1"/>
    <row r="139" s="104" customFormat="1"/>
    <row r="140" s="104" customFormat="1"/>
    <row r="141" s="104" customFormat="1"/>
    <row r="142" s="104" customFormat="1"/>
    <row r="143" s="104" customFormat="1"/>
    <row r="144" s="104" customFormat="1"/>
    <row r="145" s="104" customFormat="1"/>
    <row r="146" s="104" customFormat="1"/>
    <row r="147" s="104" customFormat="1"/>
    <row r="148" s="104" customFormat="1"/>
    <row r="149" s="104" customFormat="1"/>
    <row r="150" s="104" customFormat="1"/>
    <row r="151" s="104" customFormat="1"/>
    <row r="152" s="104" customFormat="1"/>
    <row r="153" s="104" customFormat="1"/>
    <row r="154" s="104" customFormat="1"/>
    <row r="155" s="104" customFormat="1"/>
    <row r="156" s="104" customFormat="1"/>
    <row r="157" s="104" customFormat="1"/>
    <row r="158" s="104" customFormat="1"/>
    <row r="159" s="104" customFormat="1"/>
    <row r="160" s="104" customFormat="1"/>
    <row r="161" s="104" customFormat="1"/>
    <row r="162" s="104" customFormat="1"/>
    <row r="163" s="104" customFormat="1"/>
    <row r="164" s="104" customFormat="1"/>
    <row r="165" s="104" customFormat="1"/>
    <row r="166" s="104" customFormat="1"/>
    <row r="167" s="104" customFormat="1"/>
    <row r="168" s="104" customFormat="1"/>
    <row r="169" s="104" customFormat="1"/>
    <row r="170" s="104" customFormat="1"/>
    <row r="171" s="104" customFormat="1"/>
    <row r="172" s="104" customFormat="1"/>
    <row r="173" s="104" customFormat="1"/>
    <row r="174" s="104" customFormat="1"/>
    <row r="175" s="104" customFormat="1"/>
    <row r="176" s="104" customFormat="1"/>
    <row r="177" s="104" customFormat="1"/>
    <row r="178" s="104" customFormat="1"/>
    <row r="179" s="104" customFormat="1"/>
    <row r="180" s="104" customFormat="1"/>
    <row r="181" s="104" customFormat="1"/>
    <row r="182" s="104" customFormat="1"/>
    <row r="183" s="104" customFormat="1"/>
    <row r="184" s="104" customFormat="1"/>
    <row r="185" s="104" customFormat="1"/>
    <row r="186" s="104" customFormat="1"/>
    <row r="187" s="104" customFormat="1"/>
    <row r="188" s="104" customFormat="1"/>
    <row r="189" s="104" customFormat="1"/>
    <row r="190" s="104" customFormat="1"/>
    <row r="191" s="104" customFormat="1"/>
    <row r="192" s="104" customFormat="1"/>
    <row r="193" s="104" customFormat="1"/>
    <row r="194" s="104" customFormat="1"/>
    <row r="195" s="104" customFormat="1"/>
    <row r="196" s="104" customFormat="1"/>
    <row r="197" s="104" customFormat="1"/>
    <row r="198" s="104" customFormat="1"/>
    <row r="199" s="104" customFormat="1"/>
    <row r="200" s="104" customFormat="1"/>
    <row r="201" s="104" customFormat="1"/>
    <row r="202" s="104" customFormat="1"/>
    <row r="203" s="104" customFormat="1"/>
    <row r="204" s="104" customFormat="1"/>
    <row r="205" s="104" customFormat="1"/>
    <row r="206" s="104" customFormat="1"/>
    <row r="207" s="104" customFormat="1"/>
    <row r="208" s="104" customFormat="1"/>
    <row r="209" s="104" customFormat="1"/>
    <row r="210" s="104" customFormat="1"/>
    <row r="211" s="104" customFormat="1"/>
    <row r="212" s="104" customFormat="1"/>
    <row r="213" s="104" customFormat="1"/>
    <row r="214" s="104" customFormat="1"/>
    <row r="215" s="104" customFormat="1"/>
    <row r="216" s="104" customFormat="1"/>
    <row r="217" s="104" customFormat="1"/>
    <row r="218" s="104" customFormat="1"/>
    <row r="219" s="104" customFormat="1"/>
    <row r="220" s="104" customFormat="1"/>
    <row r="221" s="104" customFormat="1"/>
    <row r="222" s="104" customFormat="1"/>
    <row r="223" s="104" customFormat="1"/>
    <row r="224" s="104" customFormat="1"/>
    <row r="225" s="104" customFormat="1"/>
    <row r="226" s="104" customFormat="1"/>
    <row r="227" s="104" customFormat="1"/>
    <row r="228" s="104" customFormat="1"/>
    <row r="229" s="104" customFormat="1"/>
    <row r="230" s="104" customFormat="1"/>
    <row r="231" s="104" customFormat="1"/>
    <row r="232" s="104" customFormat="1"/>
    <row r="233" s="104" customFormat="1"/>
    <row r="234" s="104" customFormat="1"/>
    <row r="235" s="104" customFormat="1"/>
    <row r="236" s="104" customFormat="1"/>
    <row r="237" s="104" customFormat="1"/>
    <row r="238" s="104" customFormat="1"/>
    <row r="239" s="104" customFormat="1"/>
    <row r="240" s="104" customFormat="1"/>
    <row r="241" s="104" customFormat="1"/>
    <row r="242" s="104" customFormat="1"/>
    <row r="243" s="104" customFormat="1"/>
    <row r="244" s="104" customFormat="1"/>
    <row r="245" s="104" customFormat="1"/>
    <row r="246" s="104" customFormat="1"/>
    <row r="247" s="104" customFormat="1"/>
    <row r="248" s="104" customFormat="1"/>
    <row r="249" s="104" customFormat="1"/>
    <row r="250" s="104" customFormat="1"/>
    <row r="251" s="104" customFormat="1"/>
    <row r="252" s="104" customFormat="1"/>
    <row r="253" s="104" customFormat="1"/>
    <row r="254" s="104" customFormat="1"/>
    <row r="255" s="104" customFormat="1"/>
  </sheetData>
  <mergeCells count="11">
    <mergeCell ref="A80:K80"/>
    <mergeCell ref="B61:K61"/>
    <mergeCell ref="L61:T61"/>
    <mergeCell ref="A1:K1"/>
    <mergeCell ref="B5:K5"/>
    <mergeCell ref="L5:T5"/>
    <mergeCell ref="L1:U1"/>
    <mergeCell ref="B24:K24"/>
    <mergeCell ref="L24:T24"/>
    <mergeCell ref="B42:K42"/>
    <mergeCell ref="L42:T42"/>
  </mergeCells>
  <phoneticPr fontId="0" type="noConversion"/>
  <hyperlinks>
    <hyperlink ref="A1:K1" location="Inhaltsverzeichnis!A1" display="11  Marginal Beschäftigte am Arbeitsort in Deutschland 2003 bis 2014 nach Bundesländern"/>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&amp;C&amp;"Arial,Standard"&amp;7&amp;K000000 © Amt für Statistik Berlin-Brandenburg — SB A VI 9 - hj 2/19 –  Berlin </oddFooter>
  </headerFooter>
  <colBreaks count="1" manualBreakCount="1">
    <brk id="11"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style="80" customWidth="1"/>
    <col min="2" max="2" width="2" style="80" customWidth="1"/>
    <col min="3" max="3" width="29.5546875" style="80" customWidth="1"/>
    <col min="4" max="4" width="2.109375" style="80" customWidth="1"/>
    <col min="5" max="5" width="29.33203125" style="80" customWidth="1"/>
    <col min="6" max="6" width="2" style="80" customWidth="1"/>
    <col min="7" max="7" width="30" style="80" customWidth="1"/>
    <col min="8" max="8" width="5.33203125" style="80" customWidth="1"/>
    <col min="9" max="9" width="16.109375" style="80" customWidth="1"/>
    <col min="10" max="16384" width="11.5546875" style="80"/>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61441" r:id="rId4">
          <objectPr defaultSize="0" autoPict="0" r:id="rId5">
            <anchor moveWithCells="1">
              <from>
                <xdr:col>0</xdr:col>
                <xdr:colOff>0</xdr:colOff>
                <xdr:row>1</xdr:row>
                <xdr:rowOff>30480</xdr:rowOff>
              </from>
              <to>
                <xdr:col>6</xdr:col>
                <xdr:colOff>1866900</xdr:colOff>
                <xdr:row>44</xdr:row>
                <xdr:rowOff>152400</xdr:rowOff>
              </to>
            </anchor>
          </objectPr>
        </oleObject>
      </mc:Choice>
      <mc:Fallback>
        <oleObject progId="Word.Document.12" shapeId="6144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60"/>
  <sheetViews>
    <sheetView workbookViewId="0"/>
  </sheetViews>
  <sheetFormatPr baseColWidth="10" defaultColWidth="11.44140625" defaultRowHeight="13.2"/>
  <cols>
    <col min="1" max="1" width="1.6640625" style="45" customWidth="1"/>
    <col min="2" max="2" width="25.6640625" style="46" customWidth="1"/>
    <col min="3" max="3" width="15.6640625" style="46" customWidth="1"/>
    <col min="4" max="4" width="1.6640625" style="46" customWidth="1"/>
    <col min="5" max="5" width="25.6640625" style="46" customWidth="1"/>
    <col min="6" max="256" width="11.44140625" style="46"/>
    <col min="257" max="257" width="1.6640625" style="46" customWidth="1"/>
    <col min="258" max="258" width="25.6640625" style="46" customWidth="1"/>
    <col min="259" max="259" width="15.6640625" style="46" customWidth="1"/>
    <col min="260" max="260" width="1.6640625" style="46" customWidth="1"/>
    <col min="261" max="261" width="25.6640625" style="46" customWidth="1"/>
    <col min="262" max="512" width="11.44140625" style="46"/>
    <col min="513" max="513" width="1.6640625" style="46" customWidth="1"/>
    <col min="514" max="514" width="25.6640625" style="46" customWidth="1"/>
    <col min="515" max="515" width="15.6640625" style="46" customWidth="1"/>
    <col min="516" max="516" width="1.6640625" style="46" customWidth="1"/>
    <col min="517" max="517" width="25.6640625" style="46" customWidth="1"/>
    <col min="518" max="768" width="11.44140625" style="46"/>
    <col min="769" max="769" width="1.6640625" style="46" customWidth="1"/>
    <col min="770" max="770" width="25.6640625" style="46" customWidth="1"/>
    <col min="771" max="771" width="15.6640625" style="46" customWidth="1"/>
    <col min="772" max="772" width="1.6640625" style="46" customWidth="1"/>
    <col min="773" max="773" width="25.6640625" style="46" customWidth="1"/>
    <col min="774" max="1024" width="11.44140625" style="46"/>
    <col min="1025" max="1025" width="1.6640625" style="46" customWidth="1"/>
    <col min="1026" max="1026" width="25.6640625" style="46" customWidth="1"/>
    <col min="1027" max="1027" width="15.6640625" style="46" customWidth="1"/>
    <col min="1028" max="1028" width="1.6640625" style="46" customWidth="1"/>
    <col min="1029" max="1029" width="25.6640625" style="46" customWidth="1"/>
    <col min="1030" max="1280" width="11.44140625" style="46"/>
    <col min="1281" max="1281" width="1.6640625" style="46" customWidth="1"/>
    <col min="1282" max="1282" width="25.6640625" style="46" customWidth="1"/>
    <col min="1283" max="1283" width="15.6640625" style="46" customWidth="1"/>
    <col min="1284" max="1284" width="1.6640625" style="46" customWidth="1"/>
    <col min="1285" max="1285" width="25.6640625" style="46" customWidth="1"/>
    <col min="1286" max="1536" width="11.44140625" style="46"/>
    <col min="1537" max="1537" width="1.6640625" style="46" customWidth="1"/>
    <col min="1538" max="1538" width="25.6640625" style="46" customWidth="1"/>
    <col min="1539" max="1539" width="15.6640625" style="46" customWidth="1"/>
    <col min="1540" max="1540" width="1.6640625" style="46" customWidth="1"/>
    <col min="1541" max="1541" width="25.6640625" style="46" customWidth="1"/>
    <col min="1542" max="1792" width="11.44140625" style="46"/>
    <col min="1793" max="1793" width="1.6640625" style="46" customWidth="1"/>
    <col min="1794" max="1794" width="25.6640625" style="46" customWidth="1"/>
    <col min="1795" max="1795" width="15.6640625" style="46" customWidth="1"/>
    <col min="1796" max="1796" width="1.6640625" style="46" customWidth="1"/>
    <col min="1797" max="1797" width="25.6640625" style="46" customWidth="1"/>
    <col min="1798" max="2048" width="11.44140625" style="46"/>
    <col min="2049" max="2049" width="1.6640625" style="46" customWidth="1"/>
    <col min="2050" max="2050" width="25.6640625" style="46" customWidth="1"/>
    <col min="2051" max="2051" width="15.6640625" style="46" customWidth="1"/>
    <col min="2052" max="2052" width="1.6640625" style="46" customWidth="1"/>
    <col min="2053" max="2053" width="25.6640625" style="46" customWidth="1"/>
    <col min="2054" max="2304" width="11.44140625" style="46"/>
    <col min="2305" max="2305" width="1.6640625" style="46" customWidth="1"/>
    <col min="2306" max="2306" width="25.6640625" style="46" customWidth="1"/>
    <col min="2307" max="2307" width="15.6640625" style="46" customWidth="1"/>
    <col min="2308" max="2308" width="1.6640625" style="46" customWidth="1"/>
    <col min="2309" max="2309" width="25.6640625" style="46" customWidth="1"/>
    <col min="2310" max="2560" width="11.44140625" style="46"/>
    <col min="2561" max="2561" width="1.6640625" style="46" customWidth="1"/>
    <col min="2562" max="2562" width="25.6640625" style="46" customWidth="1"/>
    <col min="2563" max="2563" width="15.6640625" style="46" customWidth="1"/>
    <col min="2564" max="2564" width="1.6640625" style="46" customWidth="1"/>
    <col min="2565" max="2565" width="25.6640625" style="46" customWidth="1"/>
    <col min="2566" max="2816" width="11.44140625" style="46"/>
    <col min="2817" max="2817" width="1.6640625" style="46" customWidth="1"/>
    <col min="2818" max="2818" width="25.6640625" style="46" customWidth="1"/>
    <col min="2819" max="2819" width="15.6640625" style="46" customWidth="1"/>
    <col min="2820" max="2820" width="1.6640625" style="46" customWidth="1"/>
    <col min="2821" max="2821" width="25.6640625" style="46" customWidth="1"/>
    <col min="2822" max="3072" width="11.44140625" style="46"/>
    <col min="3073" max="3073" width="1.6640625" style="46" customWidth="1"/>
    <col min="3074" max="3074" width="25.6640625" style="46" customWidth="1"/>
    <col min="3075" max="3075" width="15.6640625" style="46" customWidth="1"/>
    <col min="3076" max="3076" width="1.6640625" style="46" customWidth="1"/>
    <col min="3077" max="3077" width="25.6640625" style="46" customWidth="1"/>
    <col min="3078" max="3328" width="11.44140625" style="46"/>
    <col min="3329" max="3329" width="1.6640625" style="46" customWidth="1"/>
    <col min="3330" max="3330" width="25.6640625" style="46" customWidth="1"/>
    <col min="3331" max="3331" width="15.6640625" style="46" customWidth="1"/>
    <col min="3332" max="3332" width="1.6640625" style="46" customWidth="1"/>
    <col min="3333" max="3333" width="25.6640625" style="46" customWidth="1"/>
    <col min="3334" max="3584" width="11.44140625" style="46"/>
    <col min="3585" max="3585" width="1.6640625" style="46" customWidth="1"/>
    <col min="3586" max="3586" width="25.6640625" style="46" customWidth="1"/>
    <col min="3587" max="3587" width="15.6640625" style="46" customWidth="1"/>
    <col min="3588" max="3588" width="1.6640625" style="46" customWidth="1"/>
    <col min="3589" max="3589" width="25.6640625" style="46" customWidth="1"/>
    <col min="3590" max="3840" width="11.44140625" style="46"/>
    <col min="3841" max="3841" width="1.6640625" style="46" customWidth="1"/>
    <col min="3842" max="3842" width="25.6640625" style="46" customWidth="1"/>
    <col min="3843" max="3843" width="15.6640625" style="46" customWidth="1"/>
    <col min="3844" max="3844" width="1.6640625" style="46" customWidth="1"/>
    <col min="3845" max="3845" width="25.6640625" style="46" customWidth="1"/>
    <col min="3846" max="4096" width="11.44140625" style="46"/>
    <col min="4097" max="4097" width="1.6640625" style="46" customWidth="1"/>
    <col min="4098" max="4098" width="25.6640625" style="46" customWidth="1"/>
    <col min="4099" max="4099" width="15.6640625" style="46" customWidth="1"/>
    <col min="4100" max="4100" width="1.6640625" style="46" customWidth="1"/>
    <col min="4101" max="4101" width="25.6640625" style="46" customWidth="1"/>
    <col min="4102" max="4352" width="11.44140625" style="46"/>
    <col min="4353" max="4353" width="1.6640625" style="46" customWidth="1"/>
    <col min="4354" max="4354" width="25.6640625" style="46" customWidth="1"/>
    <col min="4355" max="4355" width="15.6640625" style="46" customWidth="1"/>
    <col min="4356" max="4356" width="1.6640625" style="46" customWidth="1"/>
    <col min="4357" max="4357" width="25.6640625" style="46" customWidth="1"/>
    <col min="4358" max="4608" width="11.44140625" style="46"/>
    <col min="4609" max="4609" width="1.6640625" style="46" customWidth="1"/>
    <col min="4610" max="4610" width="25.6640625" style="46" customWidth="1"/>
    <col min="4611" max="4611" width="15.6640625" style="46" customWidth="1"/>
    <col min="4612" max="4612" width="1.6640625" style="46" customWidth="1"/>
    <col min="4613" max="4613" width="25.6640625" style="46" customWidth="1"/>
    <col min="4614" max="4864" width="11.44140625" style="46"/>
    <col min="4865" max="4865" width="1.6640625" style="46" customWidth="1"/>
    <col min="4866" max="4866" width="25.6640625" style="46" customWidth="1"/>
    <col min="4867" max="4867" width="15.6640625" style="46" customWidth="1"/>
    <col min="4868" max="4868" width="1.6640625" style="46" customWidth="1"/>
    <col min="4869" max="4869" width="25.6640625" style="46" customWidth="1"/>
    <col min="4870" max="5120" width="11.44140625" style="46"/>
    <col min="5121" max="5121" width="1.6640625" style="46" customWidth="1"/>
    <col min="5122" max="5122" width="25.6640625" style="46" customWidth="1"/>
    <col min="5123" max="5123" width="15.6640625" style="46" customWidth="1"/>
    <col min="5124" max="5124" width="1.6640625" style="46" customWidth="1"/>
    <col min="5125" max="5125" width="25.6640625" style="46" customWidth="1"/>
    <col min="5126" max="5376" width="11.44140625" style="46"/>
    <col min="5377" max="5377" width="1.6640625" style="46" customWidth="1"/>
    <col min="5378" max="5378" width="25.6640625" style="46" customWidth="1"/>
    <col min="5379" max="5379" width="15.6640625" style="46" customWidth="1"/>
    <col min="5380" max="5380" width="1.6640625" style="46" customWidth="1"/>
    <col min="5381" max="5381" width="25.6640625" style="46" customWidth="1"/>
    <col min="5382" max="5632" width="11.44140625" style="46"/>
    <col min="5633" max="5633" width="1.6640625" style="46" customWidth="1"/>
    <col min="5634" max="5634" width="25.6640625" style="46" customWidth="1"/>
    <col min="5635" max="5635" width="15.6640625" style="46" customWidth="1"/>
    <col min="5636" max="5636" width="1.6640625" style="46" customWidth="1"/>
    <col min="5637" max="5637" width="25.6640625" style="46" customWidth="1"/>
    <col min="5638" max="5888" width="11.44140625" style="46"/>
    <col min="5889" max="5889" width="1.6640625" style="46" customWidth="1"/>
    <col min="5890" max="5890" width="25.6640625" style="46" customWidth="1"/>
    <col min="5891" max="5891" width="15.6640625" style="46" customWidth="1"/>
    <col min="5892" max="5892" width="1.6640625" style="46" customWidth="1"/>
    <col min="5893" max="5893" width="25.6640625" style="46" customWidth="1"/>
    <col min="5894" max="6144" width="11.44140625" style="46"/>
    <col min="6145" max="6145" width="1.6640625" style="46" customWidth="1"/>
    <col min="6146" max="6146" width="25.6640625" style="46" customWidth="1"/>
    <col min="6147" max="6147" width="15.6640625" style="46" customWidth="1"/>
    <col min="6148" max="6148" width="1.6640625" style="46" customWidth="1"/>
    <col min="6149" max="6149" width="25.6640625" style="46" customWidth="1"/>
    <col min="6150" max="6400" width="11.44140625" style="46"/>
    <col min="6401" max="6401" width="1.6640625" style="46" customWidth="1"/>
    <col min="6402" max="6402" width="25.6640625" style="46" customWidth="1"/>
    <col min="6403" max="6403" width="15.6640625" style="46" customWidth="1"/>
    <col min="6404" max="6404" width="1.6640625" style="46" customWidth="1"/>
    <col min="6405" max="6405" width="25.6640625" style="46" customWidth="1"/>
    <col min="6406" max="6656" width="11.44140625" style="46"/>
    <col min="6657" max="6657" width="1.6640625" style="46" customWidth="1"/>
    <col min="6658" max="6658" width="25.6640625" style="46" customWidth="1"/>
    <col min="6659" max="6659" width="15.6640625" style="46" customWidth="1"/>
    <col min="6660" max="6660" width="1.6640625" style="46" customWidth="1"/>
    <col min="6661" max="6661" width="25.6640625" style="46" customWidth="1"/>
    <col min="6662" max="6912" width="11.44140625" style="46"/>
    <col min="6913" max="6913" width="1.6640625" style="46" customWidth="1"/>
    <col min="6914" max="6914" width="25.6640625" style="46" customWidth="1"/>
    <col min="6915" max="6915" width="15.6640625" style="46" customWidth="1"/>
    <col min="6916" max="6916" width="1.6640625" style="46" customWidth="1"/>
    <col min="6917" max="6917" width="25.6640625" style="46" customWidth="1"/>
    <col min="6918" max="7168" width="11.44140625" style="46"/>
    <col min="7169" max="7169" width="1.6640625" style="46" customWidth="1"/>
    <col min="7170" max="7170" width="25.6640625" style="46" customWidth="1"/>
    <col min="7171" max="7171" width="15.6640625" style="46" customWidth="1"/>
    <col min="7172" max="7172" width="1.6640625" style="46" customWidth="1"/>
    <col min="7173" max="7173" width="25.6640625" style="46" customWidth="1"/>
    <col min="7174" max="7424" width="11.44140625" style="46"/>
    <col min="7425" max="7425" width="1.6640625" style="46" customWidth="1"/>
    <col min="7426" max="7426" width="25.6640625" style="46" customWidth="1"/>
    <col min="7427" max="7427" width="15.6640625" style="46" customWidth="1"/>
    <col min="7428" max="7428" width="1.6640625" style="46" customWidth="1"/>
    <col min="7429" max="7429" width="25.6640625" style="46" customWidth="1"/>
    <col min="7430" max="7680" width="11.44140625" style="46"/>
    <col min="7681" max="7681" width="1.6640625" style="46" customWidth="1"/>
    <col min="7682" max="7682" width="25.6640625" style="46" customWidth="1"/>
    <col min="7683" max="7683" width="15.6640625" style="46" customWidth="1"/>
    <col min="7684" max="7684" width="1.6640625" style="46" customWidth="1"/>
    <col min="7685" max="7685" width="25.6640625" style="46" customWidth="1"/>
    <col min="7686" max="7936" width="11.44140625" style="46"/>
    <col min="7937" max="7937" width="1.6640625" style="46" customWidth="1"/>
    <col min="7938" max="7938" width="25.6640625" style="46" customWidth="1"/>
    <col min="7939" max="7939" width="15.6640625" style="46" customWidth="1"/>
    <col min="7940" max="7940" width="1.6640625" style="46" customWidth="1"/>
    <col min="7941" max="7941" width="25.6640625" style="46" customWidth="1"/>
    <col min="7942" max="8192" width="11.44140625" style="46"/>
    <col min="8193" max="8193" width="1.6640625" style="46" customWidth="1"/>
    <col min="8194" max="8194" width="25.6640625" style="46" customWidth="1"/>
    <col min="8195" max="8195" width="15.6640625" style="46" customWidth="1"/>
    <col min="8196" max="8196" width="1.6640625" style="46" customWidth="1"/>
    <col min="8197" max="8197" width="25.6640625" style="46" customWidth="1"/>
    <col min="8198" max="8448" width="11.44140625" style="46"/>
    <col min="8449" max="8449" width="1.6640625" style="46" customWidth="1"/>
    <col min="8450" max="8450" width="25.6640625" style="46" customWidth="1"/>
    <col min="8451" max="8451" width="15.6640625" style="46" customWidth="1"/>
    <col min="8452" max="8452" width="1.6640625" style="46" customWidth="1"/>
    <col min="8453" max="8453" width="25.6640625" style="46" customWidth="1"/>
    <col min="8454" max="8704" width="11.44140625" style="46"/>
    <col min="8705" max="8705" width="1.6640625" style="46" customWidth="1"/>
    <col min="8706" max="8706" width="25.6640625" style="46" customWidth="1"/>
    <col min="8707" max="8707" width="15.6640625" style="46" customWidth="1"/>
    <col min="8708" max="8708" width="1.6640625" style="46" customWidth="1"/>
    <col min="8709" max="8709" width="25.6640625" style="46" customWidth="1"/>
    <col min="8710" max="8960" width="11.44140625" style="46"/>
    <col min="8961" max="8961" width="1.6640625" style="46" customWidth="1"/>
    <col min="8962" max="8962" width="25.6640625" style="46" customWidth="1"/>
    <col min="8963" max="8963" width="15.6640625" style="46" customWidth="1"/>
    <col min="8964" max="8964" width="1.6640625" style="46" customWidth="1"/>
    <col min="8965" max="8965" width="25.6640625" style="46" customWidth="1"/>
    <col min="8966" max="9216" width="11.44140625" style="46"/>
    <col min="9217" max="9217" width="1.6640625" style="46" customWidth="1"/>
    <col min="9218" max="9218" width="25.6640625" style="46" customWidth="1"/>
    <col min="9219" max="9219" width="15.6640625" style="46" customWidth="1"/>
    <col min="9220" max="9220" width="1.6640625" style="46" customWidth="1"/>
    <col min="9221" max="9221" width="25.6640625" style="46" customWidth="1"/>
    <col min="9222" max="9472" width="11.44140625" style="46"/>
    <col min="9473" max="9473" width="1.6640625" style="46" customWidth="1"/>
    <col min="9474" max="9474" width="25.6640625" style="46" customWidth="1"/>
    <col min="9475" max="9475" width="15.6640625" style="46" customWidth="1"/>
    <col min="9476" max="9476" width="1.6640625" style="46" customWidth="1"/>
    <col min="9477" max="9477" width="25.6640625" style="46" customWidth="1"/>
    <col min="9478" max="9728" width="11.44140625" style="46"/>
    <col min="9729" max="9729" width="1.6640625" style="46" customWidth="1"/>
    <col min="9730" max="9730" width="25.6640625" style="46" customWidth="1"/>
    <col min="9731" max="9731" width="15.6640625" style="46" customWidth="1"/>
    <col min="9732" max="9732" width="1.6640625" style="46" customWidth="1"/>
    <col min="9733" max="9733" width="25.6640625" style="46" customWidth="1"/>
    <col min="9734" max="9984" width="11.44140625" style="46"/>
    <col min="9985" max="9985" width="1.6640625" style="46" customWidth="1"/>
    <col min="9986" max="9986" width="25.6640625" style="46" customWidth="1"/>
    <col min="9987" max="9987" width="15.6640625" style="46" customWidth="1"/>
    <col min="9988" max="9988" width="1.6640625" style="46" customWidth="1"/>
    <col min="9989" max="9989" width="25.6640625" style="46" customWidth="1"/>
    <col min="9990" max="10240" width="11.44140625" style="46"/>
    <col min="10241" max="10241" width="1.6640625" style="46" customWidth="1"/>
    <col min="10242" max="10242" width="25.6640625" style="46" customWidth="1"/>
    <col min="10243" max="10243" width="15.6640625" style="46" customWidth="1"/>
    <col min="10244" max="10244" width="1.6640625" style="46" customWidth="1"/>
    <col min="10245" max="10245" width="25.6640625" style="46" customWidth="1"/>
    <col min="10246" max="10496" width="11.44140625" style="46"/>
    <col min="10497" max="10497" width="1.6640625" style="46" customWidth="1"/>
    <col min="10498" max="10498" width="25.6640625" style="46" customWidth="1"/>
    <col min="10499" max="10499" width="15.6640625" style="46" customWidth="1"/>
    <col min="10500" max="10500" width="1.6640625" style="46" customWidth="1"/>
    <col min="10501" max="10501" width="25.6640625" style="46" customWidth="1"/>
    <col min="10502" max="10752" width="11.44140625" style="46"/>
    <col min="10753" max="10753" width="1.6640625" style="46" customWidth="1"/>
    <col min="10754" max="10754" width="25.6640625" style="46" customWidth="1"/>
    <col min="10755" max="10755" width="15.6640625" style="46" customWidth="1"/>
    <col min="10756" max="10756" width="1.6640625" style="46" customWidth="1"/>
    <col min="10757" max="10757" width="25.6640625" style="46" customWidth="1"/>
    <col min="10758" max="11008" width="11.44140625" style="46"/>
    <col min="11009" max="11009" width="1.6640625" style="46" customWidth="1"/>
    <col min="11010" max="11010" width="25.6640625" style="46" customWidth="1"/>
    <col min="11011" max="11011" width="15.6640625" style="46" customWidth="1"/>
    <col min="11012" max="11012" width="1.6640625" style="46" customWidth="1"/>
    <col min="11013" max="11013" width="25.6640625" style="46" customWidth="1"/>
    <col min="11014" max="11264" width="11.44140625" style="46"/>
    <col min="11265" max="11265" width="1.6640625" style="46" customWidth="1"/>
    <col min="11266" max="11266" width="25.6640625" style="46" customWidth="1"/>
    <col min="11267" max="11267" width="15.6640625" style="46" customWidth="1"/>
    <col min="11268" max="11268" width="1.6640625" style="46" customWidth="1"/>
    <col min="11269" max="11269" width="25.6640625" style="46" customWidth="1"/>
    <col min="11270" max="11520" width="11.44140625" style="46"/>
    <col min="11521" max="11521" width="1.6640625" style="46" customWidth="1"/>
    <col min="11522" max="11522" width="25.6640625" style="46" customWidth="1"/>
    <col min="11523" max="11523" width="15.6640625" style="46" customWidth="1"/>
    <col min="11524" max="11524" width="1.6640625" style="46" customWidth="1"/>
    <col min="11525" max="11525" width="25.6640625" style="46" customWidth="1"/>
    <col min="11526" max="11776" width="11.44140625" style="46"/>
    <col min="11777" max="11777" width="1.6640625" style="46" customWidth="1"/>
    <col min="11778" max="11778" width="25.6640625" style="46" customWidth="1"/>
    <col min="11779" max="11779" width="15.6640625" style="46" customWidth="1"/>
    <col min="11780" max="11780" width="1.6640625" style="46" customWidth="1"/>
    <col min="11781" max="11781" width="25.6640625" style="46" customWidth="1"/>
    <col min="11782" max="12032" width="11.44140625" style="46"/>
    <col min="12033" max="12033" width="1.6640625" style="46" customWidth="1"/>
    <col min="12034" max="12034" width="25.6640625" style="46" customWidth="1"/>
    <col min="12035" max="12035" width="15.6640625" style="46" customWidth="1"/>
    <col min="12036" max="12036" width="1.6640625" style="46" customWidth="1"/>
    <col min="12037" max="12037" width="25.6640625" style="46" customWidth="1"/>
    <col min="12038" max="12288" width="11.44140625" style="46"/>
    <col min="12289" max="12289" width="1.6640625" style="46" customWidth="1"/>
    <col min="12290" max="12290" width="25.6640625" style="46" customWidth="1"/>
    <col min="12291" max="12291" width="15.6640625" style="46" customWidth="1"/>
    <col min="12292" max="12292" width="1.6640625" style="46" customWidth="1"/>
    <col min="12293" max="12293" width="25.6640625" style="46" customWidth="1"/>
    <col min="12294" max="12544" width="11.44140625" style="46"/>
    <col min="12545" max="12545" width="1.6640625" style="46" customWidth="1"/>
    <col min="12546" max="12546" width="25.6640625" style="46" customWidth="1"/>
    <col min="12547" max="12547" width="15.6640625" style="46" customWidth="1"/>
    <col min="12548" max="12548" width="1.6640625" style="46" customWidth="1"/>
    <col min="12549" max="12549" width="25.6640625" style="46" customWidth="1"/>
    <col min="12550" max="12800" width="11.44140625" style="46"/>
    <col min="12801" max="12801" width="1.6640625" style="46" customWidth="1"/>
    <col min="12802" max="12802" width="25.6640625" style="46" customWidth="1"/>
    <col min="12803" max="12803" width="15.6640625" style="46" customWidth="1"/>
    <col min="12804" max="12804" width="1.6640625" style="46" customWidth="1"/>
    <col min="12805" max="12805" width="25.6640625" style="46" customWidth="1"/>
    <col min="12806" max="13056" width="11.44140625" style="46"/>
    <col min="13057" max="13057" width="1.6640625" style="46" customWidth="1"/>
    <col min="13058" max="13058" width="25.6640625" style="46" customWidth="1"/>
    <col min="13059" max="13059" width="15.6640625" style="46" customWidth="1"/>
    <col min="13060" max="13060" width="1.6640625" style="46" customWidth="1"/>
    <col min="13061" max="13061" width="25.6640625" style="46" customWidth="1"/>
    <col min="13062" max="13312" width="11.44140625" style="46"/>
    <col min="13313" max="13313" width="1.6640625" style="46" customWidth="1"/>
    <col min="13314" max="13314" width="25.6640625" style="46" customWidth="1"/>
    <col min="13315" max="13315" width="15.6640625" style="46" customWidth="1"/>
    <col min="13316" max="13316" width="1.6640625" style="46" customWidth="1"/>
    <col min="13317" max="13317" width="25.6640625" style="46" customWidth="1"/>
    <col min="13318" max="13568" width="11.44140625" style="46"/>
    <col min="13569" max="13569" width="1.6640625" style="46" customWidth="1"/>
    <col min="13570" max="13570" width="25.6640625" style="46" customWidth="1"/>
    <col min="13571" max="13571" width="15.6640625" style="46" customWidth="1"/>
    <col min="13572" max="13572" width="1.6640625" style="46" customWidth="1"/>
    <col min="13573" max="13573" width="25.6640625" style="46" customWidth="1"/>
    <col min="13574" max="13824" width="11.44140625" style="46"/>
    <col min="13825" max="13825" width="1.6640625" style="46" customWidth="1"/>
    <col min="13826" max="13826" width="25.6640625" style="46" customWidth="1"/>
    <col min="13827" max="13827" width="15.6640625" style="46" customWidth="1"/>
    <col min="13828" max="13828" width="1.6640625" style="46" customWidth="1"/>
    <col min="13829" max="13829" width="25.6640625" style="46" customWidth="1"/>
    <col min="13830" max="14080" width="11.44140625" style="46"/>
    <col min="14081" max="14081" width="1.6640625" style="46" customWidth="1"/>
    <col min="14082" max="14082" width="25.6640625" style="46" customWidth="1"/>
    <col min="14083" max="14083" width="15.6640625" style="46" customWidth="1"/>
    <col min="14084" max="14084" width="1.6640625" style="46" customWidth="1"/>
    <col min="14085" max="14085" width="25.6640625" style="46" customWidth="1"/>
    <col min="14086" max="14336" width="11.44140625" style="46"/>
    <col min="14337" max="14337" width="1.6640625" style="46" customWidth="1"/>
    <col min="14338" max="14338" width="25.6640625" style="46" customWidth="1"/>
    <col min="14339" max="14339" width="15.6640625" style="46" customWidth="1"/>
    <col min="14340" max="14340" width="1.6640625" style="46" customWidth="1"/>
    <col min="14341" max="14341" width="25.6640625" style="46" customWidth="1"/>
    <col min="14342" max="14592" width="11.44140625" style="46"/>
    <col min="14593" max="14593" width="1.6640625" style="46" customWidth="1"/>
    <col min="14594" max="14594" width="25.6640625" style="46" customWidth="1"/>
    <col min="14595" max="14595" width="15.6640625" style="46" customWidth="1"/>
    <col min="14596" max="14596" width="1.6640625" style="46" customWidth="1"/>
    <col min="14597" max="14597" width="25.6640625" style="46" customWidth="1"/>
    <col min="14598" max="14848" width="11.44140625" style="46"/>
    <col min="14849" max="14849" width="1.6640625" style="46" customWidth="1"/>
    <col min="14850" max="14850" width="25.6640625" style="46" customWidth="1"/>
    <col min="14851" max="14851" width="15.6640625" style="46" customWidth="1"/>
    <col min="14852" max="14852" width="1.6640625" style="46" customWidth="1"/>
    <col min="14853" max="14853" width="25.6640625" style="46" customWidth="1"/>
    <col min="14854" max="15104" width="11.44140625" style="46"/>
    <col min="15105" max="15105" width="1.6640625" style="46" customWidth="1"/>
    <col min="15106" max="15106" width="25.6640625" style="46" customWidth="1"/>
    <col min="15107" max="15107" width="15.6640625" style="46" customWidth="1"/>
    <col min="15108" max="15108" width="1.6640625" style="46" customWidth="1"/>
    <col min="15109" max="15109" width="25.6640625" style="46" customWidth="1"/>
    <col min="15110" max="15360" width="11.44140625" style="46"/>
    <col min="15361" max="15361" width="1.6640625" style="46" customWidth="1"/>
    <col min="15362" max="15362" width="25.6640625" style="46" customWidth="1"/>
    <col min="15363" max="15363" width="15.6640625" style="46" customWidth="1"/>
    <col min="15364" max="15364" width="1.6640625" style="46" customWidth="1"/>
    <col min="15365" max="15365" width="25.6640625" style="46" customWidth="1"/>
    <col min="15366" max="15616" width="11.44140625" style="46"/>
    <col min="15617" max="15617" width="1.6640625" style="46" customWidth="1"/>
    <col min="15618" max="15618" width="25.6640625" style="46" customWidth="1"/>
    <col min="15619" max="15619" width="15.6640625" style="46" customWidth="1"/>
    <col min="15620" max="15620" width="1.6640625" style="46" customWidth="1"/>
    <col min="15621" max="15621" width="25.6640625" style="46" customWidth="1"/>
    <col min="15622" max="15872" width="11.44140625" style="46"/>
    <col min="15873" max="15873" width="1.6640625" style="46" customWidth="1"/>
    <col min="15874" max="15874" width="25.6640625" style="46" customWidth="1"/>
    <col min="15875" max="15875" width="15.6640625" style="46" customWidth="1"/>
    <col min="15876" max="15876" width="1.6640625" style="46" customWidth="1"/>
    <col min="15877" max="15877" width="25.6640625" style="46" customWidth="1"/>
    <col min="15878" max="16128" width="11.44140625" style="46"/>
    <col min="16129" max="16129" width="1.6640625" style="46" customWidth="1"/>
    <col min="16130" max="16130" width="25.6640625" style="46" customWidth="1"/>
    <col min="16131" max="16131" width="15.6640625" style="46" customWidth="1"/>
    <col min="16132" max="16132" width="1.6640625" style="46" customWidth="1"/>
    <col min="16133" max="16133" width="25.6640625" style="46" customWidth="1"/>
    <col min="16134" max="16384" width="11.44140625" style="46"/>
  </cols>
  <sheetData>
    <row r="3" spans="2:2">
      <c r="B3" s="45"/>
    </row>
    <row r="4" spans="2:2">
      <c r="B4" s="45"/>
    </row>
    <row r="5" spans="2:2">
      <c r="B5" s="45"/>
    </row>
    <row r="6" spans="2:2">
      <c r="B6" s="45"/>
    </row>
    <row r="7" spans="2:2">
      <c r="B7" s="45"/>
    </row>
    <row r="8" spans="2:2">
      <c r="B8" s="45"/>
    </row>
    <row r="9" spans="2:2">
      <c r="B9" s="45"/>
    </row>
    <row r="10" spans="2:2">
      <c r="B10" s="45"/>
    </row>
    <row r="11" spans="2:2">
      <c r="B11" s="45"/>
    </row>
    <row r="12" spans="2:2">
      <c r="B12" s="45"/>
    </row>
    <row r="13" spans="2:2">
      <c r="B13" s="45"/>
    </row>
    <row r="14" spans="2:2">
      <c r="B14" s="45"/>
    </row>
    <row r="15" spans="2:2">
      <c r="B15" s="45"/>
    </row>
    <row r="16" spans="2:2">
      <c r="B16" s="45"/>
    </row>
    <row r="17" spans="1:6">
      <c r="A17" s="46"/>
      <c r="B17" s="45"/>
    </row>
    <row r="18" spans="1:6">
      <c r="A18" s="46"/>
      <c r="B18" s="45"/>
    </row>
    <row r="19" spans="1:6">
      <c r="A19" s="46"/>
      <c r="B19" s="45"/>
    </row>
    <row r="20" spans="1:6">
      <c r="A20" s="46"/>
      <c r="B20" s="45"/>
    </row>
    <row r="21" spans="1:6">
      <c r="A21" s="46"/>
      <c r="B21" s="45"/>
    </row>
    <row r="22" spans="1:6">
      <c r="A22" s="46"/>
      <c r="B22" s="45"/>
    </row>
    <row r="23" spans="1:6">
      <c r="A23" s="46"/>
      <c r="B23" s="45"/>
    </row>
    <row r="24" spans="1:6">
      <c r="A24" s="46"/>
      <c r="B24" s="45"/>
    </row>
    <row r="25" spans="1:6">
      <c r="B25" s="47"/>
    </row>
    <row r="26" spans="1:6">
      <c r="B26" s="47"/>
    </row>
    <row r="27" spans="1:6">
      <c r="B27" s="47"/>
    </row>
    <row r="28" spans="1:6">
      <c r="B28" s="47"/>
    </row>
    <row r="29" spans="1:6">
      <c r="B29" s="47"/>
    </row>
    <row r="30" spans="1:6">
      <c r="B30" s="45"/>
    </row>
    <row r="31" spans="1:6" ht="13.2" customHeight="1">
      <c r="A31" s="48" t="s">
        <v>8</v>
      </c>
      <c r="B31" s="45"/>
      <c r="E31" s="127" t="s">
        <v>127</v>
      </c>
      <c r="F31" s="127"/>
    </row>
    <row r="32" spans="1:6">
      <c r="E32" s="127"/>
      <c r="F32" s="127"/>
    </row>
    <row r="33" spans="1:6" ht="11.1" customHeight="1">
      <c r="A33" s="46"/>
      <c r="B33" s="48" t="s">
        <v>27</v>
      </c>
      <c r="E33" s="127"/>
      <c r="F33" s="127"/>
    </row>
    <row r="34" spans="1:6" ht="11.1" customHeight="1">
      <c r="A34" s="46"/>
      <c r="B34" s="49" t="s">
        <v>156</v>
      </c>
      <c r="E34" s="127"/>
      <c r="F34" s="127"/>
    </row>
    <row r="35" spans="1:6" ht="11.1" customHeight="1">
      <c r="A35" s="46"/>
      <c r="E35" s="127"/>
      <c r="F35" s="127"/>
    </row>
    <row r="36" spans="1:6" ht="11.1" customHeight="1">
      <c r="A36" s="46"/>
      <c r="B36" s="50" t="s">
        <v>63</v>
      </c>
      <c r="E36" s="127"/>
      <c r="F36" s="127"/>
    </row>
    <row r="37" spans="1:6" ht="11.1" customHeight="1">
      <c r="A37" s="46"/>
      <c r="B37" s="50" t="s">
        <v>157</v>
      </c>
      <c r="E37" s="127"/>
      <c r="F37" s="127"/>
    </row>
    <row r="38" spans="1:6" ht="11.1" customHeight="1">
      <c r="A38" s="46"/>
      <c r="B38" s="87"/>
      <c r="E38" s="127"/>
      <c r="F38" s="127"/>
    </row>
    <row r="39" spans="1:6" ht="11.1" customHeight="1">
      <c r="A39" s="46"/>
      <c r="B39" s="48"/>
      <c r="E39" s="127"/>
      <c r="F39" s="127"/>
    </row>
    <row r="40" spans="1:6" ht="11.1" customHeight="1">
      <c r="A40" s="46"/>
      <c r="B40" s="51"/>
      <c r="E40" s="127"/>
      <c r="F40" s="127"/>
    </row>
    <row r="41" spans="1:6" ht="11.1" customHeight="1">
      <c r="A41" s="46"/>
      <c r="B41" s="51"/>
      <c r="E41" s="127"/>
      <c r="F41" s="127"/>
    </row>
    <row r="42" spans="1:6" ht="11.1" customHeight="1">
      <c r="A42" s="46"/>
      <c r="B42" s="50"/>
      <c r="E42" s="127"/>
      <c r="F42" s="127"/>
    </row>
    <row r="43" spans="1:6" ht="80.400000000000006" customHeight="1">
      <c r="A43" s="46"/>
    </row>
    <row r="44" spans="1:6" ht="10.95" customHeight="1">
      <c r="A44" s="52" t="s">
        <v>60</v>
      </c>
      <c r="B44" s="53"/>
      <c r="C44" s="53"/>
      <c r="D44" s="54" t="s">
        <v>11</v>
      </c>
      <c r="E44" s="55"/>
    </row>
    <row r="45" spans="1:6" ht="10.95" customHeight="1">
      <c r="A45" s="53"/>
      <c r="B45" s="53"/>
      <c r="C45" s="53"/>
      <c r="D45" s="55"/>
      <c r="E45" s="55"/>
    </row>
    <row r="46" spans="1:6" ht="10.95" customHeight="1">
      <c r="A46" s="53"/>
      <c r="B46" s="56" t="s">
        <v>28</v>
      </c>
      <c r="C46" s="53"/>
      <c r="D46" s="55">
        <v>0</v>
      </c>
      <c r="E46" s="55" t="s">
        <v>61</v>
      </c>
    </row>
    <row r="47" spans="1:6" ht="10.95" customHeight="1">
      <c r="A47" s="53"/>
      <c r="B47" s="53" t="s">
        <v>124</v>
      </c>
      <c r="C47" s="53"/>
      <c r="D47" s="53"/>
      <c r="E47" s="55" t="s">
        <v>62</v>
      </c>
    </row>
    <row r="48" spans="1:6" ht="10.95" customHeight="1">
      <c r="A48" s="53"/>
      <c r="B48" s="53" t="s">
        <v>123</v>
      </c>
      <c r="C48" s="53"/>
      <c r="D48" s="53"/>
      <c r="E48" s="55" t="s">
        <v>26</v>
      </c>
    </row>
    <row r="49" spans="1:5" ht="10.95" customHeight="1">
      <c r="A49" s="53"/>
      <c r="B49" s="53" t="s">
        <v>9</v>
      </c>
      <c r="C49" s="53"/>
      <c r="D49" s="55" t="s">
        <v>1</v>
      </c>
      <c r="E49" s="55" t="s">
        <v>12</v>
      </c>
    </row>
    <row r="50" spans="1:5" ht="10.95" customHeight="1">
      <c r="A50" s="53"/>
      <c r="B50" s="53" t="s">
        <v>10</v>
      </c>
      <c r="C50" s="53"/>
      <c r="D50" s="55" t="s">
        <v>24</v>
      </c>
      <c r="E50" s="55" t="s">
        <v>18</v>
      </c>
    </row>
    <row r="51" spans="1:5" ht="10.95" customHeight="1">
      <c r="A51" s="53"/>
      <c r="B51" s="56"/>
      <c r="C51" s="57"/>
      <c r="D51" s="55" t="s">
        <v>30</v>
      </c>
      <c r="E51" s="55" t="s">
        <v>13</v>
      </c>
    </row>
    <row r="52" spans="1:5" ht="10.95" customHeight="1">
      <c r="A52" s="53"/>
      <c r="B52" s="53" t="s">
        <v>64</v>
      </c>
      <c r="C52" s="57"/>
      <c r="D52" s="55" t="s">
        <v>14</v>
      </c>
      <c r="E52" s="55" t="s">
        <v>15</v>
      </c>
    </row>
    <row r="53" spans="1:5" ht="10.95" customHeight="1">
      <c r="A53" s="53"/>
      <c r="B53" s="53" t="s">
        <v>65</v>
      </c>
      <c r="C53" s="57"/>
      <c r="D53" s="55" t="s">
        <v>2</v>
      </c>
      <c r="E53" s="55" t="s">
        <v>25</v>
      </c>
    </row>
    <row r="54" spans="1:5" ht="10.95" customHeight="1">
      <c r="A54" s="57"/>
      <c r="B54" s="58"/>
      <c r="C54" s="57"/>
      <c r="D54" s="53"/>
      <c r="E54" s="55" t="s">
        <v>58</v>
      </c>
    </row>
    <row r="55" spans="1:5" ht="10.95" customHeight="1">
      <c r="A55" s="53" t="s">
        <v>89</v>
      </c>
      <c r="B55" s="56" t="s">
        <v>90</v>
      </c>
      <c r="C55" s="57"/>
      <c r="D55" s="55" t="s">
        <v>3</v>
      </c>
      <c r="E55" s="55" t="s">
        <v>23</v>
      </c>
    </row>
    <row r="56" spans="1:5" ht="10.95" customHeight="1">
      <c r="A56" s="53"/>
      <c r="B56" s="59" t="s">
        <v>153</v>
      </c>
      <c r="C56" s="57"/>
      <c r="D56" s="55" t="s">
        <v>16</v>
      </c>
      <c r="E56" s="55" t="s">
        <v>17</v>
      </c>
    </row>
    <row r="57" spans="1:5" ht="10.95" customHeight="1">
      <c r="A57" s="46"/>
      <c r="B57" s="58" t="s">
        <v>91</v>
      </c>
      <c r="C57" s="57"/>
      <c r="D57" s="55" t="s">
        <v>19</v>
      </c>
      <c r="E57" s="55" t="s">
        <v>20</v>
      </c>
    </row>
    <row r="58" spans="1:5" ht="10.95" customHeight="1">
      <c r="A58" s="57"/>
      <c r="B58" s="58" t="s">
        <v>92</v>
      </c>
      <c r="C58" s="57"/>
      <c r="D58" s="55" t="s">
        <v>21</v>
      </c>
      <c r="E58" s="55" t="s">
        <v>22</v>
      </c>
    </row>
    <row r="59" spans="1:5" ht="10.95" customHeight="1">
      <c r="A59" s="57"/>
      <c r="C59" s="57"/>
    </row>
    <row r="60" spans="1:5" ht="10.95" customHeight="1">
      <c r="A60" s="57"/>
      <c r="C60" s="57"/>
    </row>
  </sheetData>
  <sheetProtection selectLockedCells="1"/>
  <mergeCells count="1">
    <mergeCell ref="E31:F42"/>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zoomScaleNormal="100" workbookViewId="0">
      <selection sqref="A1:B1"/>
    </sheetView>
  </sheetViews>
  <sheetFormatPr baseColWidth="10" defaultRowHeight="12"/>
  <cols>
    <col min="1" max="1" width="2.6640625" style="73" customWidth="1"/>
    <col min="2" max="2" width="78.33203125" style="11" customWidth="1"/>
    <col min="3" max="3" width="2.6640625" style="7" customWidth="1"/>
    <col min="4" max="4" width="9.6640625" style="11" customWidth="1"/>
    <col min="5" max="16384" width="11.5546875" style="11"/>
  </cols>
  <sheetData>
    <row r="1" spans="1:4" ht="100.2" customHeight="1">
      <c r="A1" s="130" t="s">
        <v>29</v>
      </c>
      <c r="B1" s="130"/>
      <c r="C1" s="10"/>
      <c r="D1" s="128" t="s">
        <v>66</v>
      </c>
    </row>
    <row r="2" spans="1:4" ht="24.6" customHeight="1">
      <c r="C2" s="1" t="s">
        <v>6</v>
      </c>
      <c r="D2" s="129"/>
    </row>
    <row r="3" spans="1:4">
      <c r="D3" s="129"/>
    </row>
    <row r="4" spans="1:4" ht="23.4">
      <c r="B4" s="74" t="s">
        <v>107</v>
      </c>
      <c r="C4" s="23"/>
      <c r="D4" s="129"/>
    </row>
    <row r="5" spans="1:4">
      <c r="C5" s="17"/>
      <c r="D5" s="129"/>
    </row>
    <row r="6" spans="1:4">
      <c r="A6" s="75"/>
      <c r="B6" s="16"/>
      <c r="C6" s="12"/>
      <c r="D6" s="129"/>
    </row>
    <row r="7" spans="1:4" ht="12.6" customHeight="1">
      <c r="A7" s="76"/>
      <c r="B7" s="20"/>
      <c r="C7" s="18"/>
      <c r="D7" s="129"/>
    </row>
    <row r="8" spans="1:4">
      <c r="A8" s="75"/>
      <c r="B8" s="6" t="s">
        <v>7</v>
      </c>
      <c r="C8" s="17"/>
    </row>
    <row r="10" spans="1:4" ht="12" customHeight="1">
      <c r="A10" s="77">
        <v>1</v>
      </c>
      <c r="B10" s="63" t="s">
        <v>128</v>
      </c>
      <c r="C10" s="22">
        <v>5</v>
      </c>
    </row>
    <row r="11" spans="1:4" ht="12" customHeight="1">
      <c r="A11" s="75"/>
      <c r="B11" s="14"/>
      <c r="C11" s="17"/>
    </row>
    <row r="12" spans="1:4" ht="12" customHeight="1">
      <c r="A12" s="77">
        <v>2</v>
      </c>
      <c r="B12" s="63" t="s">
        <v>129</v>
      </c>
      <c r="C12" s="22">
        <v>6</v>
      </c>
    </row>
    <row r="13" spans="1:4">
      <c r="A13" s="75"/>
      <c r="B13" s="60"/>
      <c r="C13" s="17"/>
    </row>
    <row r="14" spans="1:4" ht="12" customHeight="1">
      <c r="A14" s="76">
        <v>3</v>
      </c>
      <c r="B14" s="63" t="s">
        <v>130</v>
      </c>
      <c r="C14" s="69">
        <v>8</v>
      </c>
    </row>
    <row r="15" spans="1:4">
      <c r="A15" s="75"/>
      <c r="B15" s="60"/>
      <c r="C15" s="17"/>
    </row>
    <row r="16" spans="1:4">
      <c r="A16" s="77">
        <v>4</v>
      </c>
      <c r="B16" s="63" t="s">
        <v>131</v>
      </c>
      <c r="C16" s="69">
        <v>10</v>
      </c>
    </row>
    <row r="17" spans="1:3">
      <c r="A17" s="75"/>
      <c r="B17" s="60"/>
      <c r="C17" s="12"/>
    </row>
    <row r="18" spans="1:3">
      <c r="A18" s="77">
        <v>5</v>
      </c>
      <c r="B18" s="63" t="s">
        <v>132</v>
      </c>
      <c r="C18" s="69">
        <v>12</v>
      </c>
    </row>
    <row r="19" spans="1:3">
      <c r="A19" s="75"/>
      <c r="B19" s="60"/>
      <c r="C19" s="12"/>
    </row>
    <row r="20" spans="1:3">
      <c r="A20" s="78">
        <v>6</v>
      </c>
      <c r="B20" s="63" t="s">
        <v>133</v>
      </c>
      <c r="C20" s="22">
        <v>14</v>
      </c>
    </row>
    <row r="21" spans="1:3">
      <c r="A21" s="75"/>
      <c r="B21" s="14"/>
      <c r="C21" s="12"/>
    </row>
    <row r="22" spans="1:3">
      <c r="A22" s="78">
        <v>7</v>
      </c>
      <c r="B22" s="63" t="s">
        <v>134</v>
      </c>
      <c r="C22" s="22">
        <v>16</v>
      </c>
    </row>
    <row r="23" spans="1:3">
      <c r="A23" s="75"/>
      <c r="B23" s="13"/>
      <c r="C23" s="12"/>
    </row>
    <row r="24" spans="1:3">
      <c r="A24" s="78">
        <v>8</v>
      </c>
      <c r="B24" s="63" t="s">
        <v>135</v>
      </c>
      <c r="C24" s="22">
        <v>18</v>
      </c>
    </row>
    <row r="25" spans="1:3">
      <c r="A25" s="75"/>
      <c r="B25" s="14"/>
      <c r="C25" s="12"/>
    </row>
    <row r="26" spans="1:3">
      <c r="A26" s="78">
        <v>9</v>
      </c>
      <c r="B26" s="63" t="s">
        <v>136</v>
      </c>
      <c r="C26" s="22">
        <v>20</v>
      </c>
    </row>
    <row r="27" spans="1:3">
      <c r="A27" s="75"/>
      <c r="B27" s="14"/>
      <c r="C27" s="12"/>
    </row>
    <row r="28" spans="1:3">
      <c r="A28" s="78">
        <v>10</v>
      </c>
      <c r="B28" s="63" t="s">
        <v>137</v>
      </c>
      <c r="C28" s="22">
        <v>22</v>
      </c>
    </row>
    <row r="29" spans="1:3">
      <c r="A29" s="75"/>
      <c r="B29" s="14"/>
      <c r="C29" s="12"/>
    </row>
    <row r="30" spans="1:3">
      <c r="A30" s="77">
        <v>11</v>
      </c>
      <c r="B30" s="63" t="s">
        <v>138</v>
      </c>
      <c r="C30" s="69">
        <v>24</v>
      </c>
    </row>
    <row r="31" spans="1:3">
      <c r="A31" s="75"/>
      <c r="B31" s="19"/>
      <c r="C31" s="22"/>
    </row>
    <row r="33" spans="1:3" ht="11.4">
      <c r="A33" s="76" t="s">
        <v>117</v>
      </c>
      <c r="B33" s="21"/>
      <c r="C33" s="21"/>
    </row>
    <row r="39" spans="1:3" ht="11.4">
      <c r="A39" s="76"/>
      <c r="B39" s="21"/>
      <c r="C39" s="21"/>
    </row>
    <row r="40" spans="1:3" ht="11.4">
      <c r="A40" s="79"/>
      <c r="B40" s="21"/>
      <c r="C40" s="21"/>
    </row>
    <row r="41" spans="1:3">
      <c r="A41" s="79"/>
      <c r="B41" s="19"/>
      <c r="C41" s="22"/>
    </row>
    <row r="42" spans="1:3">
      <c r="C42" s="11"/>
    </row>
    <row r="43" spans="1:3" ht="11.4">
      <c r="A43" s="76"/>
      <c r="B43" s="21"/>
      <c r="C43" s="21"/>
    </row>
    <row r="44" spans="1:3" ht="11.4">
      <c r="A44" s="79"/>
      <c r="B44" s="21"/>
      <c r="C44" s="21"/>
    </row>
    <row r="45" spans="1:3">
      <c r="A45" s="79"/>
      <c r="B45" s="19"/>
      <c r="C45" s="18"/>
    </row>
  </sheetData>
  <mergeCells count="2">
    <mergeCell ref="D1:D7"/>
    <mergeCell ref="A1:B1"/>
  </mergeCells>
  <phoneticPr fontId="3" type="noConversion"/>
  <hyperlinks>
    <hyperlink ref="A14" location="'T3'!A1" display="'T3'!A1"/>
    <hyperlink ref="C12" location="'T2'!A1" display="'T2'!A1"/>
    <hyperlink ref="A10" location="'T1'!A1" display="'T1'!A1"/>
    <hyperlink ref="C10" location="'T1'!A1" display="'T1'!A1"/>
    <hyperlink ref="A12" location="'T2'!A1" display="'T2'!A1"/>
    <hyperlink ref="B12" location="'T2'!A1" display="Erwerbstätige am Arbeitsort im Land Berlin 1991 bis 2014 nach ausgewählten Wirtschaftsbereichen"/>
    <hyperlink ref="B10" location="'T1'!A1" display="Erwerbstätige am Arbeitsort im Land Berlin 1991 bis 2014"/>
    <hyperlink ref="B14" location="'T3'!A1" display="Arbeitnehmer am Arbeitsort im Land Berlin 1991 bis 2014 nach ausgewählten Wirtschaftsbereichen"/>
    <hyperlink ref="B16" location="'T4'!A1" display="Selbstständige am Arbeitsort im Land Berlin 1991 bis 2014 nach ausgewählten Wirtschaftsbereichen"/>
    <hyperlink ref="B24" location="'T8'!A1" display="Erwerbstätige am Arbeitsort in Deutschland 1991 bis 2014 nach Bundesländern"/>
    <hyperlink ref="C24" location="'T8'!A1" display="'T8'!A1"/>
    <hyperlink ref="B18" location="'T5'!A1" display="Erwerbstätige am Arbeitsort im Land Berlin 2008 bis 2014 nach Wirtschaftsbereichen"/>
    <hyperlink ref="B20" location="'T6'!A1" display="Arbeitnehmer am Arbeitsort im Land Berlin 2008 bis 2014 nach Wirtschaftsbereichen"/>
    <hyperlink ref="B22" location="'T7'!A1" display="Selbstständige am Arbeitsort im Land Berlin 2008 bis 2014 nach Wirtschaftsbereichen"/>
    <hyperlink ref="B26" location="'T9'!A1" display="Arbeitnehmer am Arbeitsort in Deutschland 1991 bis 2014 nach Bundesländern"/>
    <hyperlink ref="B28" location="'T10'!A1" display="Selbstständige am Arbeitsort in Deutschland 1991 bis 2014 nach Bundesländern"/>
    <hyperlink ref="B30" location="'T11'!A1" display="Marginal Beschäftigte am Arbeitsort in Deutschland 2003 bis 2014 nach Bundesländern"/>
    <hyperlink ref="A20" location="'T6'!A1" display="'T6'!A1"/>
    <hyperlink ref="A22" location="'T7'!A1" display="'T7'!A1"/>
    <hyperlink ref="A24" location="'T8'!A1" display="'T8'!A1"/>
    <hyperlink ref="A26" location="'T9'!A1" display="'T9'!A1"/>
    <hyperlink ref="A28" location="'T10'!A1" display="'T10'!A1"/>
    <hyperlink ref="A30" location="'T11'!A1" display="'T11'!A1"/>
    <hyperlink ref="A16" location="'T4'!A1" display="'T4'!A1"/>
    <hyperlink ref="A18" location="'T5'!A1" display="'T5'!A1"/>
    <hyperlink ref="C14" location="'T3'!A1" display="'T3'!A1"/>
    <hyperlink ref="C16" location="'T4'!A1" display="'T4'!A1"/>
    <hyperlink ref="C18" location="'T5'!A1" display="'T5'!A1"/>
    <hyperlink ref="C20" location="'T6'!A1" display="'T6'!A1"/>
    <hyperlink ref="C22" location="'T7'!A1" display="'T7'!A1"/>
    <hyperlink ref="C26" location="'T9'!A1" display="'T9'!A1"/>
    <hyperlink ref="C28" location="'T10'!A1" display="'T10'!A1"/>
    <hyperlink ref="C30" location="'T11'!A1" display="'T11'!A1"/>
    <hyperlink ref="B4" r:id="rId1" display="https://www.statistik-berlin-brandenburg.de/Publikationen/metadaten/MD_13300_2019.pdf"/>
  </hyperlinks>
  <pageMargins left="0.59055118110236227" right="0.19685039370078741" top="0.78740157480314965" bottom="0.59055118110236227" header="0.31496062992125984" footer="0.23622047244094491"/>
  <pageSetup paperSize="9" orientation="portrait" r:id="rId2"/>
  <headerFooter alignWithMargins="0"/>
  <rowBreaks count="2" manualBreakCount="2">
    <brk id="32" max="16383" man="1"/>
    <brk id="33"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5"/>
  <sheetViews>
    <sheetView zoomScaleNormal="100" workbookViewId="0">
      <pane ySplit="4" topLeftCell="A5" activePane="bottomLeft" state="frozen"/>
      <selection pane="bottomLeft" activeCell="A5" sqref="A5"/>
    </sheetView>
  </sheetViews>
  <sheetFormatPr baseColWidth="10" defaultRowHeight="13.2" outlineLevelRow="2"/>
  <sheetData>
    <row r="1" spans="1:7" ht="12" customHeight="1">
      <c r="A1" s="133" t="s">
        <v>139</v>
      </c>
      <c r="B1" s="133"/>
      <c r="C1" s="133"/>
      <c r="D1" s="133"/>
      <c r="E1" s="133"/>
      <c r="F1" s="133"/>
      <c r="G1" s="43"/>
    </row>
    <row r="2" spans="1:7" ht="12" customHeight="1"/>
    <row r="3" spans="1:7" ht="12.75" customHeight="1">
      <c r="A3" s="134" t="s">
        <v>0</v>
      </c>
      <c r="B3" s="135" t="s">
        <v>84</v>
      </c>
      <c r="C3" s="136" t="s">
        <v>85</v>
      </c>
      <c r="D3" s="136" t="s">
        <v>86</v>
      </c>
      <c r="E3" s="136" t="s">
        <v>56</v>
      </c>
      <c r="F3" s="137"/>
    </row>
    <row r="4" spans="1:7" ht="52.5" customHeight="1">
      <c r="A4" s="134"/>
      <c r="B4" s="135"/>
      <c r="C4" s="136"/>
      <c r="D4" s="136"/>
      <c r="E4" s="29" t="s">
        <v>87</v>
      </c>
      <c r="F4" s="44" t="s">
        <v>88</v>
      </c>
    </row>
    <row r="5" spans="1:7" s="91" customFormat="1" ht="12" customHeight="1">
      <c r="A5" s="88"/>
      <c r="B5" s="88"/>
      <c r="C5" s="89"/>
      <c r="D5" s="89"/>
      <c r="E5" s="89"/>
      <c r="F5" s="90"/>
    </row>
    <row r="6" spans="1:7" s="91" customFormat="1" ht="12" customHeight="1">
      <c r="B6" s="132" t="s">
        <v>32</v>
      </c>
      <c r="C6" s="132"/>
      <c r="D6" s="132"/>
      <c r="E6" s="132"/>
      <c r="F6" s="132"/>
    </row>
    <row r="7" spans="1:7" s="91" customFormat="1" ht="12" customHeight="1">
      <c r="A7" s="92">
        <v>1991</v>
      </c>
      <c r="B7" s="93">
        <v>1705.9960000000001</v>
      </c>
      <c r="C7" s="93">
        <v>124.97</v>
      </c>
      <c r="D7" s="93">
        <v>1581.0260000000001</v>
      </c>
      <c r="E7" s="93" t="s">
        <v>2</v>
      </c>
      <c r="F7" s="93" t="s">
        <v>2</v>
      </c>
    </row>
    <row r="8" spans="1:7" s="91" customFormat="1" ht="12" customHeight="1">
      <c r="A8" s="92">
        <v>1992</v>
      </c>
      <c r="B8" s="93">
        <v>1678.5830000000001</v>
      </c>
      <c r="C8" s="93">
        <v>132.31899999999999</v>
      </c>
      <c r="D8" s="93">
        <v>1546.2639999999999</v>
      </c>
      <c r="E8" s="93" t="s">
        <v>2</v>
      </c>
      <c r="F8" s="93" t="s">
        <v>2</v>
      </c>
    </row>
    <row r="9" spans="1:7" s="91" customFormat="1" ht="12" customHeight="1">
      <c r="A9" s="92">
        <v>1993</v>
      </c>
      <c r="B9" s="93">
        <v>1670.7429999999999</v>
      </c>
      <c r="C9" s="93">
        <v>140.351</v>
      </c>
      <c r="D9" s="93">
        <v>1530.3920000000001</v>
      </c>
      <c r="E9" s="93" t="s">
        <v>2</v>
      </c>
      <c r="F9" s="93" t="s">
        <v>2</v>
      </c>
    </row>
    <row r="10" spans="1:7" s="91" customFormat="1" ht="12" customHeight="1">
      <c r="A10" s="92">
        <v>1994</v>
      </c>
      <c r="B10" s="93">
        <v>1659.8520000000001</v>
      </c>
      <c r="C10" s="93">
        <v>151.44499999999999</v>
      </c>
      <c r="D10" s="93">
        <v>1508.4069999999999</v>
      </c>
      <c r="E10" s="93" t="s">
        <v>2</v>
      </c>
      <c r="F10" s="93" t="s">
        <v>2</v>
      </c>
    </row>
    <row r="11" spans="1:7" s="91" customFormat="1" ht="12" customHeight="1">
      <c r="A11" s="92">
        <v>1995</v>
      </c>
      <c r="B11" s="93">
        <v>1661.326</v>
      </c>
      <c r="C11" s="93">
        <v>158.23599999999999</v>
      </c>
      <c r="D11" s="93">
        <v>1503.09</v>
      </c>
      <c r="E11" s="93" t="s">
        <v>2</v>
      </c>
      <c r="F11" s="93" t="s">
        <v>2</v>
      </c>
    </row>
    <row r="12" spans="1:7" s="91" customFormat="1" ht="12" customHeight="1">
      <c r="A12" s="92">
        <v>1996</v>
      </c>
      <c r="B12" s="93">
        <v>1635.4390000000001</v>
      </c>
      <c r="C12" s="93">
        <v>164.321</v>
      </c>
      <c r="D12" s="93">
        <v>1471.1179999999999</v>
      </c>
      <c r="E12" s="93" t="s">
        <v>2</v>
      </c>
      <c r="F12" s="93" t="s">
        <v>2</v>
      </c>
    </row>
    <row r="13" spans="1:7" s="91" customFormat="1" ht="12" customHeight="1">
      <c r="A13" s="92">
        <v>1997</v>
      </c>
      <c r="B13" s="93">
        <v>1601.1189999999999</v>
      </c>
      <c r="C13" s="93">
        <v>167.541</v>
      </c>
      <c r="D13" s="93">
        <v>1433.578</v>
      </c>
      <c r="E13" s="93" t="s">
        <v>2</v>
      </c>
      <c r="F13" s="93" t="s">
        <v>2</v>
      </c>
    </row>
    <row r="14" spans="1:7" s="91" customFormat="1" ht="12" customHeight="1">
      <c r="A14" s="92">
        <v>1998</v>
      </c>
      <c r="B14" s="93">
        <v>1588.9110000000001</v>
      </c>
      <c r="C14" s="93">
        <v>167.27799999999999</v>
      </c>
      <c r="D14" s="93">
        <v>1421.633</v>
      </c>
      <c r="E14" s="93" t="s">
        <v>2</v>
      </c>
      <c r="F14" s="93" t="s">
        <v>2</v>
      </c>
    </row>
    <row r="15" spans="1:7" s="91" customFormat="1" ht="12" customHeight="1">
      <c r="A15" s="92">
        <v>1999</v>
      </c>
      <c r="B15" s="93">
        <v>1587.309</v>
      </c>
      <c r="C15" s="93">
        <v>165.691</v>
      </c>
      <c r="D15" s="93">
        <v>1421.6179999999999</v>
      </c>
      <c r="E15" s="93" t="s">
        <v>2</v>
      </c>
      <c r="F15" s="93" t="s">
        <v>2</v>
      </c>
    </row>
    <row r="16" spans="1:7" s="91" customFormat="1" ht="12" customHeight="1">
      <c r="A16" s="92">
        <v>2000</v>
      </c>
      <c r="B16" s="93">
        <v>1618.1679999999999</v>
      </c>
      <c r="C16" s="93">
        <v>170.62100000000001</v>
      </c>
      <c r="D16" s="93">
        <v>1447.547</v>
      </c>
      <c r="E16" s="93" t="s">
        <v>2</v>
      </c>
      <c r="F16" s="93" t="s">
        <v>2</v>
      </c>
      <c r="G16" s="94"/>
    </row>
    <row r="17" spans="1:7" s="91" customFormat="1" ht="12" customHeight="1">
      <c r="A17" s="92">
        <v>2001</v>
      </c>
      <c r="B17" s="93">
        <v>1598.6869999999999</v>
      </c>
      <c r="C17" s="93">
        <v>172.44200000000001</v>
      </c>
      <c r="D17" s="93">
        <v>1426.2449999999999</v>
      </c>
      <c r="E17" s="93" t="s">
        <v>2</v>
      </c>
      <c r="F17" s="93" t="s">
        <v>2</v>
      </c>
      <c r="G17" s="94"/>
    </row>
    <row r="18" spans="1:7" s="91" customFormat="1" ht="12" customHeight="1">
      <c r="A18" s="92">
        <v>2002</v>
      </c>
      <c r="B18" s="93">
        <v>1571.6220000000001</v>
      </c>
      <c r="C18" s="93">
        <v>174.82300000000001</v>
      </c>
      <c r="D18" s="93">
        <v>1396.799</v>
      </c>
      <c r="E18" s="93" t="s">
        <v>2</v>
      </c>
      <c r="F18" s="93" t="s">
        <v>2</v>
      </c>
      <c r="G18" s="94"/>
    </row>
    <row r="19" spans="1:7" s="91" customFormat="1" ht="12" customHeight="1">
      <c r="A19" s="92">
        <v>2003</v>
      </c>
      <c r="B19" s="93">
        <v>1548.8119999999999</v>
      </c>
      <c r="C19" s="93">
        <v>184.27699999999999</v>
      </c>
      <c r="D19" s="93">
        <v>1364.5350000000001</v>
      </c>
      <c r="E19" s="93">
        <f t="shared" ref="E19:E33" si="0">D19-F19</f>
        <v>1222.048</v>
      </c>
      <c r="F19" s="93">
        <v>142.48699999999999</v>
      </c>
      <c r="G19" s="94"/>
    </row>
    <row r="20" spans="1:7" s="91" customFormat="1" ht="12" customHeight="1">
      <c r="A20" s="92">
        <v>2004</v>
      </c>
      <c r="B20" s="93">
        <v>1557.2149999999999</v>
      </c>
      <c r="C20" s="93">
        <v>197.364</v>
      </c>
      <c r="D20" s="93">
        <v>1359.8510000000001</v>
      </c>
      <c r="E20" s="93">
        <f t="shared" si="0"/>
        <v>1193.9720000000002</v>
      </c>
      <c r="F20" s="93">
        <v>165.87899999999999</v>
      </c>
      <c r="G20" s="94"/>
    </row>
    <row r="21" spans="1:7" s="91" customFormat="1" ht="12" customHeight="1">
      <c r="A21" s="92">
        <v>2005</v>
      </c>
      <c r="B21" s="93">
        <v>1557.1089999999999</v>
      </c>
      <c r="C21" s="93">
        <v>208.81200000000001</v>
      </c>
      <c r="D21" s="93">
        <v>1348.297</v>
      </c>
      <c r="E21" s="93">
        <f t="shared" si="0"/>
        <v>1167.4090000000001</v>
      </c>
      <c r="F21" s="93">
        <v>180.88800000000001</v>
      </c>
      <c r="G21" s="94"/>
    </row>
    <row r="22" spans="1:7" s="91" customFormat="1" ht="12" customHeight="1">
      <c r="A22" s="92">
        <v>2006</v>
      </c>
      <c r="B22" s="93">
        <v>1581.8040000000001</v>
      </c>
      <c r="C22" s="93">
        <v>215.05600000000001</v>
      </c>
      <c r="D22" s="93">
        <v>1366.748</v>
      </c>
      <c r="E22" s="93">
        <f t="shared" si="0"/>
        <v>1175.029</v>
      </c>
      <c r="F22" s="93">
        <v>191.71899999999999</v>
      </c>
      <c r="G22" s="94"/>
    </row>
    <row r="23" spans="1:7" s="91" customFormat="1" ht="12" customHeight="1">
      <c r="A23" s="92">
        <v>2007</v>
      </c>
      <c r="B23" s="93">
        <v>1614.42</v>
      </c>
      <c r="C23" s="93">
        <v>216.87100000000001</v>
      </c>
      <c r="D23" s="93">
        <v>1397.549</v>
      </c>
      <c r="E23" s="93">
        <f t="shared" si="0"/>
        <v>1204.3809999999999</v>
      </c>
      <c r="F23" s="93">
        <v>193.16800000000001</v>
      </c>
      <c r="G23" s="94"/>
    </row>
    <row r="24" spans="1:7" s="91" customFormat="1" ht="12" customHeight="1">
      <c r="A24" s="92">
        <v>2008</v>
      </c>
      <c r="B24" s="93">
        <v>1645.8109999999999</v>
      </c>
      <c r="C24" s="93">
        <v>220.15600000000001</v>
      </c>
      <c r="D24" s="93">
        <v>1425.655</v>
      </c>
      <c r="E24" s="93">
        <f t="shared" si="0"/>
        <v>1231.8229999999999</v>
      </c>
      <c r="F24" s="93">
        <v>193.83199999999999</v>
      </c>
      <c r="G24" s="94"/>
    </row>
    <row r="25" spans="1:7" s="91" customFormat="1" ht="12" customHeight="1">
      <c r="A25" s="92">
        <v>2009</v>
      </c>
      <c r="B25" s="93">
        <v>1673.3589999999999</v>
      </c>
      <c r="C25" s="93">
        <v>228.72800000000001</v>
      </c>
      <c r="D25" s="93">
        <v>1444.6310000000001</v>
      </c>
      <c r="E25" s="93">
        <f t="shared" si="0"/>
        <v>1252.9960000000001</v>
      </c>
      <c r="F25" s="93">
        <v>191.63499999999999</v>
      </c>
      <c r="G25" s="94"/>
    </row>
    <row r="26" spans="1:7" s="91" customFormat="1" ht="12" customHeight="1">
      <c r="A26" s="92">
        <v>2010</v>
      </c>
      <c r="B26" s="93">
        <v>1691.807</v>
      </c>
      <c r="C26" s="93">
        <v>233.19800000000001</v>
      </c>
      <c r="D26" s="93">
        <v>1458.6089999999999</v>
      </c>
      <c r="E26" s="93">
        <f t="shared" si="0"/>
        <v>1267.8129999999999</v>
      </c>
      <c r="F26" s="93">
        <v>190.79599999999999</v>
      </c>
      <c r="G26" s="94"/>
    </row>
    <row r="27" spans="1:7" s="91" customFormat="1" ht="12" customHeight="1">
      <c r="A27" s="92">
        <v>2011</v>
      </c>
      <c r="B27" s="93">
        <v>1707.11</v>
      </c>
      <c r="C27" s="93">
        <v>232.42599999999999</v>
      </c>
      <c r="D27" s="93">
        <v>1474.684</v>
      </c>
      <c r="E27" s="93">
        <f t="shared" si="0"/>
        <v>1295.7750000000001</v>
      </c>
      <c r="F27" s="93">
        <v>178.90899999999999</v>
      </c>
      <c r="G27" s="94"/>
    </row>
    <row r="28" spans="1:7" s="91" customFormat="1" ht="12" customHeight="1">
      <c r="A28" s="92">
        <v>2012</v>
      </c>
      <c r="B28" s="93">
        <v>1744.8879999999999</v>
      </c>
      <c r="C28" s="93">
        <v>232.98500000000001</v>
      </c>
      <c r="D28" s="93">
        <v>1511.903</v>
      </c>
      <c r="E28" s="93">
        <f t="shared" si="0"/>
        <v>1334.95</v>
      </c>
      <c r="F28" s="93">
        <v>176.953</v>
      </c>
      <c r="G28" s="94"/>
    </row>
    <row r="29" spans="1:7" s="91" customFormat="1" ht="12" customHeight="1">
      <c r="A29" s="92">
        <v>2013</v>
      </c>
      <c r="B29" s="93">
        <v>1778.72</v>
      </c>
      <c r="C29" s="93">
        <v>234.1</v>
      </c>
      <c r="D29" s="93">
        <v>1544.62</v>
      </c>
      <c r="E29" s="93">
        <f t="shared" si="0"/>
        <v>1363.4449999999999</v>
      </c>
      <c r="F29" s="93">
        <v>181.17500000000001</v>
      </c>
      <c r="G29" s="94"/>
    </row>
    <row r="30" spans="1:7" s="91" customFormat="1" ht="12" customHeight="1">
      <c r="A30" s="92">
        <v>2014</v>
      </c>
      <c r="B30" s="95">
        <v>1812.299</v>
      </c>
      <c r="C30" s="95">
        <v>234.398</v>
      </c>
      <c r="D30" s="95">
        <v>1577.9010000000001</v>
      </c>
      <c r="E30" s="93">
        <f t="shared" si="0"/>
        <v>1401.4080000000001</v>
      </c>
      <c r="F30" s="93">
        <v>176.49299999999999</v>
      </c>
      <c r="G30" s="94"/>
    </row>
    <row r="31" spans="1:7" s="91" customFormat="1" ht="12" customHeight="1">
      <c r="A31" s="92">
        <v>2015</v>
      </c>
      <c r="B31" s="95">
        <v>1851.12</v>
      </c>
      <c r="C31" s="95">
        <v>235.08799999999999</v>
      </c>
      <c r="D31" s="95">
        <v>1616.0319999999999</v>
      </c>
      <c r="E31" s="93">
        <f t="shared" si="0"/>
        <v>1446.2859999999998</v>
      </c>
      <c r="F31" s="93">
        <v>169.74600000000001</v>
      </c>
      <c r="G31" s="94"/>
    </row>
    <row r="32" spans="1:7" s="91" customFormat="1" ht="12" customHeight="1">
      <c r="A32" s="92">
        <v>2016</v>
      </c>
      <c r="B32" s="95">
        <v>1902.192</v>
      </c>
      <c r="C32" s="95">
        <v>236.63900000000001</v>
      </c>
      <c r="D32" s="95">
        <v>1665.5530000000001</v>
      </c>
      <c r="E32" s="93">
        <f t="shared" si="0"/>
        <v>1498.7040000000002</v>
      </c>
      <c r="F32" s="93">
        <v>166.84899999999999</v>
      </c>
      <c r="G32" s="94"/>
    </row>
    <row r="33" spans="1:7" s="91" customFormat="1" ht="12" customHeight="1">
      <c r="A33" s="92">
        <v>2017</v>
      </c>
      <c r="B33" s="95">
        <v>1960.1859999999999</v>
      </c>
      <c r="C33" s="95">
        <v>238.68199999999999</v>
      </c>
      <c r="D33" s="95">
        <v>1721.5039999999999</v>
      </c>
      <c r="E33" s="93">
        <f t="shared" si="0"/>
        <v>1555.83</v>
      </c>
      <c r="F33" s="93">
        <v>165.67400000000001</v>
      </c>
      <c r="G33" s="94"/>
    </row>
    <row r="34" spans="1:7" s="91" customFormat="1" ht="12" customHeight="1">
      <c r="A34" s="92">
        <v>2018</v>
      </c>
      <c r="B34" s="95">
        <v>2016.2909999999999</v>
      </c>
      <c r="C34" s="95">
        <v>238.48500000000001</v>
      </c>
      <c r="D34" s="95">
        <v>1777.806</v>
      </c>
      <c r="E34" s="93">
        <f t="shared" ref="E34:E35" si="1">D34-F34</f>
        <v>1614.4259999999999</v>
      </c>
      <c r="F34" s="93">
        <v>163.38</v>
      </c>
      <c r="G34" s="94"/>
    </row>
    <row r="35" spans="1:7" s="91" customFormat="1" ht="12" customHeight="1">
      <c r="A35" s="92">
        <v>2019</v>
      </c>
      <c r="B35" s="95">
        <v>2060.8429999999998</v>
      </c>
      <c r="C35" s="95">
        <v>235.56299999999999</v>
      </c>
      <c r="D35" s="95">
        <v>1825.28</v>
      </c>
      <c r="E35" s="93">
        <f t="shared" si="1"/>
        <v>1663.0409999999999</v>
      </c>
      <c r="F35" s="93">
        <v>162.239</v>
      </c>
      <c r="G35" s="94"/>
    </row>
    <row r="36" spans="1:7" s="91" customFormat="1" ht="12" customHeight="1"/>
    <row r="37" spans="1:7" s="91" customFormat="1" ht="12" customHeight="1">
      <c r="B37" s="132" t="s">
        <v>67</v>
      </c>
      <c r="C37" s="132"/>
      <c r="D37" s="132"/>
      <c r="E37" s="132"/>
      <c r="F37" s="132"/>
    </row>
    <row r="38" spans="1:7" s="91" customFormat="1" ht="12" hidden="1" customHeight="1" outlineLevel="1">
      <c r="A38" s="92">
        <v>1992</v>
      </c>
      <c r="B38" s="96">
        <f t="shared" ref="B38:D38" si="2">ROUND(B8/B7*100-100,5)</f>
        <v>-1.60686</v>
      </c>
      <c r="C38" s="96">
        <f t="shared" si="2"/>
        <v>5.8806099999999999</v>
      </c>
      <c r="D38" s="96">
        <f t="shared" si="2"/>
        <v>-2.1987000000000001</v>
      </c>
      <c r="E38" s="93" t="s">
        <v>2</v>
      </c>
      <c r="F38" s="93" t="s">
        <v>2</v>
      </c>
    </row>
    <row r="39" spans="1:7" s="91" customFormat="1" ht="12" hidden="1" customHeight="1" outlineLevel="1">
      <c r="A39" s="92">
        <v>1993</v>
      </c>
      <c r="B39" s="96">
        <f t="shared" ref="B39:D39" si="3">ROUND(B9/B8*100-100,5)</f>
        <v>-0.46705999999999998</v>
      </c>
      <c r="C39" s="96">
        <f t="shared" si="3"/>
        <v>6.0701799999999997</v>
      </c>
      <c r="D39" s="96">
        <f t="shared" si="3"/>
        <v>-1.02647</v>
      </c>
      <c r="E39" s="93" t="s">
        <v>2</v>
      </c>
      <c r="F39" s="93" t="s">
        <v>2</v>
      </c>
    </row>
    <row r="40" spans="1:7" s="91" customFormat="1" ht="12" hidden="1" customHeight="1" outlineLevel="1">
      <c r="A40" s="92">
        <v>1994</v>
      </c>
      <c r="B40" s="96">
        <f t="shared" ref="B40:D40" si="4">ROUND(B10/B9*100-100,5)</f>
        <v>-0.65186999999999995</v>
      </c>
      <c r="C40" s="96">
        <f t="shared" si="4"/>
        <v>7.9044699999999999</v>
      </c>
      <c r="D40" s="96">
        <f t="shared" si="4"/>
        <v>-1.4365600000000001</v>
      </c>
      <c r="E40" s="93" t="s">
        <v>2</v>
      </c>
      <c r="F40" s="93" t="s">
        <v>2</v>
      </c>
    </row>
    <row r="41" spans="1:7" s="91" customFormat="1" ht="12" hidden="1" customHeight="1" outlineLevel="1">
      <c r="A41" s="92">
        <v>1995</v>
      </c>
      <c r="B41" s="96">
        <f t="shared" ref="B41:D41" si="5">ROUND(B11/B10*100-100,5)</f>
        <v>8.8800000000000004E-2</v>
      </c>
      <c r="C41" s="96">
        <f t="shared" si="5"/>
        <v>4.48414</v>
      </c>
      <c r="D41" s="96">
        <f t="shared" si="5"/>
        <v>-0.35249000000000003</v>
      </c>
      <c r="E41" s="93" t="s">
        <v>2</v>
      </c>
      <c r="F41" s="93" t="s">
        <v>2</v>
      </c>
    </row>
    <row r="42" spans="1:7" s="91" customFormat="1" ht="12" hidden="1" customHeight="1" outlineLevel="1">
      <c r="A42" s="92">
        <v>1996</v>
      </c>
      <c r="B42" s="96">
        <f t="shared" ref="B42:D42" si="6">ROUND(B12/B11*100-100,5)</f>
        <v>-1.5582100000000001</v>
      </c>
      <c r="C42" s="96">
        <f t="shared" si="6"/>
        <v>3.84552</v>
      </c>
      <c r="D42" s="96">
        <f t="shared" si="6"/>
        <v>-2.1270799999999999</v>
      </c>
      <c r="E42" s="93" t="s">
        <v>2</v>
      </c>
      <c r="F42" s="93" t="s">
        <v>2</v>
      </c>
    </row>
    <row r="43" spans="1:7" s="91" customFormat="1" ht="12" hidden="1" customHeight="1" outlineLevel="1">
      <c r="A43" s="92">
        <v>1997</v>
      </c>
      <c r="B43" s="96">
        <f t="shared" ref="B43:D43" si="7">ROUND(B13/B12*100-100,5)</f>
        <v>-2.0985200000000002</v>
      </c>
      <c r="C43" s="96">
        <f t="shared" si="7"/>
        <v>1.9595800000000001</v>
      </c>
      <c r="D43" s="96">
        <f t="shared" si="7"/>
        <v>-2.5518000000000001</v>
      </c>
      <c r="E43" s="93" t="s">
        <v>2</v>
      </c>
      <c r="F43" s="93" t="s">
        <v>2</v>
      </c>
    </row>
    <row r="44" spans="1:7" s="91" customFormat="1" ht="12" hidden="1" customHeight="1" outlineLevel="1">
      <c r="A44" s="92">
        <v>1998</v>
      </c>
      <c r="B44" s="96">
        <f t="shared" ref="B44:D44" si="8">ROUND(B14/B13*100-100,5)</f>
        <v>-0.76246999999999998</v>
      </c>
      <c r="C44" s="96">
        <f t="shared" si="8"/>
        <v>-0.15698000000000001</v>
      </c>
      <c r="D44" s="96">
        <f t="shared" si="8"/>
        <v>-0.83323000000000003</v>
      </c>
      <c r="E44" s="93" t="s">
        <v>2</v>
      </c>
      <c r="F44" s="93" t="s">
        <v>2</v>
      </c>
    </row>
    <row r="45" spans="1:7" s="91" customFormat="1" ht="12" hidden="1" customHeight="1" outlineLevel="1">
      <c r="A45" s="92">
        <v>1999</v>
      </c>
      <c r="B45" s="96">
        <f t="shared" ref="B45:D45" si="9">ROUND(B15/B14*100-100,5)</f>
        <v>-0.10082000000000001</v>
      </c>
      <c r="C45" s="96">
        <f t="shared" si="9"/>
        <v>-0.94872000000000001</v>
      </c>
      <c r="D45" s="96">
        <f t="shared" si="9"/>
        <v>-1.06E-3</v>
      </c>
      <c r="E45" s="93" t="s">
        <v>2</v>
      </c>
      <c r="F45" s="93" t="s">
        <v>2</v>
      </c>
    </row>
    <row r="46" spans="1:7" s="91" customFormat="1" ht="12" hidden="1" customHeight="1" outlineLevel="1">
      <c r="A46" s="92">
        <v>2000</v>
      </c>
      <c r="B46" s="96">
        <f t="shared" ref="B46:D46" si="10">ROUND(B16/B15*100-100,5)</f>
        <v>1.94411</v>
      </c>
      <c r="C46" s="96">
        <f t="shared" si="10"/>
        <v>2.9754200000000002</v>
      </c>
      <c r="D46" s="96">
        <f t="shared" si="10"/>
        <v>1.8239099999999999</v>
      </c>
      <c r="E46" s="93" t="s">
        <v>2</v>
      </c>
      <c r="F46" s="93" t="s">
        <v>2</v>
      </c>
    </row>
    <row r="47" spans="1:7" s="91" customFormat="1" ht="12" hidden="1" customHeight="1" outlineLevel="1">
      <c r="A47" s="92">
        <v>2001</v>
      </c>
      <c r="B47" s="96">
        <f t="shared" ref="B47:D47" si="11">ROUND(B17/B16*100-100,5)</f>
        <v>-1.2038899999999999</v>
      </c>
      <c r="C47" s="96">
        <f t="shared" si="11"/>
        <v>1.06728</v>
      </c>
      <c r="D47" s="96">
        <f t="shared" si="11"/>
        <v>-1.47159</v>
      </c>
      <c r="E47" s="93" t="s">
        <v>2</v>
      </c>
      <c r="F47" s="93" t="s">
        <v>2</v>
      </c>
    </row>
    <row r="48" spans="1:7" s="91" customFormat="1" ht="12" hidden="1" customHeight="1" outlineLevel="1">
      <c r="A48" s="92">
        <v>2002</v>
      </c>
      <c r="B48" s="96">
        <f t="shared" ref="B48:D48" si="12">ROUND(B18/B17*100-100,5)</f>
        <v>-1.69295</v>
      </c>
      <c r="C48" s="96">
        <f t="shared" si="12"/>
        <v>1.3807499999999999</v>
      </c>
      <c r="D48" s="96">
        <f t="shared" si="12"/>
        <v>-2.0645799999999999</v>
      </c>
      <c r="E48" s="93" t="s">
        <v>2</v>
      </c>
      <c r="F48" s="93" t="s">
        <v>2</v>
      </c>
    </row>
    <row r="49" spans="1:6" s="91" customFormat="1" ht="12" hidden="1" customHeight="1" outlineLevel="1">
      <c r="A49" s="92">
        <v>2003</v>
      </c>
      <c r="B49" s="96">
        <f t="shared" ref="B49:D49" si="13">ROUND(B19/B18*100-100,5)</f>
        <v>-1.45137</v>
      </c>
      <c r="C49" s="96">
        <f t="shared" si="13"/>
        <v>5.4077599999999997</v>
      </c>
      <c r="D49" s="96">
        <f t="shared" si="13"/>
        <v>-2.30985</v>
      </c>
      <c r="E49" s="93" t="s">
        <v>2</v>
      </c>
      <c r="F49" s="93" t="s">
        <v>2</v>
      </c>
    </row>
    <row r="50" spans="1:6" s="91" customFormat="1" ht="12" hidden="1" customHeight="1" outlineLevel="1">
      <c r="A50" s="92">
        <v>2004</v>
      </c>
      <c r="B50" s="96">
        <f t="shared" ref="B50:F50" si="14">ROUND(B20/B19*100-100,5)</f>
        <v>0.54254000000000002</v>
      </c>
      <c r="C50" s="96">
        <f t="shared" si="14"/>
        <v>7.1018100000000004</v>
      </c>
      <c r="D50" s="96">
        <f t="shared" si="14"/>
        <v>-0.34327000000000002</v>
      </c>
      <c r="E50" s="96">
        <f t="shared" si="14"/>
        <v>-2.29745</v>
      </c>
      <c r="F50" s="96">
        <f t="shared" si="14"/>
        <v>16.41694</v>
      </c>
    </row>
    <row r="51" spans="1:6" s="91" customFormat="1" ht="12" hidden="1" customHeight="1" outlineLevel="1">
      <c r="A51" s="92">
        <v>2005</v>
      </c>
      <c r="B51" s="96">
        <f t="shared" ref="B51:F51" si="15">ROUND(B21/B20*100-100,5)</f>
        <v>-6.8100000000000001E-3</v>
      </c>
      <c r="C51" s="96">
        <f t="shared" si="15"/>
        <v>5.8004499999999997</v>
      </c>
      <c r="D51" s="96">
        <f t="shared" si="15"/>
        <v>-0.84965000000000002</v>
      </c>
      <c r="E51" s="96">
        <f t="shared" si="15"/>
        <v>-2.2247599999999998</v>
      </c>
      <c r="F51" s="96">
        <f t="shared" si="15"/>
        <v>9.0481599999999993</v>
      </c>
    </row>
    <row r="52" spans="1:6" s="91" customFormat="1" ht="12" hidden="1" customHeight="1" outlineLevel="1">
      <c r="A52" s="92">
        <v>2006</v>
      </c>
      <c r="B52" s="96">
        <f t="shared" ref="B52:F52" si="16">ROUND(B22/B21*100-100,5)</f>
        <v>1.58595</v>
      </c>
      <c r="C52" s="96">
        <f t="shared" si="16"/>
        <v>2.9902500000000001</v>
      </c>
      <c r="D52" s="96">
        <f t="shared" si="16"/>
        <v>1.3684700000000001</v>
      </c>
      <c r="E52" s="96">
        <f t="shared" si="16"/>
        <v>0.65273000000000003</v>
      </c>
      <c r="F52" s="96">
        <f t="shared" si="16"/>
        <v>5.9876800000000001</v>
      </c>
    </row>
    <row r="53" spans="1:6" s="91" customFormat="1" ht="12" hidden="1" customHeight="1" outlineLevel="1">
      <c r="A53" s="92">
        <v>2007</v>
      </c>
      <c r="B53" s="96">
        <f t="shared" ref="B53:F53" si="17">ROUND(B23/B22*100-100,5)</f>
        <v>2.0619499999999999</v>
      </c>
      <c r="C53" s="96">
        <f t="shared" si="17"/>
        <v>0.84397</v>
      </c>
      <c r="D53" s="96">
        <f t="shared" si="17"/>
        <v>2.2536</v>
      </c>
      <c r="E53" s="96">
        <f t="shared" si="17"/>
        <v>2.4979800000000001</v>
      </c>
      <c r="F53" s="96">
        <f t="shared" si="17"/>
        <v>0.75578999999999996</v>
      </c>
    </row>
    <row r="54" spans="1:6" s="91" customFormat="1" ht="12" hidden="1" customHeight="1" outlineLevel="1">
      <c r="A54" s="92">
        <v>2008</v>
      </c>
      <c r="B54" s="96">
        <f t="shared" ref="B54:F54" si="18">ROUND(B24/B23*100-100,5)</f>
        <v>1.94441</v>
      </c>
      <c r="C54" s="96">
        <f t="shared" si="18"/>
        <v>1.5147299999999999</v>
      </c>
      <c r="D54" s="96">
        <f t="shared" si="18"/>
        <v>2.0110899999999998</v>
      </c>
      <c r="E54" s="96">
        <f t="shared" si="18"/>
        <v>2.2785099999999998</v>
      </c>
      <c r="F54" s="96">
        <f t="shared" si="18"/>
        <v>0.34373999999999999</v>
      </c>
    </row>
    <row r="55" spans="1:6" s="91" customFormat="1" ht="12" hidden="1" customHeight="1" outlineLevel="1">
      <c r="A55" s="92">
        <v>2009</v>
      </c>
      <c r="B55" s="96">
        <f t="shared" ref="B55:F55" si="19">ROUND(B25/B24*100-100,5)</f>
        <v>1.6738299999999999</v>
      </c>
      <c r="C55" s="96">
        <f t="shared" si="19"/>
        <v>3.8936000000000002</v>
      </c>
      <c r="D55" s="96">
        <f t="shared" si="19"/>
        <v>1.33104</v>
      </c>
      <c r="E55" s="96">
        <f t="shared" si="19"/>
        <v>1.7188300000000001</v>
      </c>
      <c r="F55" s="96">
        <f t="shared" si="19"/>
        <v>-1.1334599999999999</v>
      </c>
    </row>
    <row r="56" spans="1:6" s="91" customFormat="1" ht="12" customHeight="1" collapsed="1">
      <c r="A56" s="92">
        <v>2010</v>
      </c>
      <c r="B56" s="96">
        <f t="shared" ref="B56:F56" si="20">ROUND(B26/B25*100-100,5)</f>
        <v>1.1024499999999999</v>
      </c>
      <c r="C56" s="96">
        <f t="shared" si="20"/>
        <v>1.9542900000000001</v>
      </c>
      <c r="D56" s="96">
        <f t="shared" si="20"/>
        <v>0.96758</v>
      </c>
      <c r="E56" s="96">
        <f t="shared" si="20"/>
        <v>1.1825300000000001</v>
      </c>
      <c r="F56" s="96">
        <f t="shared" si="20"/>
        <v>-0.43780999999999998</v>
      </c>
    </row>
    <row r="57" spans="1:6" s="91" customFormat="1" ht="12" customHeight="1">
      <c r="A57" s="92">
        <v>2011</v>
      </c>
      <c r="B57" s="96">
        <f t="shared" ref="B57:F57" si="21">ROUND(B27/B26*100-100,5)</f>
        <v>0.90454000000000001</v>
      </c>
      <c r="C57" s="96">
        <f t="shared" si="21"/>
        <v>-0.33105000000000001</v>
      </c>
      <c r="D57" s="96">
        <f t="shared" si="21"/>
        <v>1.1020799999999999</v>
      </c>
      <c r="E57" s="96">
        <f t="shared" si="21"/>
        <v>2.20553</v>
      </c>
      <c r="F57" s="96">
        <f t="shared" si="21"/>
        <v>-6.2302099999999996</v>
      </c>
    </row>
    <row r="58" spans="1:6" s="91" customFormat="1" ht="12" customHeight="1">
      <c r="A58" s="92">
        <v>2012</v>
      </c>
      <c r="B58" s="96">
        <f t="shared" ref="B58:F58" si="22">ROUND(B28/B27*100-100,5)</f>
        <v>2.2129799999999999</v>
      </c>
      <c r="C58" s="96">
        <f t="shared" si="22"/>
        <v>0.24051</v>
      </c>
      <c r="D58" s="96">
        <f t="shared" si="22"/>
        <v>2.52386</v>
      </c>
      <c r="E58" s="96">
        <f t="shared" si="22"/>
        <v>3.0232899999999998</v>
      </c>
      <c r="F58" s="96">
        <f t="shared" si="22"/>
        <v>-1.0932900000000001</v>
      </c>
    </row>
    <row r="59" spans="1:6" s="91" customFormat="1" ht="12" customHeight="1">
      <c r="A59" s="92">
        <v>2013</v>
      </c>
      <c r="B59" s="96">
        <f t="shared" ref="B59:F59" si="23">ROUND(B29/B28*100-100,5)</f>
        <v>1.93892</v>
      </c>
      <c r="C59" s="96">
        <f t="shared" si="23"/>
        <v>0.47857</v>
      </c>
      <c r="D59" s="96">
        <f t="shared" si="23"/>
        <v>2.1639599999999999</v>
      </c>
      <c r="E59" s="96">
        <f t="shared" si="23"/>
        <v>2.1345399999999999</v>
      </c>
      <c r="F59" s="96">
        <f t="shared" si="23"/>
        <v>2.3859400000000002</v>
      </c>
    </row>
    <row r="60" spans="1:6" s="91" customFormat="1" ht="12" customHeight="1">
      <c r="A60" s="92">
        <v>2014</v>
      </c>
      <c r="B60" s="96">
        <f t="shared" ref="B60:F60" si="24">ROUND(B30/B29*100-100,5)</f>
        <v>1.8878200000000001</v>
      </c>
      <c r="C60" s="96">
        <f t="shared" si="24"/>
        <v>0.1273</v>
      </c>
      <c r="D60" s="96">
        <f t="shared" si="24"/>
        <v>2.1546400000000001</v>
      </c>
      <c r="E60" s="96">
        <f t="shared" si="24"/>
        <v>2.7843399999999998</v>
      </c>
      <c r="F60" s="96">
        <f t="shared" si="24"/>
        <v>-2.5842399999999999</v>
      </c>
    </row>
    <row r="61" spans="1:6" s="91" customFormat="1" ht="12" customHeight="1">
      <c r="A61" s="92">
        <v>2015</v>
      </c>
      <c r="B61" s="96">
        <f t="shared" ref="B61:F61" si="25">ROUND(B31/B30*100-100,5)</f>
        <v>2.14209</v>
      </c>
      <c r="C61" s="96">
        <f t="shared" si="25"/>
        <v>0.29437000000000002</v>
      </c>
      <c r="D61" s="96">
        <f t="shared" si="25"/>
        <v>2.41656</v>
      </c>
      <c r="E61" s="96">
        <f t="shared" si="25"/>
        <v>3.20235</v>
      </c>
      <c r="F61" s="96">
        <f t="shared" si="25"/>
        <v>-3.82281</v>
      </c>
    </row>
    <row r="62" spans="1:6" s="91" customFormat="1" ht="12" customHeight="1">
      <c r="A62" s="92">
        <v>2016</v>
      </c>
      <c r="B62" s="96">
        <f t="shared" ref="B62:F65" si="26">ROUND(B32/B31*100-100,5)</f>
        <v>2.7589800000000002</v>
      </c>
      <c r="C62" s="96">
        <f t="shared" si="26"/>
        <v>0.65974999999999995</v>
      </c>
      <c r="D62" s="96">
        <f t="shared" si="26"/>
        <v>3.0643600000000002</v>
      </c>
      <c r="E62" s="96">
        <f t="shared" si="26"/>
        <v>3.62432</v>
      </c>
      <c r="F62" s="96">
        <f t="shared" si="26"/>
        <v>-1.7066699999999999</v>
      </c>
    </row>
    <row r="63" spans="1:6" s="91" customFormat="1" ht="12" customHeight="1">
      <c r="A63" s="92">
        <v>2017</v>
      </c>
      <c r="B63" s="96">
        <f t="shared" si="26"/>
        <v>3.0488</v>
      </c>
      <c r="C63" s="96">
        <f t="shared" si="26"/>
        <v>0.86334</v>
      </c>
      <c r="D63" s="96">
        <f t="shared" si="26"/>
        <v>3.3593000000000002</v>
      </c>
      <c r="E63" s="96">
        <f t="shared" si="26"/>
        <v>3.81169</v>
      </c>
      <c r="F63" s="96">
        <f t="shared" si="26"/>
        <v>-0.70423000000000002</v>
      </c>
    </row>
    <row r="64" spans="1:6" s="91" customFormat="1" ht="12" customHeight="1">
      <c r="A64" s="92">
        <v>2018</v>
      </c>
      <c r="B64" s="96">
        <f t="shared" si="26"/>
        <v>2.8622299999999998</v>
      </c>
      <c r="C64" s="96">
        <f t="shared" si="26"/>
        <v>-8.2540000000000002E-2</v>
      </c>
      <c r="D64" s="96">
        <f t="shared" si="26"/>
        <v>3.2705099999999998</v>
      </c>
      <c r="E64" s="96">
        <f t="shared" si="26"/>
        <v>3.7662200000000001</v>
      </c>
      <c r="F64" s="96">
        <f t="shared" si="26"/>
        <v>-1.3846499999999999</v>
      </c>
    </row>
    <row r="65" spans="1:6" s="91" customFormat="1" ht="12" customHeight="1">
      <c r="A65" s="92">
        <v>2019</v>
      </c>
      <c r="B65" s="96">
        <f t="shared" si="26"/>
        <v>2.2096</v>
      </c>
      <c r="C65" s="96">
        <f t="shared" si="26"/>
        <v>-1.22523</v>
      </c>
      <c r="D65" s="96">
        <f t="shared" si="26"/>
        <v>2.6703700000000001</v>
      </c>
      <c r="E65" s="96">
        <f t="shared" si="26"/>
        <v>3.0112899999999998</v>
      </c>
      <c r="F65" s="96">
        <f t="shared" si="26"/>
        <v>-0.69837000000000005</v>
      </c>
    </row>
    <row r="66" spans="1:6" s="91" customFormat="1" ht="12" customHeight="1"/>
    <row r="67" spans="1:6" s="91" customFormat="1" ht="12" customHeight="1">
      <c r="B67" s="132" t="s">
        <v>158</v>
      </c>
      <c r="C67" s="132"/>
      <c r="D67" s="132"/>
      <c r="E67" s="132"/>
      <c r="F67" s="132"/>
    </row>
    <row r="68" spans="1:6" s="91" customFormat="1" ht="12" customHeight="1">
      <c r="A68" s="92">
        <v>1991</v>
      </c>
      <c r="B68" s="97">
        <v>100</v>
      </c>
      <c r="C68" s="98">
        <f t="shared" ref="C68:D68" si="27">ROUND(C7/$B7*100,5)</f>
        <v>7.3253399999999997</v>
      </c>
      <c r="D68" s="98">
        <f t="shared" si="27"/>
        <v>92.674660000000003</v>
      </c>
      <c r="E68" s="93" t="s">
        <v>2</v>
      </c>
      <c r="F68" s="93" t="s">
        <v>2</v>
      </c>
    </row>
    <row r="69" spans="1:6" s="91" customFormat="1" ht="12" hidden="1" customHeight="1" outlineLevel="2">
      <c r="A69" s="92">
        <v>1992</v>
      </c>
      <c r="B69" s="97">
        <v>100</v>
      </c>
      <c r="C69" s="98">
        <f t="shared" ref="C69:D69" si="28">ROUND(C8/$B8*100,5)</f>
        <v>7.8827800000000003</v>
      </c>
      <c r="D69" s="98">
        <f t="shared" si="28"/>
        <v>92.117220000000003</v>
      </c>
      <c r="E69" s="93" t="s">
        <v>2</v>
      </c>
      <c r="F69" s="93" t="s">
        <v>2</v>
      </c>
    </row>
    <row r="70" spans="1:6" s="91" customFormat="1" ht="12" hidden="1" customHeight="1" outlineLevel="2">
      <c r="A70" s="92">
        <v>1993</v>
      </c>
      <c r="B70" s="97">
        <v>100</v>
      </c>
      <c r="C70" s="98">
        <f t="shared" ref="C70:D70" si="29">ROUND(C9/$B9*100,5)</f>
        <v>8.4005100000000006</v>
      </c>
      <c r="D70" s="98">
        <f t="shared" si="29"/>
        <v>91.599490000000003</v>
      </c>
      <c r="E70" s="93" t="s">
        <v>2</v>
      </c>
      <c r="F70" s="93" t="s">
        <v>2</v>
      </c>
    </row>
    <row r="71" spans="1:6" s="91" customFormat="1" ht="12" hidden="1" customHeight="1" outlineLevel="2">
      <c r="A71" s="92">
        <v>1994</v>
      </c>
      <c r="B71" s="97">
        <v>100</v>
      </c>
      <c r="C71" s="98">
        <f t="shared" ref="C71:D71" si="30">ROUND(C10/$B10*100,5)</f>
        <v>9.1240100000000002</v>
      </c>
      <c r="D71" s="98">
        <f t="shared" si="30"/>
        <v>90.875990000000002</v>
      </c>
      <c r="E71" s="93" t="s">
        <v>2</v>
      </c>
      <c r="F71" s="93" t="s">
        <v>2</v>
      </c>
    </row>
    <row r="72" spans="1:6" s="91" customFormat="1" ht="12" hidden="1" customHeight="1" outlineLevel="2">
      <c r="A72" s="92">
        <v>1995</v>
      </c>
      <c r="B72" s="97">
        <v>100</v>
      </c>
      <c r="C72" s="98">
        <f t="shared" ref="C72:D72" si="31">ROUND(C11/$B11*100,5)</f>
        <v>9.52468</v>
      </c>
      <c r="D72" s="98">
        <f t="shared" si="31"/>
        <v>90.475319999999996</v>
      </c>
      <c r="E72" s="93" t="s">
        <v>2</v>
      </c>
      <c r="F72" s="93" t="s">
        <v>2</v>
      </c>
    </row>
    <row r="73" spans="1:6" s="91" customFormat="1" ht="12" hidden="1" customHeight="1" outlineLevel="2">
      <c r="A73" s="92">
        <v>1996</v>
      </c>
      <c r="B73" s="97">
        <v>100</v>
      </c>
      <c r="C73" s="98">
        <f t="shared" ref="C73:D73" si="32">ROUND(C12/$B12*100,5)</f>
        <v>10.04752</v>
      </c>
      <c r="D73" s="98">
        <f t="shared" si="32"/>
        <v>89.952479999999994</v>
      </c>
      <c r="E73" s="93" t="s">
        <v>2</v>
      </c>
      <c r="F73" s="93" t="s">
        <v>2</v>
      </c>
    </row>
    <row r="74" spans="1:6" s="91" customFormat="1" ht="12" hidden="1" customHeight="1" outlineLevel="2">
      <c r="A74" s="92">
        <v>1997</v>
      </c>
      <c r="B74" s="97">
        <v>100</v>
      </c>
      <c r="C74" s="98">
        <f t="shared" ref="C74:D74" si="33">ROUND(C13/$B13*100,5)</f>
        <v>10.463990000000001</v>
      </c>
      <c r="D74" s="98">
        <f t="shared" si="33"/>
        <v>89.536010000000005</v>
      </c>
      <c r="E74" s="93" t="s">
        <v>2</v>
      </c>
      <c r="F74" s="93" t="s">
        <v>2</v>
      </c>
    </row>
    <row r="75" spans="1:6" s="91" customFormat="1" ht="12" hidden="1" customHeight="1" outlineLevel="2">
      <c r="A75" s="92">
        <v>1998</v>
      </c>
      <c r="B75" s="97">
        <v>100</v>
      </c>
      <c r="C75" s="98">
        <f t="shared" ref="C75:D75" si="34">ROUND(C14/$B14*100,5)</f>
        <v>10.527839999999999</v>
      </c>
      <c r="D75" s="98">
        <f t="shared" si="34"/>
        <v>89.472160000000002</v>
      </c>
      <c r="E75" s="93" t="s">
        <v>2</v>
      </c>
      <c r="F75" s="93" t="s">
        <v>2</v>
      </c>
    </row>
    <row r="76" spans="1:6" s="91" customFormat="1" ht="12" hidden="1" customHeight="1" outlineLevel="2">
      <c r="A76" s="92">
        <v>1999</v>
      </c>
      <c r="B76" s="97">
        <v>100</v>
      </c>
      <c r="C76" s="98">
        <f t="shared" ref="C76:D76" si="35">ROUND(C15/$B15*100,5)</f>
        <v>10.43848</v>
      </c>
      <c r="D76" s="98">
        <f t="shared" si="35"/>
        <v>89.561520000000002</v>
      </c>
      <c r="E76" s="93" t="s">
        <v>2</v>
      </c>
      <c r="F76" s="93" t="s">
        <v>2</v>
      </c>
    </row>
    <row r="77" spans="1:6" s="91" customFormat="1" ht="12" customHeight="1" collapsed="1">
      <c r="A77" s="92">
        <v>2000</v>
      </c>
      <c r="B77" s="97">
        <v>100</v>
      </c>
      <c r="C77" s="98">
        <f t="shared" ref="C77:D77" si="36">ROUND(C16/$B16*100,5)</f>
        <v>10.544079999999999</v>
      </c>
      <c r="D77" s="98">
        <f t="shared" si="36"/>
        <v>89.455920000000006</v>
      </c>
      <c r="E77" s="93" t="s">
        <v>2</v>
      </c>
      <c r="F77" s="93" t="s">
        <v>2</v>
      </c>
    </row>
    <row r="78" spans="1:6" s="91" customFormat="1" ht="12" hidden="1" customHeight="1" outlineLevel="1">
      <c r="A78" s="92">
        <v>2001</v>
      </c>
      <c r="B78" s="97">
        <v>100</v>
      </c>
      <c r="C78" s="98">
        <f t="shared" ref="C78:D78" si="37">ROUND(C17/$B17*100,5)</f>
        <v>10.786479999999999</v>
      </c>
      <c r="D78" s="98">
        <f t="shared" si="37"/>
        <v>89.213520000000003</v>
      </c>
      <c r="E78" s="93" t="s">
        <v>2</v>
      </c>
      <c r="F78" s="93" t="s">
        <v>2</v>
      </c>
    </row>
    <row r="79" spans="1:6" s="91" customFormat="1" ht="12" hidden="1" customHeight="1" outlineLevel="1">
      <c r="A79" s="92">
        <v>2002</v>
      </c>
      <c r="B79" s="97">
        <v>100</v>
      </c>
      <c r="C79" s="98">
        <f t="shared" ref="C79:D79" si="38">ROUND(C18/$B18*100,5)</f>
        <v>11.12373</v>
      </c>
      <c r="D79" s="98">
        <f t="shared" si="38"/>
        <v>88.876270000000005</v>
      </c>
      <c r="E79" s="93" t="s">
        <v>2</v>
      </c>
      <c r="F79" s="93" t="s">
        <v>2</v>
      </c>
    </row>
    <row r="80" spans="1:6" s="91" customFormat="1" ht="12" hidden="1" customHeight="1" outlineLevel="1">
      <c r="A80" s="92">
        <v>2003</v>
      </c>
      <c r="B80" s="97">
        <v>100</v>
      </c>
      <c r="C80" s="98">
        <f t="shared" ref="C80:F80" si="39">ROUND(C19/$B19*100,5)</f>
        <v>11.897959999999999</v>
      </c>
      <c r="D80" s="98">
        <f t="shared" si="39"/>
        <v>88.102040000000002</v>
      </c>
      <c r="E80" s="98">
        <f t="shared" si="39"/>
        <v>78.902280000000005</v>
      </c>
      <c r="F80" s="98">
        <f t="shared" si="39"/>
        <v>9.1997599999999995</v>
      </c>
    </row>
    <row r="81" spans="1:6" s="91" customFormat="1" ht="12" hidden="1" customHeight="1" outlineLevel="1">
      <c r="A81" s="92">
        <v>2004</v>
      </c>
      <c r="B81" s="97">
        <v>100</v>
      </c>
      <c r="C81" s="98">
        <f t="shared" ref="C81:F81" si="40">ROUND(C20/$B20*100,5)</f>
        <v>12.67417</v>
      </c>
      <c r="D81" s="98">
        <f t="shared" si="40"/>
        <v>87.325829999999996</v>
      </c>
      <c r="E81" s="98">
        <f t="shared" si="40"/>
        <v>76.673550000000006</v>
      </c>
      <c r="F81" s="98">
        <f t="shared" si="40"/>
        <v>10.652290000000001</v>
      </c>
    </row>
    <row r="82" spans="1:6" s="91" customFormat="1" ht="12" hidden="1" customHeight="1" outlineLevel="1">
      <c r="A82" s="92">
        <v>2005</v>
      </c>
      <c r="B82" s="97">
        <v>100</v>
      </c>
      <c r="C82" s="98">
        <f t="shared" ref="C82:F82" si="41">ROUND(C21/$B21*100,5)</f>
        <v>13.41024</v>
      </c>
      <c r="D82" s="98">
        <f t="shared" si="41"/>
        <v>86.589759999999998</v>
      </c>
      <c r="E82" s="98">
        <f t="shared" si="41"/>
        <v>74.972849999999994</v>
      </c>
      <c r="F82" s="98">
        <f t="shared" si="41"/>
        <v>11.616910000000001</v>
      </c>
    </row>
    <row r="83" spans="1:6" s="91" customFormat="1" ht="12" hidden="1" customHeight="1" outlineLevel="1">
      <c r="A83" s="92">
        <v>2006</v>
      </c>
      <c r="B83" s="97">
        <v>100</v>
      </c>
      <c r="C83" s="98">
        <f t="shared" ref="C83:F83" si="42">ROUND(C22/$B22*100,5)</f>
        <v>13.59562</v>
      </c>
      <c r="D83" s="98">
        <f t="shared" si="42"/>
        <v>86.404380000000003</v>
      </c>
      <c r="E83" s="98">
        <f t="shared" si="42"/>
        <v>74.284109999999998</v>
      </c>
      <c r="F83" s="98">
        <f t="shared" si="42"/>
        <v>12.120279999999999</v>
      </c>
    </row>
    <row r="84" spans="1:6" s="91" customFormat="1" ht="12" hidden="1" customHeight="1" outlineLevel="1">
      <c r="A84" s="92">
        <v>2007</v>
      </c>
      <c r="B84" s="97">
        <v>100</v>
      </c>
      <c r="C84" s="98">
        <f t="shared" ref="C84:F84" si="43">ROUND(C23/$B23*100,5)</f>
        <v>13.43337</v>
      </c>
      <c r="D84" s="98">
        <f t="shared" si="43"/>
        <v>86.566630000000004</v>
      </c>
      <c r="E84" s="98">
        <f t="shared" si="43"/>
        <v>74.601470000000006</v>
      </c>
      <c r="F84" s="98">
        <f t="shared" si="43"/>
        <v>11.965159999999999</v>
      </c>
    </row>
    <row r="85" spans="1:6" s="91" customFormat="1" ht="12" hidden="1" customHeight="1" outlineLevel="1">
      <c r="A85" s="92">
        <v>2008</v>
      </c>
      <c r="B85" s="97">
        <v>100</v>
      </c>
      <c r="C85" s="98">
        <f t="shared" ref="C85:F85" si="44">ROUND(C24/$B24*100,5)</f>
        <v>13.376749999999999</v>
      </c>
      <c r="D85" s="98">
        <f t="shared" si="44"/>
        <v>86.623249999999999</v>
      </c>
      <c r="E85" s="98">
        <f t="shared" si="44"/>
        <v>74.845960000000005</v>
      </c>
      <c r="F85" s="98">
        <f t="shared" si="44"/>
        <v>11.777290000000001</v>
      </c>
    </row>
    <row r="86" spans="1:6" s="91" customFormat="1" ht="12" hidden="1" customHeight="1" outlineLevel="1">
      <c r="A86" s="92">
        <v>2009</v>
      </c>
      <c r="B86" s="97">
        <v>100</v>
      </c>
      <c r="C86" s="98">
        <f t="shared" ref="C86:F86" si="45">ROUND(C25/$B25*100,5)</f>
        <v>13.66879</v>
      </c>
      <c r="D86" s="98">
        <f t="shared" si="45"/>
        <v>86.331209999999999</v>
      </c>
      <c r="E86" s="98">
        <f t="shared" si="45"/>
        <v>74.879090000000005</v>
      </c>
      <c r="F86" s="98">
        <f t="shared" si="45"/>
        <v>11.452120000000001</v>
      </c>
    </row>
    <row r="87" spans="1:6" s="91" customFormat="1" ht="12" customHeight="1" collapsed="1">
      <c r="A87" s="92">
        <v>2010</v>
      </c>
      <c r="B87" s="97">
        <v>100</v>
      </c>
      <c r="C87" s="98">
        <f t="shared" ref="C87:F87" si="46">ROUND(C26/$B26*100,5)</f>
        <v>13.78396</v>
      </c>
      <c r="D87" s="98">
        <f t="shared" si="46"/>
        <v>86.216040000000007</v>
      </c>
      <c r="E87" s="98">
        <f t="shared" si="46"/>
        <v>74.938389999999998</v>
      </c>
      <c r="F87" s="98">
        <f t="shared" si="46"/>
        <v>11.27765</v>
      </c>
    </row>
    <row r="88" spans="1:6" s="91" customFormat="1" ht="12" hidden="1" customHeight="1" outlineLevel="1">
      <c r="A88" s="92">
        <v>2011</v>
      </c>
      <c r="B88" s="97">
        <v>100</v>
      </c>
      <c r="C88" s="98">
        <f t="shared" ref="C88:F88" si="47">ROUND(C27/$B27*100,5)</f>
        <v>13.615170000000001</v>
      </c>
      <c r="D88" s="98">
        <f t="shared" si="47"/>
        <v>86.384829999999994</v>
      </c>
      <c r="E88" s="98">
        <f t="shared" si="47"/>
        <v>75.904600000000002</v>
      </c>
      <c r="F88" s="98">
        <f t="shared" si="47"/>
        <v>10.480230000000001</v>
      </c>
    </row>
    <row r="89" spans="1:6" s="91" customFormat="1" hidden="1" outlineLevel="1">
      <c r="A89" s="92">
        <v>2012</v>
      </c>
      <c r="B89" s="97">
        <v>100</v>
      </c>
      <c r="C89" s="98">
        <f t="shared" ref="C89:F89" si="48">ROUND(C28/$B28*100,5)</f>
        <v>13.35243</v>
      </c>
      <c r="D89" s="98">
        <f t="shared" si="48"/>
        <v>86.647570000000002</v>
      </c>
      <c r="E89" s="98">
        <f t="shared" si="48"/>
        <v>76.506339999999994</v>
      </c>
      <c r="F89" s="98">
        <f t="shared" si="48"/>
        <v>10.141220000000001</v>
      </c>
    </row>
    <row r="90" spans="1:6" s="91" customFormat="1" hidden="1" outlineLevel="1">
      <c r="A90" s="92">
        <v>2013</v>
      </c>
      <c r="B90" s="97">
        <v>100</v>
      </c>
      <c r="C90" s="98">
        <f t="shared" ref="C90:F90" si="49">ROUND(C29/$B29*100,5)</f>
        <v>13.161149999999999</v>
      </c>
      <c r="D90" s="98">
        <f t="shared" si="49"/>
        <v>86.838849999999994</v>
      </c>
      <c r="E90" s="98">
        <f t="shared" si="49"/>
        <v>76.65316</v>
      </c>
      <c r="F90" s="98">
        <f t="shared" si="49"/>
        <v>10.185700000000001</v>
      </c>
    </row>
    <row r="91" spans="1:6" s="91" customFormat="1" collapsed="1">
      <c r="A91" s="92">
        <v>2014</v>
      </c>
      <c r="B91" s="97">
        <v>100</v>
      </c>
      <c r="C91" s="98">
        <f t="shared" ref="C91:F91" si="50">ROUND(C30/$B30*100,5)</f>
        <v>12.93374</v>
      </c>
      <c r="D91" s="98">
        <f t="shared" si="50"/>
        <v>87.06626</v>
      </c>
      <c r="E91" s="98">
        <f t="shared" si="50"/>
        <v>77.327640000000002</v>
      </c>
      <c r="F91" s="98">
        <f t="shared" si="50"/>
        <v>9.7386199999999992</v>
      </c>
    </row>
    <row r="92" spans="1:6" s="91" customFormat="1">
      <c r="A92" s="92">
        <v>2015</v>
      </c>
      <c r="B92" s="97">
        <v>100</v>
      </c>
      <c r="C92" s="98">
        <f t="shared" ref="C92:F92" si="51">ROUND(C31/$B31*100,5)</f>
        <v>12.699769999999999</v>
      </c>
      <c r="D92" s="98">
        <f t="shared" si="51"/>
        <v>87.300229999999999</v>
      </c>
      <c r="E92" s="98">
        <f t="shared" si="51"/>
        <v>78.130319999999998</v>
      </c>
      <c r="F92" s="98">
        <f t="shared" si="51"/>
        <v>9.1699099999999998</v>
      </c>
    </row>
    <row r="93" spans="1:6" s="91" customFormat="1">
      <c r="A93" s="92">
        <v>2016</v>
      </c>
      <c r="B93" s="97">
        <v>100</v>
      </c>
      <c r="C93" s="98">
        <f t="shared" ref="C93:F93" si="52">ROUND(C32/$B32*100,5)</f>
        <v>12.440329999999999</v>
      </c>
      <c r="D93" s="98">
        <f t="shared" si="52"/>
        <v>87.559669999999997</v>
      </c>
      <c r="E93" s="98">
        <f t="shared" si="52"/>
        <v>78.788259999999994</v>
      </c>
      <c r="F93" s="98">
        <f t="shared" si="52"/>
        <v>8.7714099999999995</v>
      </c>
    </row>
    <row r="94" spans="1:6" s="91" customFormat="1">
      <c r="A94" s="92">
        <v>2017</v>
      </c>
      <c r="B94" s="97">
        <v>100</v>
      </c>
      <c r="C94" s="98">
        <f>ROUND(C33/$B33*100,5)</f>
        <v>12.176500000000001</v>
      </c>
      <c r="D94" s="98">
        <f>ROUND(D33/$B33*100,5)</f>
        <v>87.823499999999996</v>
      </c>
      <c r="E94" s="98">
        <f>ROUND(E33/$B33*100,5)</f>
        <v>79.371549999999999</v>
      </c>
      <c r="F94" s="98">
        <f>ROUND(F33/$B33*100,5)</f>
        <v>8.4519500000000001</v>
      </c>
    </row>
    <row r="95" spans="1:6" s="91" customFormat="1">
      <c r="A95" s="92">
        <v>2018</v>
      </c>
      <c r="B95" s="97">
        <v>100</v>
      </c>
      <c r="C95" s="98">
        <f t="shared" ref="C95:F96" si="53">ROUND(C34/$B34*100,5)</f>
        <v>11.827909999999999</v>
      </c>
      <c r="D95" s="98">
        <f t="shared" si="53"/>
        <v>88.172089999999997</v>
      </c>
      <c r="E95" s="98">
        <f t="shared" si="53"/>
        <v>80.069100000000006</v>
      </c>
      <c r="F95" s="98">
        <f t="shared" si="53"/>
        <v>8.1029999999999998</v>
      </c>
    </row>
    <row r="96" spans="1:6" s="91" customFormat="1">
      <c r="A96" s="124">
        <v>2019</v>
      </c>
      <c r="B96" s="97">
        <v>100</v>
      </c>
      <c r="C96" s="98">
        <f t="shared" si="53"/>
        <v>11.43042</v>
      </c>
      <c r="D96" s="98">
        <f t="shared" si="53"/>
        <v>88.569580000000002</v>
      </c>
      <c r="E96" s="98">
        <f t="shared" si="53"/>
        <v>80.697119999999998</v>
      </c>
      <c r="F96" s="98">
        <f t="shared" si="53"/>
        <v>7.8724600000000002</v>
      </c>
    </row>
    <row r="97" spans="1:15" s="91" customFormat="1">
      <c r="A97" s="99" t="s">
        <v>105</v>
      </c>
      <c r="B97" s="100"/>
      <c r="C97" s="100"/>
      <c r="D97" s="100"/>
      <c r="E97" s="100"/>
      <c r="F97" s="100"/>
      <c r="G97" s="100"/>
      <c r="H97" s="100"/>
      <c r="I97" s="100"/>
      <c r="J97" s="100"/>
      <c r="K97" s="100"/>
      <c r="L97" s="100"/>
      <c r="M97" s="100"/>
      <c r="N97" s="100"/>
      <c r="O97" s="100"/>
    </row>
    <row r="98" spans="1:15" s="91" customFormat="1" ht="26.4" customHeight="1">
      <c r="A98" s="131" t="s">
        <v>125</v>
      </c>
      <c r="B98" s="131"/>
      <c r="C98" s="131"/>
      <c r="D98" s="131"/>
      <c r="E98" s="131"/>
      <c r="F98" s="131"/>
      <c r="G98" s="101"/>
      <c r="H98" s="101"/>
      <c r="I98" s="101"/>
      <c r="J98" s="101"/>
      <c r="K98" s="101"/>
      <c r="L98" s="101"/>
      <c r="M98" s="101"/>
      <c r="N98" s="101"/>
      <c r="O98" s="101"/>
    </row>
    <row r="99" spans="1:15" s="91" customFormat="1"/>
    <row r="100" spans="1:15" s="91" customFormat="1"/>
    <row r="101" spans="1:15" s="91" customFormat="1"/>
    <row r="102" spans="1:15" s="91" customFormat="1"/>
    <row r="103" spans="1:15" s="91" customFormat="1"/>
    <row r="104" spans="1:15" s="91" customFormat="1"/>
    <row r="105" spans="1:15" s="91" customFormat="1"/>
    <row r="106" spans="1:15" s="91" customFormat="1"/>
    <row r="107" spans="1:15" s="91" customFormat="1"/>
    <row r="108" spans="1:15" s="91" customFormat="1"/>
    <row r="109" spans="1:15" s="91" customFormat="1"/>
    <row r="110" spans="1:15" s="91" customFormat="1"/>
    <row r="111" spans="1:15" s="91" customFormat="1"/>
    <row r="112" spans="1:15" s="91" customFormat="1"/>
    <row r="113" s="91" customFormat="1"/>
    <row r="114" s="91" customFormat="1"/>
    <row r="115" s="91" customFormat="1"/>
    <row r="116" s="91" customFormat="1"/>
    <row r="117" s="91" customFormat="1"/>
    <row r="118" s="91" customFormat="1"/>
    <row r="119" s="91" customFormat="1"/>
    <row r="120" s="91" customFormat="1"/>
    <row r="121" s="91" customFormat="1"/>
    <row r="122" s="91" customFormat="1"/>
    <row r="123" s="91" customFormat="1"/>
    <row r="124" s="91" customFormat="1"/>
    <row r="125" s="91" customFormat="1"/>
    <row r="126" s="91" customFormat="1"/>
    <row r="127" s="91" customFormat="1"/>
    <row r="128" s="91" customFormat="1"/>
    <row r="129" s="91" customFormat="1"/>
    <row r="130" s="91" customFormat="1"/>
    <row r="131" s="91" customFormat="1"/>
    <row r="132" s="91" customFormat="1"/>
    <row r="133" s="91" customFormat="1"/>
    <row r="134" s="91" customFormat="1"/>
    <row r="135" s="91" customFormat="1"/>
    <row r="136" s="91" customFormat="1"/>
    <row r="137" s="91" customFormat="1"/>
    <row r="138" s="91" customFormat="1"/>
    <row r="139" s="91" customFormat="1"/>
    <row r="140" s="91" customFormat="1"/>
    <row r="141" s="91" customFormat="1"/>
    <row r="142" s="91" customFormat="1"/>
    <row r="143" s="91" customFormat="1"/>
    <row r="144" s="91" customFormat="1"/>
    <row r="145" s="91" customFormat="1"/>
    <row r="146" s="91" customFormat="1"/>
    <row r="147" s="91" customFormat="1"/>
    <row r="148" s="91" customFormat="1"/>
    <row r="149" s="91" customFormat="1"/>
    <row r="150" s="91" customFormat="1"/>
    <row r="151" s="91" customFormat="1"/>
    <row r="152" s="91" customFormat="1"/>
    <row r="153" s="91" customFormat="1"/>
    <row r="154" s="91" customFormat="1"/>
    <row r="155" s="91" customFormat="1"/>
    <row r="156" s="91" customFormat="1"/>
    <row r="157" s="91" customFormat="1"/>
    <row r="158" s="91" customFormat="1"/>
    <row r="159" s="91" customFormat="1"/>
    <row r="160" s="91" customFormat="1"/>
    <row r="161" s="91" customFormat="1"/>
    <row r="162" s="91" customFormat="1"/>
    <row r="163" s="91" customFormat="1"/>
    <row r="164" s="91" customFormat="1"/>
    <row r="165" s="91" customFormat="1"/>
    <row r="166" s="91" customFormat="1"/>
    <row r="167" s="91" customFormat="1"/>
    <row r="168" s="91" customFormat="1"/>
    <row r="169" s="91" customFormat="1"/>
    <row r="170" s="91" customFormat="1"/>
    <row r="171" s="91" customFormat="1"/>
    <row r="172" s="91" customFormat="1"/>
    <row r="173" s="91" customFormat="1"/>
    <row r="174" s="91" customFormat="1"/>
    <row r="175" s="91" customFormat="1"/>
    <row r="176" s="91" customFormat="1"/>
    <row r="177" s="91" customFormat="1"/>
    <row r="178" s="91" customFormat="1"/>
    <row r="179" s="91" customFormat="1"/>
    <row r="180" s="91" customFormat="1"/>
    <row r="181" s="91" customFormat="1"/>
    <row r="182" s="91" customFormat="1"/>
    <row r="183" s="91" customFormat="1"/>
    <row r="184" s="91" customFormat="1"/>
    <row r="185" s="91" customFormat="1"/>
    <row r="186" s="91" customFormat="1"/>
    <row r="187" s="91" customFormat="1"/>
    <row r="188" s="91" customFormat="1"/>
    <row r="189" s="91" customFormat="1"/>
    <row r="190" s="91" customFormat="1"/>
    <row r="191" s="91" customFormat="1"/>
    <row r="192" s="91" customFormat="1"/>
    <row r="193" s="91" customFormat="1"/>
    <row r="194" s="91" customFormat="1"/>
    <row r="195" s="91" customFormat="1"/>
    <row r="196" s="91" customFormat="1"/>
    <row r="197" s="91" customFormat="1"/>
    <row r="198" s="91" customFormat="1"/>
    <row r="199" s="91" customFormat="1"/>
    <row r="200" s="91" customFormat="1"/>
    <row r="201" s="91" customFormat="1"/>
    <row r="202" s="91" customFormat="1"/>
    <row r="203" s="91" customFormat="1"/>
    <row r="204" s="91" customFormat="1"/>
    <row r="205" s="91" customFormat="1"/>
    <row r="206" s="91" customFormat="1"/>
    <row r="207" s="91" customFormat="1"/>
    <row r="208" s="91" customFormat="1"/>
    <row r="209" s="91" customFormat="1"/>
    <row r="210" s="91" customFormat="1"/>
    <row r="211" s="91" customFormat="1"/>
    <row r="212" s="91" customFormat="1"/>
    <row r="213" s="91" customFormat="1"/>
    <row r="214" s="91" customFormat="1"/>
    <row r="215" s="91" customFormat="1"/>
    <row r="216" s="91" customFormat="1"/>
    <row r="217" s="91" customFormat="1"/>
    <row r="218" s="91" customFormat="1"/>
    <row r="219" s="91" customFormat="1"/>
    <row r="220" s="91" customFormat="1"/>
    <row r="221" s="91" customFormat="1"/>
    <row r="222" s="91" customFormat="1"/>
    <row r="223" s="91" customFormat="1"/>
    <row r="224" s="91" customFormat="1"/>
    <row r="225" s="91" customFormat="1"/>
    <row r="226" s="91" customFormat="1"/>
    <row r="227" s="91" customFormat="1"/>
    <row r="228" s="91" customFormat="1"/>
    <row r="229" s="91" customFormat="1"/>
    <row r="230" s="91" customFormat="1"/>
    <row r="231" s="91" customFormat="1"/>
    <row r="232" s="91" customFormat="1"/>
    <row r="233" s="91" customFormat="1"/>
    <row r="234" s="91" customFormat="1"/>
    <row r="235" s="91" customFormat="1"/>
    <row r="236" s="91" customFormat="1"/>
    <row r="237" s="91" customFormat="1"/>
    <row r="238" s="91" customFormat="1"/>
    <row r="239" s="91" customFormat="1"/>
    <row r="240" s="91" customFormat="1"/>
    <row r="241" s="91" customFormat="1"/>
    <row r="242" s="91" customFormat="1"/>
    <row r="243" s="91" customFormat="1"/>
    <row r="244" s="91" customFormat="1"/>
    <row r="245" s="91" customFormat="1"/>
    <row r="246" s="91" customFormat="1"/>
    <row r="247" s="91" customFormat="1"/>
    <row r="248" s="91" customFormat="1"/>
    <row r="249" s="91" customFormat="1"/>
    <row r="250" s="91" customFormat="1"/>
    <row r="251" s="91" customFormat="1"/>
    <row r="252" s="91" customFormat="1"/>
    <row r="253" s="91" customFormat="1"/>
    <row r="254" s="91" customFormat="1"/>
    <row r="255" s="91" customFormat="1"/>
  </sheetData>
  <mergeCells count="10">
    <mergeCell ref="A98:F98"/>
    <mergeCell ref="B6:F6"/>
    <mergeCell ref="B67:F67"/>
    <mergeCell ref="A1:F1"/>
    <mergeCell ref="A3:A4"/>
    <mergeCell ref="B3:B4"/>
    <mergeCell ref="C3:C4"/>
    <mergeCell ref="D3:D4"/>
    <mergeCell ref="E3:F3"/>
    <mergeCell ref="B37:F37"/>
  </mergeCells>
  <phoneticPr fontId="3" type="noConversion"/>
  <hyperlinks>
    <hyperlink ref="A1:F1" location="Inhaltsverzeichnis!A1" display="1  Erwerbstätige am Arbeitsort im Land Berlin 1991 bis 2014"/>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9 - hj 2/19 –  Berlin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55"/>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81" customWidth="1"/>
    <col min="2" max="2" width="13.33203125" customWidth="1"/>
    <col min="3" max="8" width="9.77734375" customWidth="1"/>
    <col min="9" max="19" width="7.77734375" customWidth="1"/>
    <col min="20" max="20" width="6.44140625" customWidth="1"/>
  </cols>
  <sheetData>
    <row r="1" spans="1:20" s="81" customFormat="1" ht="24" customHeight="1">
      <c r="B1" s="138" t="s">
        <v>140</v>
      </c>
      <c r="C1" s="138"/>
      <c r="D1" s="138"/>
      <c r="E1" s="138"/>
      <c r="F1" s="138"/>
      <c r="G1" s="138"/>
      <c r="H1" s="138"/>
      <c r="I1" s="142" t="s">
        <v>140</v>
      </c>
      <c r="J1" s="142"/>
      <c r="K1" s="142"/>
      <c r="L1" s="142"/>
      <c r="M1" s="142"/>
      <c r="N1" s="142"/>
      <c r="O1" s="142"/>
      <c r="P1" s="142"/>
      <c r="Q1" s="142"/>
      <c r="R1" s="142"/>
      <c r="S1" s="142"/>
      <c r="T1" s="142"/>
    </row>
    <row r="2" spans="1:20" s="81" customFormat="1" ht="12" customHeight="1">
      <c r="B2" s="82"/>
      <c r="C2" s="83"/>
      <c r="D2" s="83"/>
      <c r="E2" s="84"/>
      <c r="F2" s="84"/>
      <c r="G2" s="84"/>
      <c r="H2" s="83"/>
      <c r="I2" s="85"/>
      <c r="J2" s="84"/>
      <c r="K2" s="84"/>
      <c r="L2" s="84"/>
      <c r="M2" s="84"/>
      <c r="N2" s="84"/>
      <c r="O2" s="84"/>
      <c r="P2" s="84"/>
      <c r="Q2" s="84"/>
      <c r="R2" s="84"/>
      <c r="S2" s="84"/>
    </row>
    <row r="3" spans="1:20" s="81" customFormat="1" ht="12" customHeight="1">
      <c r="B3" s="141" t="s">
        <v>0</v>
      </c>
      <c r="C3" s="139" t="s">
        <v>57</v>
      </c>
      <c r="D3" s="139" t="s">
        <v>49</v>
      </c>
      <c r="E3" s="139" t="s">
        <v>54</v>
      </c>
      <c r="F3" s="139" t="s">
        <v>56</v>
      </c>
      <c r="G3" s="139"/>
      <c r="H3" s="140"/>
      <c r="I3" s="141" t="s">
        <v>48</v>
      </c>
      <c r="J3" s="144" t="s">
        <v>56</v>
      </c>
      <c r="K3" s="144"/>
      <c r="L3" s="144"/>
      <c r="M3" s="144"/>
      <c r="N3" s="144"/>
      <c r="O3" s="144"/>
      <c r="P3" s="144"/>
      <c r="Q3" s="144"/>
      <c r="R3" s="144"/>
      <c r="S3" s="144"/>
      <c r="T3" s="140" t="s">
        <v>0</v>
      </c>
    </row>
    <row r="4" spans="1:20" s="81" customFormat="1" ht="12" customHeight="1">
      <c r="B4" s="141"/>
      <c r="C4" s="145"/>
      <c r="D4" s="139"/>
      <c r="E4" s="139"/>
      <c r="F4" s="139" t="s">
        <v>108</v>
      </c>
      <c r="G4" s="86" t="s">
        <v>55</v>
      </c>
      <c r="H4" s="140" t="s">
        <v>33</v>
      </c>
      <c r="I4" s="141"/>
      <c r="J4" s="139" t="s">
        <v>118</v>
      </c>
      <c r="K4" s="145" t="s">
        <v>56</v>
      </c>
      <c r="L4" s="145"/>
      <c r="M4" s="139" t="s">
        <v>109</v>
      </c>
      <c r="N4" s="145" t="s">
        <v>56</v>
      </c>
      <c r="O4" s="145"/>
      <c r="P4" s="145"/>
      <c r="Q4" s="139" t="s">
        <v>110</v>
      </c>
      <c r="R4" s="145" t="s">
        <v>56</v>
      </c>
      <c r="S4" s="145"/>
      <c r="T4" s="140"/>
    </row>
    <row r="5" spans="1:20" s="119" customFormat="1" ht="109.95" customHeight="1">
      <c r="B5" s="146"/>
      <c r="C5" s="145"/>
      <c r="D5" s="139"/>
      <c r="E5" s="139"/>
      <c r="F5" s="139"/>
      <c r="G5" s="120" t="s">
        <v>116</v>
      </c>
      <c r="H5" s="140"/>
      <c r="I5" s="141"/>
      <c r="J5" s="139"/>
      <c r="K5" s="120" t="s">
        <v>111</v>
      </c>
      <c r="L5" s="120" t="s">
        <v>119</v>
      </c>
      <c r="M5" s="139"/>
      <c r="N5" s="120" t="s">
        <v>112</v>
      </c>
      <c r="O5" s="120" t="s">
        <v>122</v>
      </c>
      <c r="P5" s="120" t="s">
        <v>113</v>
      </c>
      <c r="Q5" s="139"/>
      <c r="R5" s="120" t="s">
        <v>114</v>
      </c>
      <c r="S5" s="120" t="s">
        <v>115</v>
      </c>
      <c r="T5" s="143"/>
    </row>
    <row r="6" spans="1:20" s="91" customFormat="1" ht="12" customHeight="1">
      <c r="A6" s="119"/>
      <c r="B6" s="121"/>
      <c r="C6" s="121"/>
      <c r="D6" s="121"/>
      <c r="E6" s="121"/>
      <c r="F6" s="121"/>
      <c r="G6" s="121"/>
      <c r="H6" s="121"/>
      <c r="I6" s="121"/>
      <c r="J6" s="121"/>
      <c r="K6" s="121"/>
      <c r="L6" s="121"/>
      <c r="M6" s="121"/>
      <c r="N6" s="121"/>
      <c r="O6" s="121"/>
      <c r="P6" s="121"/>
      <c r="Q6" s="121"/>
      <c r="R6" s="121"/>
      <c r="S6" s="121"/>
      <c r="T6" s="121"/>
    </row>
    <row r="7" spans="1:20" s="91" customFormat="1" ht="12" customHeight="1">
      <c r="A7" s="119"/>
      <c r="B7" s="99"/>
      <c r="C7" s="132" t="s">
        <v>32</v>
      </c>
      <c r="D7" s="132"/>
      <c r="E7" s="132"/>
      <c r="F7" s="132"/>
      <c r="G7" s="132"/>
      <c r="H7" s="132"/>
      <c r="I7" s="132" t="s">
        <v>32</v>
      </c>
      <c r="J7" s="132"/>
      <c r="K7" s="132"/>
      <c r="L7" s="132"/>
      <c r="M7" s="132"/>
      <c r="N7" s="132"/>
      <c r="O7" s="132"/>
      <c r="P7" s="132"/>
      <c r="Q7" s="132"/>
      <c r="R7" s="132"/>
      <c r="S7" s="132"/>
      <c r="T7" s="99"/>
    </row>
    <row r="8" spans="1:20" s="91" customFormat="1" ht="12" customHeight="1">
      <c r="A8" s="119"/>
      <c r="B8" s="92">
        <v>1991</v>
      </c>
      <c r="C8" s="95">
        <v>1705.9960000000001</v>
      </c>
      <c r="D8" s="95">
        <v>1.2350000000000001</v>
      </c>
      <c r="E8" s="95">
        <v>453.12299999999999</v>
      </c>
      <c r="F8" s="95">
        <v>317.73</v>
      </c>
      <c r="G8" s="95">
        <v>275.89299999999997</v>
      </c>
      <c r="H8" s="95">
        <v>135.393</v>
      </c>
      <c r="I8" s="95">
        <v>1251.6379999999999</v>
      </c>
      <c r="J8" s="95">
        <v>500.40800000000002</v>
      </c>
      <c r="K8" s="95">
        <v>423.43</v>
      </c>
      <c r="L8" s="95">
        <v>76.977999999999994</v>
      </c>
      <c r="M8" s="95">
        <v>225.33199999999999</v>
      </c>
      <c r="N8" s="95">
        <v>48.661000000000001</v>
      </c>
      <c r="O8" s="95">
        <v>33.472999999999999</v>
      </c>
      <c r="P8" s="95">
        <v>143.19800000000001</v>
      </c>
      <c r="Q8" s="95">
        <v>525.89800000000002</v>
      </c>
      <c r="R8" s="95">
        <v>425.96800000000002</v>
      </c>
      <c r="S8" s="95">
        <v>99.93</v>
      </c>
      <c r="T8" s="92">
        <v>1991</v>
      </c>
    </row>
    <row r="9" spans="1:20" s="91" customFormat="1" ht="12" customHeight="1">
      <c r="A9" s="119"/>
      <c r="B9" s="92">
        <v>1992</v>
      </c>
      <c r="C9" s="95">
        <v>1678.5830000000001</v>
      </c>
      <c r="D9" s="95">
        <v>1.17</v>
      </c>
      <c r="E9" s="95">
        <v>420.84500000000003</v>
      </c>
      <c r="F9" s="95">
        <v>279.30500000000001</v>
      </c>
      <c r="G9" s="95">
        <v>238.13300000000001</v>
      </c>
      <c r="H9" s="95">
        <v>141.54</v>
      </c>
      <c r="I9" s="95">
        <v>1256.568</v>
      </c>
      <c r="J9" s="95">
        <v>477.51</v>
      </c>
      <c r="K9" s="95">
        <v>405.32900000000001</v>
      </c>
      <c r="L9" s="95">
        <v>72.180999999999997</v>
      </c>
      <c r="M9" s="95">
        <v>242.40899999999999</v>
      </c>
      <c r="N9" s="95">
        <v>51.811</v>
      </c>
      <c r="O9" s="95">
        <v>37.393999999999998</v>
      </c>
      <c r="P9" s="95">
        <v>153.20400000000001</v>
      </c>
      <c r="Q9" s="95">
        <v>536.649</v>
      </c>
      <c r="R9" s="95">
        <v>431.72899999999998</v>
      </c>
      <c r="S9" s="95">
        <v>104.92</v>
      </c>
      <c r="T9" s="92">
        <v>1992</v>
      </c>
    </row>
    <row r="10" spans="1:20" s="91" customFormat="1" ht="12" customHeight="1">
      <c r="A10" s="119"/>
      <c r="B10" s="92">
        <v>1993</v>
      </c>
      <c r="C10" s="95">
        <v>1670.7429999999999</v>
      </c>
      <c r="D10" s="95">
        <v>1.089</v>
      </c>
      <c r="E10" s="95">
        <v>401.52600000000001</v>
      </c>
      <c r="F10" s="95">
        <v>252.77699999999999</v>
      </c>
      <c r="G10" s="95">
        <v>212.17099999999999</v>
      </c>
      <c r="H10" s="95">
        <v>148.749</v>
      </c>
      <c r="I10" s="95">
        <v>1268.1279999999999</v>
      </c>
      <c r="J10" s="95">
        <v>469.70100000000002</v>
      </c>
      <c r="K10" s="95">
        <v>398.27</v>
      </c>
      <c r="L10" s="95">
        <v>71.430999999999997</v>
      </c>
      <c r="M10" s="95">
        <v>256.834</v>
      </c>
      <c r="N10" s="95">
        <v>54.055999999999997</v>
      </c>
      <c r="O10" s="95">
        <v>40.646999999999998</v>
      </c>
      <c r="P10" s="95">
        <v>162.131</v>
      </c>
      <c r="Q10" s="95">
        <v>541.59299999999996</v>
      </c>
      <c r="R10" s="95">
        <v>434.613</v>
      </c>
      <c r="S10" s="95">
        <v>106.98</v>
      </c>
      <c r="T10" s="92">
        <v>1993</v>
      </c>
    </row>
    <row r="11" spans="1:20" s="91" customFormat="1" ht="12" customHeight="1">
      <c r="A11" s="119"/>
      <c r="B11" s="92">
        <v>1994</v>
      </c>
      <c r="C11" s="95">
        <v>1659.8520000000001</v>
      </c>
      <c r="D11" s="95">
        <v>1.1020000000000001</v>
      </c>
      <c r="E11" s="95">
        <v>384.41199999999998</v>
      </c>
      <c r="F11" s="95">
        <v>230.10300000000001</v>
      </c>
      <c r="G11" s="95">
        <v>190.30699999999999</v>
      </c>
      <c r="H11" s="95">
        <v>154.309</v>
      </c>
      <c r="I11" s="95">
        <v>1274.338</v>
      </c>
      <c r="J11" s="95">
        <v>452.34100000000001</v>
      </c>
      <c r="K11" s="95">
        <v>383.13299999999998</v>
      </c>
      <c r="L11" s="95">
        <v>69.207999999999998</v>
      </c>
      <c r="M11" s="95">
        <v>268.98200000000003</v>
      </c>
      <c r="N11" s="95">
        <v>54.814999999999998</v>
      </c>
      <c r="O11" s="95">
        <v>43.78</v>
      </c>
      <c r="P11" s="95">
        <v>170.387</v>
      </c>
      <c r="Q11" s="95">
        <v>553.01499999999999</v>
      </c>
      <c r="R11" s="95">
        <v>444.041</v>
      </c>
      <c r="S11" s="95">
        <v>108.974</v>
      </c>
      <c r="T11" s="92">
        <v>1994</v>
      </c>
    </row>
    <row r="12" spans="1:20" s="91" customFormat="1" ht="12" customHeight="1">
      <c r="A12" s="119"/>
      <c r="B12" s="92">
        <v>1995</v>
      </c>
      <c r="C12" s="95">
        <v>1661.326</v>
      </c>
      <c r="D12" s="95">
        <v>1.1439999999999999</v>
      </c>
      <c r="E12" s="95">
        <v>369.065</v>
      </c>
      <c r="F12" s="95">
        <v>215.22399999999999</v>
      </c>
      <c r="G12" s="95">
        <v>177.63300000000001</v>
      </c>
      <c r="H12" s="95">
        <v>153.84100000000001</v>
      </c>
      <c r="I12" s="95">
        <v>1291.117</v>
      </c>
      <c r="J12" s="95">
        <v>440.78</v>
      </c>
      <c r="K12" s="95">
        <v>374.03100000000001</v>
      </c>
      <c r="L12" s="95">
        <v>66.748999999999995</v>
      </c>
      <c r="M12" s="95">
        <v>277.572</v>
      </c>
      <c r="N12" s="95">
        <v>53.834000000000003</v>
      </c>
      <c r="O12" s="95">
        <v>47.067999999999998</v>
      </c>
      <c r="P12" s="95">
        <v>176.67</v>
      </c>
      <c r="Q12" s="95">
        <v>572.76499999999999</v>
      </c>
      <c r="R12" s="95">
        <v>458.28699999999998</v>
      </c>
      <c r="S12" s="95">
        <v>114.47799999999999</v>
      </c>
      <c r="T12" s="92">
        <v>1995</v>
      </c>
    </row>
    <row r="13" spans="1:20" s="91" customFormat="1" ht="12" customHeight="1">
      <c r="A13" s="119"/>
      <c r="B13" s="92">
        <v>1996</v>
      </c>
      <c r="C13" s="95">
        <v>1635.4390000000001</v>
      </c>
      <c r="D13" s="95">
        <v>1.093</v>
      </c>
      <c r="E13" s="95">
        <v>346.572</v>
      </c>
      <c r="F13" s="95">
        <v>201.75899999999999</v>
      </c>
      <c r="G13" s="95">
        <v>165.48400000000001</v>
      </c>
      <c r="H13" s="95">
        <v>144.81299999999999</v>
      </c>
      <c r="I13" s="95">
        <v>1287.7739999999999</v>
      </c>
      <c r="J13" s="95">
        <v>425.71600000000001</v>
      </c>
      <c r="K13" s="95">
        <v>362.69799999999998</v>
      </c>
      <c r="L13" s="95">
        <v>63.018000000000001</v>
      </c>
      <c r="M13" s="95">
        <v>280.70299999999997</v>
      </c>
      <c r="N13" s="95">
        <v>52.345999999999997</v>
      </c>
      <c r="O13" s="95">
        <v>48.661999999999999</v>
      </c>
      <c r="P13" s="95">
        <v>179.69499999999999</v>
      </c>
      <c r="Q13" s="95">
        <v>581.35500000000002</v>
      </c>
      <c r="R13" s="95">
        <v>466.12599999999998</v>
      </c>
      <c r="S13" s="95">
        <v>115.229</v>
      </c>
      <c r="T13" s="92">
        <v>1996</v>
      </c>
    </row>
    <row r="14" spans="1:20" s="91" customFormat="1" ht="12" customHeight="1">
      <c r="A14" s="119"/>
      <c r="B14" s="92">
        <v>1997</v>
      </c>
      <c r="C14" s="95">
        <v>1601.1189999999999</v>
      </c>
      <c r="D14" s="95">
        <v>1.022</v>
      </c>
      <c r="E14" s="95">
        <v>330.55</v>
      </c>
      <c r="F14" s="95">
        <v>192.66200000000001</v>
      </c>
      <c r="G14" s="95">
        <v>157.56</v>
      </c>
      <c r="H14" s="95">
        <v>137.88800000000001</v>
      </c>
      <c r="I14" s="95">
        <v>1269.547</v>
      </c>
      <c r="J14" s="95">
        <v>407.67500000000001</v>
      </c>
      <c r="K14" s="95">
        <v>346.43099999999998</v>
      </c>
      <c r="L14" s="95">
        <v>61.244</v>
      </c>
      <c r="M14" s="95">
        <v>283.41899999999998</v>
      </c>
      <c r="N14" s="95">
        <v>50.847999999999999</v>
      </c>
      <c r="O14" s="95">
        <v>48.082000000000001</v>
      </c>
      <c r="P14" s="95">
        <v>184.489</v>
      </c>
      <c r="Q14" s="95">
        <v>578.45299999999997</v>
      </c>
      <c r="R14" s="95">
        <v>461.89100000000002</v>
      </c>
      <c r="S14" s="95">
        <v>116.562</v>
      </c>
      <c r="T14" s="92">
        <v>1997</v>
      </c>
    </row>
    <row r="15" spans="1:20" s="91" customFormat="1" ht="12" customHeight="1">
      <c r="A15" s="119"/>
      <c r="B15" s="92">
        <v>1998</v>
      </c>
      <c r="C15" s="95">
        <v>1588.9110000000001</v>
      </c>
      <c r="D15" s="95">
        <v>0.98099999999999998</v>
      </c>
      <c r="E15" s="95">
        <v>313.81</v>
      </c>
      <c r="F15" s="95">
        <v>185.827</v>
      </c>
      <c r="G15" s="95">
        <v>152.29599999999999</v>
      </c>
      <c r="H15" s="95">
        <v>127.983</v>
      </c>
      <c r="I15" s="95">
        <v>1274.1199999999999</v>
      </c>
      <c r="J15" s="95">
        <v>401.63499999999999</v>
      </c>
      <c r="K15" s="95">
        <v>338.91399999999999</v>
      </c>
      <c r="L15" s="95">
        <v>62.720999999999997</v>
      </c>
      <c r="M15" s="95">
        <v>291.14100000000002</v>
      </c>
      <c r="N15" s="95">
        <v>50.058999999999997</v>
      </c>
      <c r="O15" s="95">
        <v>48.040999999999997</v>
      </c>
      <c r="P15" s="95">
        <v>193.041</v>
      </c>
      <c r="Q15" s="95">
        <v>581.34400000000005</v>
      </c>
      <c r="R15" s="95">
        <v>464.81299999999999</v>
      </c>
      <c r="S15" s="95">
        <v>116.53100000000001</v>
      </c>
      <c r="T15" s="92">
        <v>1998</v>
      </c>
    </row>
    <row r="16" spans="1:20" s="91" customFormat="1" ht="12" customHeight="1">
      <c r="A16" s="119"/>
      <c r="B16" s="92">
        <v>1999</v>
      </c>
      <c r="C16" s="95">
        <v>1587.309</v>
      </c>
      <c r="D16" s="95">
        <v>1.0129999999999999</v>
      </c>
      <c r="E16" s="95">
        <v>300.07</v>
      </c>
      <c r="F16" s="95">
        <v>179.614</v>
      </c>
      <c r="G16" s="95">
        <v>147.31200000000001</v>
      </c>
      <c r="H16" s="95">
        <v>120.456</v>
      </c>
      <c r="I16" s="95">
        <v>1286.2260000000001</v>
      </c>
      <c r="J16" s="95">
        <v>394.04</v>
      </c>
      <c r="K16" s="95">
        <v>331.53300000000002</v>
      </c>
      <c r="L16" s="95">
        <v>62.506999999999998</v>
      </c>
      <c r="M16" s="95">
        <v>304.2</v>
      </c>
      <c r="N16" s="95">
        <v>50.295000000000002</v>
      </c>
      <c r="O16" s="95">
        <v>49.55</v>
      </c>
      <c r="P16" s="95">
        <v>204.35499999999999</v>
      </c>
      <c r="Q16" s="95">
        <v>587.98599999999999</v>
      </c>
      <c r="R16" s="95">
        <v>469.36200000000002</v>
      </c>
      <c r="S16" s="95">
        <v>118.624</v>
      </c>
      <c r="T16" s="92">
        <v>1999</v>
      </c>
    </row>
    <row r="17" spans="1:24" s="91" customFormat="1" ht="12" customHeight="1">
      <c r="A17" s="119"/>
      <c r="B17" s="92">
        <v>2000</v>
      </c>
      <c r="C17" s="95">
        <v>1618.1679999999999</v>
      </c>
      <c r="D17" s="95">
        <v>1.1359999999999999</v>
      </c>
      <c r="E17" s="95">
        <v>287.416</v>
      </c>
      <c r="F17" s="95">
        <v>174.15799999999999</v>
      </c>
      <c r="G17" s="95">
        <v>145.255</v>
      </c>
      <c r="H17" s="95">
        <v>113.258</v>
      </c>
      <c r="I17" s="95">
        <v>1329.616</v>
      </c>
      <c r="J17" s="95">
        <v>403.87200000000001</v>
      </c>
      <c r="K17" s="95">
        <v>336.14100000000002</v>
      </c>
      <c r="L17" s="95">
        <v>67.730999999999995</v>
      </c>
      <c r="M17" s="95">
        <v>318.12799999999999</v>
      </c>
      <c r="N17" s="95">
        <v>50.225000000000001</v>
      </c>
      <c r="O17" s="95">
        <v>51.13</v>
      </c>
      <c r="P17" s="95">
        <v>216.773</v>
      </c>
      <c r="Q17" s="95">
        <v>607.61599999999999</v>
      </c>
      <c r="R17" s="95">
        <v>478.97300000000001</v>
      </c>
      <c r="S17" s="95">
        <v>128.643</v>
      </c>
      <c r="T17" s="92">
        <v>2000</v>
      </c>
      <c r="U17" s="94"/>
      <c r="V17" s="94"/>
      <c r="W17" s="94"/>
      <c r="X17" s="94"/>
    </row>
    <row r="18" spans="1:24" s="91" customFormat="1" ht="12" customHeight="1">
      <c r="A18" s="119"/>
      <c r="B18" s="92">
        <v>2001</v>
      </c>
      <c r="C18" s="95">
        <v>1598.6869999999999</v>
      </c>
      <c r="D18" s="95">
        <v>1.171</v>
      </c>
      <c r="E18" s="95">
        <v>267.76600000000002</v>
      </c>
      <c r="F18" s="95">
        <v>169.19499999999999</v>
      </c>
      <c r="G18" s="95">
        <v>142.43899999999999</v>
      </c>
      <c r="H18" s="95">
        <v>98.570999999999998</v>
      </c>
      <c r="I18" s="95">
        <v>1329.75</v>
      </c>
      <c r="J18" s="95">
        <v>401.827</v>
      </c>
      <c r="K18" s="95">
        <v>330.72399999999999</v>
      </c>
      <c r="L18" s="95">
        <v>71.102999999999994</v>
      </c>
      <c r="M18" s="95">
        <v>317.26400000000001</v>
      </c>
      <c r="N18" s="95">
        <v>49.962000000000003</v>
      </c>
      <c r="O18" s="95">
        <v>50.128</v>
      </c>
      <c r="P18" s="95">
        <v>217.17400000000001</v>
      </c>
      <c r="Q18" s="95">
        <v>610.65899999999999</v>
      </c>
      <c r="R18" s="95">
        <v>478.78399999999999</v>
      </c>
      <c r="S18" s="95">
        <v>131.875</v>
      </c>
      <c r="T18" s="92">
        <v>2001</v>
      </c>
      <c r="U18" s="94"/>
      <c r="V18" s="94"/>
      <c r="W18" s="94"/>
      <c r="X18" s="94"/>
    </row>
    <row r="19" spans="1:24" s="91" customFormat="1" ht="12" customHeight="1">
      <c r="A19" s="119"/>
      <c r="B19" s="92">
        <v>2002</v>
      </c>
      <c r="C19" s="95">
        <v>1571.6220000000001</v>
      </c>
      <c r="D19" s="95">
        <v>1.2150000000000001</v>
      </c>
      <c r="E19" s="95">
        <v>249.041</v>
      </c>
      <c r="F19" s="95">
        <v>158.76</v>
      </c>
      <c r="G19" s="95">
        <v>133.166</v>
      </c>
      <c r="H19" s="95">
        <v>90.281000000000006</v>
      </c>
      <c r="I19" s="95">
        <v>1321.366</v>
      </c>
      <c r="J19" s="95">
        <v>393.315</v>
      </c>
      <c r="K19" s="95">
        <v>327.56799999999998</v>
      </c>
      <c r="L19" s="95">
        <v>65.747</v>
      </c>
      <c r="M19" s="95">
        <v>310.7</v>
      </c>
      <c r="N19" s="95">
        <v>47.676000000000002</v>
      </c>
      <c r="O19" s="95">
        <v>48.518000000000001</v>
      </c>
      <c r="P19" s="95">
        <v>214.506</v>
      </c>
      <c r="Q19" s="95">
        <v>617.351</v>
      </c>
      <c r="R19" s="95">
        <v>480.30500000000001</v>
      </c>
      <c r="S19" s="95">
        <v>137.04599999999999</v>
      </c>
      <c r="T19" s="92">
        <v>2002</v>
      </c>
      <c r="U19" s="94"/>
      <c r="V19" s="94"/>
      <c r="W19" s="94"/>
      <c r="X19" s="94"/>
    </row>
    <row r="20" spans="1:24" s="91" customFormat="1" ht="12" customHeight="1">
      <c r="A20" s="119"/>
      <c r="B20" s="92">
        <v>2003</v>
      </c>
      <c r="C20" s="95">
        <v>1548.8119999999999</v>
      </c>
      <c r="D20" s="95">
        <v>1.2609999999999999</v>
      </c>
      <c r="E20" s="95">
        <v>232.774</v>
      </c>
      <c r="F20" s="95">
        <v>149.209</v>
      </c>
      <c r="G20" s="95">
        <v>125.7</v>
      </c>
      <c r="H20" s="95">
        <v>83.564999999999998</v>
      </c>
      <c r="I20" s="95">
        <v>1314.777</v>
      </c>
      <c r="J20" s="95">
        <v>389.51900000000001</v>
      </c>
      <c r="K20" s="95">
        <v>325.01400000000001</v>
      </c>
      <c r="L20" s="95">
        <v>64.504999999999995</v>
      </c>
      <c r="M20" s="95">
        <v>316.53699999999998</v>
      </c>
      <c r="N20" s="95">
        <v>45.65</v>
      </c>
      <c r="O20" s="95">
        <v>48.322000000000003</v>
      </c>
      <c r="P20" s="95">
        <v>222.565</v>
      </c>
      <c r="Q20" s="95">
        <v>608.721</v>
      </c>
      <c r="R20" s="95">
        <v>468.52699999999999</v>
      </c>
      <c r="S20" s="95">
        <v>140.19399999999999</v>
      </c>
      <c r="T20" s="92">
        <v>2003</v>
      </c>
      <c r="U20" s="94"/>
      <c r="V20" s="94"/>
      <c r="W20" s="94"/>
      <c r="X20" s="94"/>
    </row>
    <row r="21" spans="1:24" s="91" customFormat="1" ht="12" customHeight="1">
      <c r="A21" s="119"/>
      <c r="B21" s="92">
        <v>2004</v>
      </c>
      <c r="C21" s="95">
        <v>1557.2149999999999</v>
      </c>
      <c r="D21" s="95">
        <v>1.2310000000000001</v>
      </c>
      <c r="E21" s="95">
        <v>224.98</v>
      </c>
      <c r="F21" s="95">
        <v>144.79400000000001</v>
      </c>
      <c r="G21" s="95">
        <v>121.983</v>
      </c>
      <c r="H21" s="95">
        <v>80.186000000000007</v>
      </c>
      <c r="I21" s="95">
        <v>1331.0039999999999</v>
      </c>
      <c r="J21" s="95">
        <v>395.46100000000001</v>
      </c>
      <c r="K21" s="95">
        <v>328.43099999999998</v>
      </c>
      <c r="L21" s="95">
        <v>67.03</v>
      </c>
      <c r="M21" s="95">
        <v>325.51299999999998</v>
      </c>
      <c r="N21" s="95">
        <v>44.161999999999999</v>
      </c>
      <c r="O21" s="95">
        <v>48.686</v>
      </c>
      <c r="P21" s="95">
        <v>232.66499999999999</v>
      </c>
      <c r="Q21" s="95">
        <v>610.03</v>
      </c>
      <c r="R21" s="95">
        <v>462.55700000000002</v>
      </c>
      <c r="S21" s="95">
        <v>147.47300000000001</v>
      </c>
      <c r="T21" s="92">
        <v>2004</v>
      </c>
      <c r="U21" s="94"/>
      <c r="V21" s="94"/>
      <c r="W21" s="94"/>
      <c r="X21" s="94"/>
    </row>
    <row r="22" spans="1:24" s="91" customFormat="1" ht="12" customHeight="1">
      <c r="A22" s="119"/>
      <c r="B22" s="92">
        <v>2005</v>
      </c>
      <c r="C22" s="95">
        <v>1557.1089999999999</v>
      </c>
      <c r="D22" s="95">
        <v>1.097</v>
      </c>
      <c r="E22" s="95">
        <v>216.011</v>
      </c>
      <c r="F22" s="95">
        <v>139.786</v>
      </c>
      <c r="G22" s="95">
        <v>117.67400000000001</v>
      </c>
      <c r="H22" s="95">
        <v>76.224999999999994</v>
      </c>
      <c r="I22" s="95">
        <v>1340.001</v>
      </c>
      <c r="J22" s="95">
        <v>394.22899999999998</v>
      </c>
      <c r="K22" s="95">
        <v>325.5</v>
      </c>
      <c r="L22" s="95">
        <v>68.728999999999999</v>
      </c>
      <c r="M22" s="95">
        <v>330.19</v>
      </c>
      <c r="N22" s="95">
        <v>41.881999999999998</v>
      </c>
      <c r="O22" s="95">
        <v>48.554000000000002</v>
      </c>
      <c r="P22" s="95">
        <v>239.75399999999999</v>
      </c>
      <c r="Q22" s="95">
        <v>615.58199999999999</v>
      </c>
      <c r="R22" s="95">
        <v>464.923</v>
      </c>
      <c r="S22" s="95">
        <v>150.65899999999999</v>
      </c>
      <c r="T22" s="92">
        <v>2005</v>
      </c>
      <c r="U22" s="94"/>
      <c r="V22" s="94"/>
      <c r="W22" s="94"/>
      <c r="X22" s="94"/>
    </row>
    <row r="23" spans="1:24" s="91" customFormat="1" ht="12" customHeight="1">
      <c r="A23" s="119"/>
      <c r="B23" s="92">
        <v>2006</v>
      </c>
      <c r="C23" s="95">
        <v>1581.8040000000001</v>
      </c>
      <c r="D23" s="95">
        <v>1.0089999999999999</v>
      </c>
      <c r="E23" s="95">
        <v>210.33500000000001</v>
      </c>
      <c r="F23" s="95">
        <v>136.16399999999999</v>
      </c>
      <c r="G23" s="95">
        <v>115.084</v>
      </c>
      <c r="H23" s="95">
        <v>74.171000000000006</v>
      </c>
      <c r="I23" s="95">
        <v>1370.46</v>
      </c>
      <c r="J23" s="95">
        <v>398.37900000000002</v>
      </c>
      <c r="K23" s="95">
        <v>328.10899999999998</v>
      </c>
      <c r="L23" s="95">
        <v>70.27</v>
      </c>
      <c r="M23" s="95">
        <v>341.68</v>
      </c>
      <c r="N23" s="95">
        <v>40.363999999999997</v>
      </c>
      <c r="O23" s="95">
        <v>47.031999999999996</v>
      </c>
      <c r="P23" s="95">
        <v>254.28399999999999</v>
      </c>
      <c r="Q23" s="95">
        <v>630.40099999999995</v>
      </c>
      <c r="R23" s="95">
        <v>473.44799999999998</v>
      </c>
      <c r="S23" s="95">
        <v>156.953</v>
      </c>
      <c r="T23" s="92">
        <v>2006</v>
      </c>
      <c r="U23" s="94"/>
      <c r="V23" s="94"/>
      <c r="W23" s="94"/>
      <c r="X23" s="94"/>
    </row>
    <row r="24" spans="1:24" s="91" customFormat="1" ht="12" customHeight="1">
      <c r="A24" s="119"/>
      <c r="B24" s="92">
        <v>2007</v>
      </c>
      <c r="C24" s="95">
        <v>1614.42</v>
      </c>
      <c r="D24" s="95">
        <v>0.99</v>
      </c>
      <c r="E24" s="95">
        <v>210.12299999999999</v>
      </c>
      <c r="F24" s="95">
        <v>134.53800000000001</v>
      </c>
      <c r="G24" s="95">
        <v>113.80500000000001</v>
      </c>
      <c r="H24" s="95">
        <v>75.584999999999994</v>
      </c>
      <c r="I24" s="95">
        <v>1403.307</v>
      </c>
      <c r="J24" s="95">
        <v>409.31099999999998</v>
      </c>
      <c r="K24" s="95">
        <v>336.21199999999999</v>
      </c>
      <c r="L24" s="95">
        <v>73.099000000000004</v>
      </c>
      <c r="M24" s="95">
        <v>352.94900000000001</v>
      </c>
      <c r="N24" s="95">
        <v>39.636000000000003</v>
      </c>
      <c r="O24" s="95">
        <v>45.877000000000002</v>
      </c>
      <c r="P24" s="95">
        <v>267.43599999999998</v>
      </c>
      <c r="Q24" s="95">
        <v>641.04700000000003</v>
      </c>
      <c r="R24" s="95">
        <v>478.47800000000001</v>
      </c>
      <c r="S24" s="95">
        <v>162.56899999999999</v>
      </c>
      <c r="T24" s="92">
        <v>2007</v>
      </c>
      <c r="U24" s="94"/>
      <c r="V24" s="94"/>
      <c r="W24" s="94"/>
      <c r="X24" s="94"/>
    </row>
    <row r="25" spans="1:24" s="91" customFormat="1" ht="12" customHeight="1">
      <c r="A25" s="119"/>
      <c r="B25" s="92">
        <v>2008</v>
      </c>
      <c r="C25" s="95">
        <v>1645.8109999999999</v>
      </c>
      <c r="D25" s="95">
        <v>0.91600000000000004</v>
      </c>
      <c r="E25" s="95">
        <v>212.548</v>
      </c>
      <c r="F25" s="95">
        <v>136.20599999999999</v>
      </c>
      <c r="G25" s="95">
        <v>115.83799999999999</v>
      </c>
      <c r="H25" s="95">
        <v>76.341999999999999</v>
      </c>
      <c r="I25" s="95">
        <v>1432.347</v>
      </c>
      <c r="J25" s="95">
        <v>411.61200000000002</v>
      </c>
      <c r="K25" s="95">
        <v>337.024</v>
      </c>
      <c r="L25" s="95">
        <v>74.587999999999994</v>
      </c>
      <c r="M25" s="95">
        <v>366.82600000000002</v>
      </c>
      <c r="N25" s="95">
        <v>40.386000000000003</v>
      </c>
      <c r="O25" s="95">
        <v>45.951999999999998</v>
      </c>
      <c r="P25" s="95">
        <v>280.488</v>
      </c>
      <c r="Q25" s="95">
        <v>653.90899999999999</v>
      </c>
      <c r="R25" s="95">
        <v>487.947</v>
      </c>
      <c r="S25" s="95">
        <v>165.96199999999999</v>
      </c>
      <c r="T25" s="92">
        <v>2008</v>
      </c>
      <c r="U25" s="94"/>
      <c r="V25" s="94"/>
      <c r="W25" s="94"/>
      <c r="X25" s="94"/>
    </row>
    <row r="26" spans="1:24" s="91" customFormat="1" ht="12" customHeight="1">
      <c r="A26" s="119"/>
      <c r="B26" s="92">
        <v>2009</v>
      </c>
      <c r="C26" s="95">
        <v>1673.3589999999999</v>
      </c>
      <c r="D26" s="95">
        <v>0.59799999999999998</v>
      </c>
      <c r="E26" s="95">
        <v>211.89400000000001</v>
      </c>
      <c r="F26" s="95">
        <v>135.303</v>
      </c>
      <c r="G26" s="95">
        <v>116.044</v>
      </c>
      <c r="H26" s="95">
        <v>76.590999999999994</v>
      </c>
      <c r="I26" s="95">
        <v>1460.867</v>
      </c>
      <c r="J26" s="95">
        <v>415.21100000000001</v>
      </c>
      <c r="K26" s="95">
        <v>342.39600000000002</v>
      </c>
      <c r="L26" s="95">
        <v>72.814999999999998</v>
      </c>
      <c r="M26" s="95">
        <v>375.94400000000002</v>
      </c>
      <c r="N26" s="95">
        <v>41.451999999999998</v>
      </c>
      <c r="O26" s="95">
        <v>44.706000000000003</v>
      </c>
      <c r="P26" s="95">
        <v>289.786</v>
      </c>
      <c r="Q26" s="95">
        <v>669.71199999999999</v>
      </c>
      <c r="R26" s="95">
        <v>498.90600000000001</v>
      </c>
      <c r="S26" s="95">
        <v>170.80600000000001</v>
      </c>
      <c r="T26" s="92">
        <v>2009</v>
      </c>
      <c r="U26" s="94"/>
      <c r="V26" s="94"/>
      <c r="W26" s="94"/>
      <c r="X26" s="94"/>
    </row>
    <row r="27" spans="1:24" s="91" customFormat="1" ht="12" customHeight="1">
      <c r="A27" s="119"/>
      <c r="B27" s="92">
        <v>2010</v>
      </c>
      <c r="C27" s="95">
        <v>1691.807</v>
      </c>
      <c r="D27" s="95">
        <v>0.52800000000000002</v>
      </c>
      <c r="E27" s="95">
        <v>211.66900000000001</v>
      </c>
      <c r="F27" s="95">
        <v>134.886</v>
      </c>
      <c r="G27" s="95">
        <v>115.66800000000001</v>
      </c>
      <c r="H27" s="95">
        <v>76.783000000000001</v>
      </c>
      <c r="I27" s="95">
        <v>1479.61</v>
      </c>
      <c r="J27" s="95">
        <v>417.995</v>
      </c>
      <c r="K27" s="95">
        <v>345.41699999999997</v>
      </c>
      <c r="L27" s="95">
        <v>72.578000000000003</v>
      </c>
      <c r="M27" s="95">
        <v>382.10700000000003</v>
      </c>
      <c r="N27" s="95">
        <v>41.323999999999998</v>
      </c>
      <c r="O27" s="95">
        <v>43.527000000000001</v>
      </c>
      <c r="P27" s="95">
        <v>297.25599999999997</v>
      </c>
      <c r="Q27" s="95">
        <v>679.50800000000004</v>
      </c>
      <c r="R27" s="95">
        <v>504.9</v>
      </c>
      <c r="S27" s="95">
        <v>174.608</v>
      </c>
      <c r="T27" s="92">
        <v>2010</v>
      </c>
      <c r="U27" s="94"/>
      <c r="V27" s="94"/>
      <c r="W27" s="94"/>
      <c r="X27" s="94"/>
    </row>
    <row r="28" spans="1:24" s="91" customFormat="1" ht="12" customHeight="1">
      <c r="A28" s="119"/>
      <c r="B28" s="92">
        <v>2011</v>
      </c>
      <c r="C28" s="95">
        <v>1707.11</v>
      </c>
      <c r="D28" s="95">
        <v>0.57599999999999996</v>
      </c>
      <c r="E28" s="95">
        <v>216.69800000000001</v>
      </c>
      <c r="F28" s="95">
        <v>137.76300000000001</v>
      </c>
      <c r="G28" s="95">
        <v>119.289</v>
      </c>
      <c r="H28" s="95">
        <v>78.935000000000002</v>
      </c>
      <c r="I28" s="95">
        <v>1489.836</v>
      </c>
      <c r="J28" s="95">
        <v>430.46199999999999</v>
      </c>
      <c r="K28" s="95">
        <v>353.84699999999998</v>
      </c>
      <c r="L28" s="95">
        <v>76.614999999999995</v>
      </c>
      <c r="M28" s="95">
        <v>383.34100000000001</v>
      </c>
      <c r="N28" s="95">
        <v>41.11</v>
      </c>
      <c r="O28" s="95">
        <v>42.901000000000003</v>
      </c>
      <c r="P28" s="95">
        <v>299.33</v>
      </c>
      <c r="Q28" s="95">
        <v>676.03300000000002</v>
      </c>
      <c r="R28" s="95">
        <v>499.24099999999999</v>
      </c>
      <c r="S28" s="95">
        <v>176.792</v>
      </c>
      <c r="T28" s="92">
        <v>2011</v>
      </c>
      <c r="U28" s="94"/>
      <c r="V28" s="94"/>
      <c r="W28" s="94"/>
      <c r="X28" s="94"/>
    </row>
    <row r="29" spans="1:24" s="91" customFormat="1" ht="12" customHeight="1">
      <c r="A29" s="119"/>
      <c r="B29" s="92">
        <v>2012</v>
      </c>
      <c r="C29" s="95">
        <v>1744.8879999999999</v>
      </c>
      <c r="D29" s="95">
        <v>0.51900000000000002</v>
      </c>
      <c r="E29" s="95">
        <v>221.126</v>
      </c>
      <c r="F29" s="95">
        <v>139.43299999999999</v>
      </c>
      <c r="G29" s="95">
        <v>120.378</v>
      </c>
      <c r="H29" s="95">
        <v>81.692999999999998</v>
      </c>
      <c r="I29" s="95">
        <v>1523.2429999999999</v>
      </c>
      <c r="J29" s="95">
        <v>443.72800000000001</v>
      </c>
      <c r="K29" s="95">
        <v>362.70100000000002</v>
      </c>
      <c r="L29" s="95">
        <v>81.027000000000001</v>
      </c>
      <c r="M29" s="95">
        <v>395.10300000000001</v>
      </c>
      <c r="N29" s="95">
        <v>41.552999999999997</v>
      </c>
      <c r="O29" s="95">
        <v>42.341999999999999</v>
      </c>
      <c r="P29" s="95">
        <v>311.20800000000003</v>
      </c>
      <c r="Q29" s="95">
        <v>684.41200000000003</v>
      </c>
      <c r="R29" s="95">
        <v>505.27100000000002</v>
      </c>
      <c r="S29" s="95">
        <v>179.14099999999999</v>
      </c>
      <c r="T29" s="92">
        <v>2012</v>
      </c>
      <c r="U29" s="94"/>
      <c r="V29" s="94"/>
      <c r="W29" s="94"/>
      <c r="X29" s="94"/>
    </row>
    <row r="30" spans="1:24" s="91" customFormat="1" ht="12" customHeight="1">
      <c r="A30" s="119"/>
      <c r="B30" s="92">
        <v>2013</v>
      </c>
      <c r="C30" s="95">
        <v>1778.72</v>
      </c>
      <c r="D30" s="95">
        <v>0.46800000000000003</v>
      </c>
      <c r="E30" s="95">
        <v>220.536</v>
      </c>
      <c r="F30" s="95">
        <v>137.96700000000001</v>
      </c>
      <c r="G30" s="95">
        <v>119.593</v>
      </c>
      <c r="H30" s="95">
        <v>82.569000000000003</v>
      </c>
      <c r="I30" s="95">
        <v>1557.7159999999999</v>
      </c>
      <c r="J30" s="95">
        <v>455.25099999999998</v>
      </c>
      <c r="K30" s="95">
        <v>371.005</v>
      </c>
      <c r="L30" s="95">
        <v>84.245999999999995</v>
      </c>
      <c r="M30" s="95">
        <v>402.31200000000001</v>
      </c>
      <c r="N30" s="95">
        <v>41.003</v>
      </c>
      <c r="O30" s="95">
        <v>42.756</v>
      </c>
      <c r="P30" s="95">
        <v>318.553</v>
      </c>
      <c r="Q30" s="95">
        <v>700.15300000000002</v>
      </c>
      <c r="R30" s="95">
        <v>516.32500000000005</v>
      </c>
      <c r="S30" s="95">
        <v>183.828</v>
      </c>
      <c r="T30" s="92">
        <v>2013</v>
      </c>
      <c r="U30" s="94"/>
      <c r="V30" s="94"/>
      <c r="W30" s="94"/>
      <c r="X30" s="94"/>
    </row>
    <row r="31" spans="1:24" s="91" customFormat="1" ht="12" customHeight="1">
      <c r="A31" s="119"/>
      <c r="B31" s="92">
        <v>2014</v>
      </c>
      <c r="C31" s="95">
        <v>1812.299</v>
      </c>
      <c r="D31" s="95">
        <v>0.45300000000000001</v>
      </c>
      <c r="E31" s="95">
        <v>220.82599999999999</v>
      </c>
      <c r="F31" s="95">
        <v>138.53899999999999</v>
      </c>
      <c r="G31" s="95">
        <v>120.01300000000001</v>
      </c>
      <c r="H31" s="95">
        <v>82.287000000000006</v>
      </c>
      <c r="I31" s="95">
        <v>1591.02</v>
      </c>
      <c r="J31" s="95">
        <v>464.73099999999999</v>
      </c>
      <c r="K31" s="95">
        <v>377.673</v>
      </c>
      <c r="L31" s="95">
        <v>87.058000000000007</v>
      </c>
      <c r="M31" s="95">
        <v>411.25</v>
      </c>
      <c r="N31" s="95">
        <v>39.616</v>
      </c>
      <c r="O31" s="95">
        <v>42.841000000000001</v>
      </c>
      <c r="P31" s="95">
        <v>328.79300000000001</v>
      </c>
      <c r="Q31" s="95">
        <v>715.03899999999999</v>
      </c>
      <c r="R31" s="95">
        <v>528.91499999999996</v>
      </c>
      <c r="S31" s="95">
        <v>186.124</v>
      </c>
      <c r="T31" s="92">
        <v>2014</v>
      </c>
      <c r="U31" s="94"/>
      <c r="V31" s="94"/>
      <c r="W31" s="94"/>
      <c r="X31" s="94"/>
    </row>
    <row r="32" spans="1:24" s="91" customFormat="1" ht="12" customHeight="1">
      <c r="A32" s="119"/>
      <c r="B32" s="92">
        <v>2015</v>
      </c>
      <c r="C32" s="95">
        <v>1851.12</v>
      </c>
      <c r="D32" s="95">
        <v>0.46100000000000002</v>
      </c>
      <c r="E32" s="95">
        <v>221.08500000000001</v>
      </c>
      <c r="F32" s="95">
        <v>138.64099999999999</v>
      </c>
      <c r="G32" s="95">
        <v>120.273</v>
      </c>
      <c r="H32" s="95">
        <v>82.444000000000003</v>
      </c>
      <c r="I32" s="95">
        <v>1629.5740000000001</v>
      </c>
      <c r="J32" s="95">
        <v>477.851</v>
      </c>
      <c r="K32" s="95">
        <v>386.42500000000001</v>
      </c>
      <c r="L32" s="95">
        <v>91.426000000000002</v>
      </c>
      <c r="M32" s="95">
        <v>424.41800000000001</v>
      </c>
      <c r="N32" s="95">
        <v>39.174999999999997</v>
      </c>
      <c r="O32" s="95">
        <v>42.926000000000002</v>
      </c>
      <c r="P32" s="95">
        <v>342.31700000000001</v>
      </c>
      <c r="Q32" s="95">
        <v>727.30499999999995</v>
      </c>
      <c r="R32" s="95">
        <v>542.30499999999995</v>
      </c>
      <c r="S32" s="95">
        <v>185</v>
      </c>
      <c r="T32" s="92">
        <v>2015</v>
      </c>
      <c r="U32" s="94"/>
      <c r="V32" s="94"/>
      <c r="W32" s="94"/>
      <c r="X32" s="94"/>
    </row>
    <row r="33" spans="1:24" s="91" customFormat="1" ht="12" customHeight="1">
      <c r="A33" s="119"/>
      <c r="B33" s="92">
        <v>2016</v>
      </c>
      <c r="C33" s="95">
        <v>1902.192</v>
      </c>
      <c r="D33" s="95">
        <v>0.48299999999999998</v>
      </c>
      <c r="E33" s="95">
        <v>218.756</v>
      </c>
      <c r="F33" s="95">
        <v>135.864</v>
      </c>
      <c r="G33" s="95">
        <v>117.864</v>
      </c>
      <c r="H33" s="95">
        <v>82.891999999999996</v>
      </c>
      <c r="I33" s="95">
        <v>1682.953</v>
      </c>
      <c r="J33" s="95">
        <v>495.28800000000001</v>
      </c>
      <c r="K33" s="95">
        <v>395.83199999999999</v>
      </c>
      <c r="L33" s="95">
        <v>99.456000000000003</v>
      </c>
      <c r="M33" s="95">
        <v>444.26799999999997</v>
      </c>
      <c r="N33" s="95">
        <v>38.783999999999999</v>
      </c>
      <c r="O33" s="95">
        <v>43.209000000000003</v>
      </c>
      <c r="P33" s="95">
        <v>362.27499999999998</v>
      </c>
      <c r="Q33" s="95">
        <v>743.39700000000005</v>
      </c>
      <c r="R33" s="95">
        <v>555.22799999999995</v>
      </c>
      <c r="S33" s="95">
        <v>188.16900000000001</v>
      </c>
      <c r="T33" s="92">
        <v>2016</v>
      </c>
      <c r="U33" s="94"/>
      <c r="V33" s="94"/>
      <c r="W33" s="94"/>
      <c r="X33" s="94"/>
    </row>
    <row r="34" spans="1:24" s="91" customFormat="1" ht="12" customHeight="1">
      <c r="A34" s="119"/>
      <c r="B34" s="92">
        <v>2017</v>
      </c>
      <c r="C34" s="95">
        <v>1960.1859999999999</v>
      </c>
      <c r="D34" s="95">
        <v>0.53500000000000003</v>
      </c>
      <c r="E34" s="95">
        <v>221.28100000000001</v>
      </c>
      <c r="F34" s="95">
        <v>136.34100000000001</v>
      </c>
      <c r="G34" s="95">
        <v>117.51</v>
      </c>
      <c r="H34" s="95">
        <v>84.94</v>
      </c>
      <c r="I34" s="95">
        <v>1738.37</v>
      </c>
      <c r="J34" s="95">
        <v>511.20100000000002</v>
      </c>
      <c r="K34" s="95">
        <v>403.108</v>
      </c>
      <c r="L34" s="95">
        <v>108.093</v>
      </c>
      <c r="M34" s="95">
        <v>465.59500000000003</v>
      </c>
      <c r="N34" s="95">
        <v>38.438000000000002</v>
      </c>
      <c r="O34" s="95">
        <v>42.444000000000003</v>
      </c>
      <c r="P34" s="95">
        <v>384.71300000000002</v>
      </c>
      <c r="Q34" s="95">
        <v>761.57399999999996</v>
      </c>
      <c r="R34" s="95">
        <v>570.08100000000002</v>
      </c>
      <c r="S34" s="95">
        <v>191.49299999999999</v>
      </c>
      <c r="T34" s="92">
        <v>2017</v>
      </c>
      <c r="U34" s="94"/>
      <c r="V34" s="94"/>
      <c r="W34" s="94"/>
      <c r="X34" s="94"/>
    </row>
    <row r="35" spans="1:24" s="91" customFormat="1" ht="12" customHeight="1">
      <c r="A35" s="119"/>
      <c r="B35" s="92">
        <v>2018</v>
      </c>
      <c r="C35" s="95">
        <v>2016.2909999999999</v>
      </c>
      <c r="D35" s="95">
        <v>0.67100000000000004</v>
      </c>
      <c r="E35" s="95">
        <v>226.08799999999999</v>
      </c>
      <c r="F35" s="95">
        <v>138.33199999999999</v>
      </c>
      <c r="G35" s="95">
        <v>119.21299999999999</v>
      </c>
      <c r="H35" s="95">
        <v>87.756</v>
      </c>
      <c r="I35" s="95">
        <v>1789.5319999999999</v>
      </c>
      <c r="J35" s="95">
        <v>528.71900000000005</v>
      </c>
      <c r="K35" s="95">
        <v>412.11700000000002</v>
      </c>
      <c r="L35" s="95">
        <v>116.602</v>
      </c>
      <c r="M35" s="95">
        <v>481.04</v>
      </c>
      <c r="N35" s="95">
        <v>39.954999999999998</v>
      </c>
      <c r="O35" s="95">
        <v>43.68</v>
      </c>
      <c r="P35" s="95">
        <v>397.40499999999997</v>
      </c>
      <c r="Q35" s="95">
        <v>779.77300000000002</v>
      </c>
      <c r="R35" s="95">
        <v>584.88800000000003</v>
      </c>
      <c r="S35" s="95">
        <v>194.88499999999999</v>
      </c>
      <c r="T35" s="92">
        <v>2018</v>
      </c>
      <c r="U35" s="94"/>
      <c r="V35" s="94"/>
      <c r="W35" s="94"/>
      <c r="X35" s="94"/>
    </row>
    <row r="36" spans="1:24" s="91" customFormat="1" ht="12" customHeight="1">
      <c r="A36" s="119"/>
      <c r="B36" s="92">
        <v>2019</v>
      </c>
      <c r="C36" s="95">
        <v>2060.8429999999998</v>
      </c>
      <c r="D36" s="95">
        <v>0.69299999999999995</v>
      </c>
      <c r="E36" s="95">
        <v>227.81700000000001</v>
      </c>
      <c r="F36" s="95">
        <v>137.92099999999999</v>
      </c>
      <c r="G36" s="95">
        <v>118.48</v>
      </c>
      <c r="H36" s="95">
        <v>89.896000000000001</v>
      </c>
      <c r="I36" s="95">
        <v>1832.3330000000001</v>
      </c>
      <c r="J36" s="95">
        <v>541.98199999999997</v>
      </c>
      <c r="K36" s="95">
        <v>416.35300000000001</v>
      </c>
      <c r="L36" s="95">
        <v>125.629</v>
      </c>
      <c r="M36" s="95">
        <v>492.53399999999999</v>
      </c>
      <c r="N36" s="95">
        <v>40.945</v>
      </c>
      <c r="O36" s="95">
        <v>44.712000000000003</v>
      </c>
      <c r="P36" s="95">
        <v>406.87700000000001</v>
      </c>
      <c r="Q36" s="95">
        <v>797.81700000000001</v>
      </c>
      <c r="R36" s="95">
        <v>597.83299999999997</v>
      </c>
      <c r="S36" s="95">
        <v>199.98400000000001</v>
      </c>
      <c r="T36" s="92">
        <v>2019</v>
      </c>
      <c r="U36" s="94"/>
      <c r="V36" s="94"/>
      <c r="W36" s="94"/>
      <c r="X36" s="94"/>
    </row>
    <row r="37" spans="1:24" s="91" customFormat="1" ht="12" customHeight="1">
      <c r="A37" s="119"/>
      <c r="B37" s="99"/>
      <c r="C37" s="99"/>
      <c r="D37" s="99"/>
      <c r="E37" s="99"/>
      <c r="F37" s="99"/>
      <c r="G37" s="99"/>
      <c r="H37" s="99"/>
      <c r="I37" s="99"/>
      <c r="J37" s="99"/>
      <c r="K37" s="99"/>
      <c r="L37" s="99"/>
      <c r="M37" s="99"/>
      <c r="N37" s="99"/>
      <c r="O37" s="99"/>
      <c r="P37" s="99"/>
      <c r="Q37" s="99"/>
      <c r="R37" s="99"/>
      <c r="S37" s="99"/>
      <c r="T37" s="99"/>
    </row>
    <row r="38" spans="1:24" s="91" customFormat="1" ht="12" customHeight="1">
      <c r="A38" s="119"/>
      <c r="B38" s="99"/>
      <c r="C38" s="132" t="s">
        <v>67</v>
      </c>
      <c r="D38" s="132"/>
      <c r="E38" s="132"/>
      <c r="F38" s="132"/>
      <c r="G38" s="132"/>
      <c r="H38" s="132"/>
      <c r="I38" s="132" t="s">
        <v>67</v>
      </c>
      <c r="J38" s="132"/>
      <c r="K38" s="132"/>
      <c r="L38" s="132"/>
      <c r="M38" s="132"/>
      <c r="N38" s="132"/>
      <c r="O38" s="132"/>
      <c r="P38" s="132"/>
      <c r="Q38" s="132"/>
      <c r="R38" s="132"/>
      <c r="S38" s="132"/>
      <c r="T38" s="99"/>
    </row>
    <row r="39" spans="1:24" s="91" customFormat="1" ht="12" hidden="1" customHeight="1" outlineLevel="1">
      <c r="A39" s="119"/>
      <c r="B39" s="92">
        <v>1992</v>
      </c>
      <c r="C39" s="96">
        <f t="shared" ref="C39:S39" si="0">ROUND(C9/C8*100-100,5)</f>
        <v>-1.60686</v>
      </c>
      <c r="D39" s="96">
        <f t="shared" si="0"/>
        <v>-5.2631600000000001</v>
      </c>
      <c r="E39" s="96">
        <f t="shared" si="0"/>
        <v>-7.1234500000000001</v>
      </c>
      <c r="F39" s="96">
        <f t="shared" si="0"/>
        <v>-12.0936</v>
      </c>
      <c r="G39" s="96">
        <f t="shared" si="0"/>
        <v>-13.68647</v>
      </c>
      <c r="H39" s="96">
        <f t="shared" si="0"/>
        <v>4.5401199999999999</v>
      </c>
      <c r="I39" s="96">
        <f t="shared" si="0"/>
        <v>0.39388000000000001</v>
      </c>
      <c r="J39" s="96">
        <f t="shared" si="0"/>
        <v>-4.5758700000000001</v>
      </c>
      <c r="K39" s="96">
        <f t="shared" si="0"/>
        <v>-4.2748499999999998</v>
      </c>
      <c r="L39" s="96">
        <f t="shared" si="0"/>
        <v>-6.2316500000000001</v>
      </c>
      <c r="M39" s="96">
        <f t="shared" si="0"/>
        <v>7.5785999999999998</v>
      </c>
      <c r="N39" s="96">
        <f t="shared" si="0"/>
        <v>6.4733599999999996</v>
      </c>
      <c r="O39" s="96">
        <f t="shared" si="0"/>
        <v>11.71392</v>
      </c>
      <c r="P39" s="96">
        <f t="shared" si="0"/>
        <v>6.9875299999999996</v>
      </c>
      <c r="Q39" s="96">
        <f t="shared" si="0"/>
        <v>2.0443099999999998</v>
      </c>
      <c r="R39" s="96">
        <f t="shared" si="0"/>
        <v>1.3524499999999999</v>
      </c>
      <c r="S39" s="96">
        <f t="shared" si="0"/>
        <v>4.9935</v>
      </c>
      <c r="T39" s="92">
        <v>1992</v>
      </c>
    </row>
    <row r="40" spans="1:24" s="91" customFormat="1" ht="12" hidden="1" customHeight="1" outlineLevel="1">
      <c r="A40" s="119"/>
      <c r="B40" s="92">
        <v>1993</v>
      </c>
      <c r="C40" s="96">
        <f t="shared" ref="C40:S40" si="1">ROUND(C10/C9*100-100,5)</f>
        <v>-0.46705999999999998</v>
      </c>
      <c r="D40" s="96">
        <f t="shared" si="1"/>
        <v>-6.9230799999999997</v>
      </c>
      <c r="E40" s="96">
        <f t="shared" si="1"/>
        <v>-4.5905300000000002</v>
      </c>
      <c r="F40" s="96">
        <f t="shared" si="1"/>
        <v>-9.4978599999999993</v>
      </c>
      <c r="G40" s="96">
        <f t="shared" si="1"/>
        <v>-10.90231</v>
      </c>
      <c r="H40" s="96">
        <f t="shared" si="1"/>
        <v>5.0932599999999999</v>
      </c>
      <c r="I40" s="96">
        <f t="shared" si="1"/>
        <v>0.91996999999999995</v>
      </c>
      <c r="J40" s="96">
        <f t="shared" si="1"/>
        <v>-1.6353599999999999</v>
      </c>
      <c r="K40" s="96">
        <f t="shared" si="1"/>
        <v>-1.7415499999999999</v>
      </c>
      <c r="L40" s="96">
        <f t="shared" si="1"/>
        <v>-1.03905</v>
      </c>
      <c r="M40" s="96">
        <f t="shared" si="1"/>
        <v>5.9506899999999998</v>
      </c>
      <c r="N40" s="96">
        <f t="shared" si="1"/>
        <v>4.3330599999999997</v>
      </c>
      <c r="O40" s="96">
        <f t="shared" si="1"/>
        <v>8.6992600000000007</v>
      </c>
      <c r="P40" s="96">
        <f t="shared" si="1"/>
        <v>5.8268700000000004</v>
      </c>
      <c r="Q40" s="96">
        <f t="shared" si="1"/>
        <v>0.92127000000000003</v>
      </c>
      <c r="R40" s="96">
        <f t="shared" si="1"/>
        <v>0.66800999999999999</v>
      </c>
      <c r="S40" s="96">
        <f t="shared" si="1"/>
        <v>1.9634</v>
      </c>
      <c r="T40" s="92">
        <v>1993</v>
      </c>
    </row>
    <row r="41" spans="1:24" s="91" customFormat="1" ht="12" hidden="1" customHeight="1" outlineLevel="1">
      <c r="A41" s="119"/>
      <c r="B41" s="92">
        <v>1994</v>
      </c>
      <c r="C41" s="96">
        <f t="shared" ref="C41:S41" si="2">ROUND(C11/C10*100-100,5)</f>
        <v>-0.65186999999999995</v>
      </c>
      <c r="D41" s="96">
        <f t="shared" si="2"/>
        <v>1.1937599999999999</v>
      </c>
      <c r="E41" s="96">
        <f t="shared" si="2"/>
        <v>-4.2622400000000003</v>
      </c>
      <c r="F41" s="96">
        <f t="shared" si="2"/>
        <v>-8.9699600000000004</v>
      </c>
      <c r="G41" s="96">
        <f t="shared" si="2"/>
        <v>-10.3049</v>
      </c>
      <c r="H41" s="96">
        <f t="shared" si="2"/>
        <v>3.7378399999999998</v>
      </c>
      <c r="I41" s="96">
        <f t="shared" si="2"/>
        <v>0.48970000000000002</v>
      </c>
      <c r="J41" s="96">
        <f t="shared" si="2"/>
        <v>-3.69597</v>
      </c>
      <c r="K41" s="96">
        <f t="shared" si="2"/>
        <v>-3.8006899999999999</v>
      </c>
      <c r="L41" s="96">
        <f t="shared" si="2"/>
        <v>-3.1120899999999998</v>
      </c>
      <c r="M41" s="96">
        <f t="shared" si="2"/>
        <v>4.7298999999999998</v>
      </c>
      <c r="N41" s="96">
        <f t="shared" si="2"/>
        <v>1.4040999999999999</v>
      </c>
      <c r="O41" s="96">
        <f t="shared" si="2"/>
        <v>7.7078300000000004</v>
      </c>
      <c r="P41" s="96">
        <f t="shared" si="2"/>
        <v>5.0921799999999999</v>
      </c>
      <c r="Q41" s="96">
        <f t="shared" si="2"/>
        <v>2.1089600000000002</v>
      </c>
      <c r="R41" s="96">
        <f t="shared" si="2"/>
        <v>2.1692900000000002</v>
      </c>
      <c r="S41" s="96">
        <f t="shared" si="2"/>
        <v>1.8638999999999999</v>
      </c>
      <c r="T41" s="92">
        <v>1994</v>
      </c>
    </row>
    <row r="42" spans="1:24" s="91" customFormat="1" ht="12" hidden="1" customHeight="1" outlineLevel="1">
      <c r="A42" s="119"/>
      <c r="B42" s="92">
        <v>1995</v>
      </c>
      <c r="C42" s="96">
        <f t="shared" ref="C42:S42" si="3">ROUND(C12/C11*100-100,5)</f>
        <v>8.8800000000000004E-2</v>
      </c>
      <c r="D42" s="96">
        <f t="shared" si="3"/>
        <v>3.8112499999999998</v>
      </c>
      <c r="E42" s="96">
        <f t="shared" si="3"/>
        <v>-3.9923299999999999</v>
      </c>
      <c r="F42" s="96">
        <f t="shared" si="3"/>
        <v>-6.4662300000000004</v>
      </c>
      <c r="G42" s="96">
        <f t="shared" si="3"/>
        <v>-6.65977</v>
      </c>
      <c r="H42" s="96">
        <f t="shared" si="3"/>
        <v>-0.30329</v>
      </c>
      <c r="I42" s="96">
        <f t="shared" si="3"/>
        <v>1.3166800000000001</v>
      </c>
      <c r="J42" s="96">
        <f t="shared" si="3"/>
        <v>-2.5558200000000002</v>
      </c>
      <c r="K42" s="96">
        <f t="shared" si="3"/>
        <v>-2.37568</v>
      </c>
      <c r="L42" s="96">
        <f t="shared" si="3"/>
        <v>-3.5530599999999999</v>
      </c>
      <c r="M42" s="96">
        <f t="shared" si="3"/>
        <v>3.1935199999999999</v>
      </c>
      <c r="N42" s="96">
        <f t="shared" si="3"/>
        <v>-1.78966</v>
      </c>
      <c r="O42" s="96">
        <f t="shared" si="3"/>
        <v>7.5102799999999998</v>
      </c>
      <c r="P42" s="96">
        <f t="shared" si="3"/>
        <v>3.6874899999999999</v>
      </c>
      <c r="Q42" s="96">
        <f t="shared" si="3"/>
        <v>3.5713300000000001</v>
      </c>
      <c r="R42" s="96">
        <f t="shared" si="3"/>
        <v>3.2082600000000001</v>
      </c>
      <c r="S42" s="96">
        <f t="shared" si="3"/>
        <v>5.0507499999999999</v>
      </c>
      <c r="T42" s="92">
        <v>1995</v>
      </c>
    </row>
    <row r="43" spans="1:24" s="91" customFormat="1" ht="12" hidden="1" customHeight="1" outlineLevel="1">
      <c r="A43" s="119"/>
      <c r="B43" s="92">
        <v>1996</v>
      </c>
      <c r="C43" s="96">
        <f t="shared" ref="C43:S43" si="4">ROUND(C13/C12*100-100,5)</f>
        <v>-1.5582100000000001</v>
      </c>
      <c r="D43" s="96">
        <f t="shared" si="4"/>
        <v>-4.4580399999999996</v>
      </c>
      <c r="E43" s="96">
        <f t="shared" si="4"/>
        <v>-6.0945900000000002</v>
      </c>
      <c r="F43" s="96">
        <f t="shared" si="4"/>
        <v>-6.2562699999999998</v>
      </c>
      <c r="G43" s="96">
        <f t="shared" si="4"/>
        <v>-6.8393800000000002</v>
      </c>
      <c r="H43" s="96">
        <f t="shared" si="4"/>
        <v>-5.8684000000000003</v>
      </c>
      <c r="I43" s="96">
        <f t="shared" si="4"/>
        <v>-0.25891999999999998</v>
      </c>
      <c r="J43" s="96">
        <f t="shared" si="4"/>
        <v>-3.4175800000000001</v>
      </c>
      <c r="K43" s="96">
        <f t="shared" si="4"/>
        <v>-3.02996</v>
      </c>
      <c r="L43" s="96">
        <f t="shared" si="4"/>
        <v>-5.5895999999999999</v>
      </c>
      <c r="M43" s="96">
        <f t="shared" si="4"/>
        <v>1.1279999999999999</v>
      </c>
      <c r="N43" s="96">
        <f t="shared" si="4"/>
        <v>-2.7640500000000001</v>
      </c>
      <c r="O43" s="96">
        <f t="shared" si="4"/>
        <v>3.38659</v>
      </c>
      <c r="P43" s="96">
        <f t="shared" si="4"/>
        <v>1.7122299999999999</v>
      </c>
      <c r="Q43" s="96">
        <f t="shared" si="4"/>
        <v>1.4997400000000001</v>
      </c>
      <c r="R43" s="96">
        <f t="shared" si="4"/>
        <v>1.7104999999999999</v>
      </c>
      <c r="S43" s="96">
        <f t="shared" si="4"/>
        <v>0.65602000000000005</v>
      </c>
      <c r="T43" s="92">
        <v>1996</v>
      </c>
    </row>
    <row r="44" spans="1:24" s="91" customFormat="1" ht="12" hidden="1" customHeight="1" outlineLevel="1">
      <c r="A44" s="119"/>
      <c r="B44" s="92">
        <v>1997</v>
      </c>
      <c r="C44" s="96">
        <f t="shared" ref="C44:S44" si="5">ROUND(C14/C13*100-100,5)</f>
        <v>-2.0985200000000002</v>
      </c>
      <c r="D44" s="96">
        <f t="shared" si="5"/>
        <v>-6.4958799999999997</v>
      </c>
      <c r="E44" s="96">
        <f t="shared" si="5"/>
        <v>-4.6229899999999997</v>
      </c>
      <c r="F44" s="96">
        <f t="shared" si="5"/>
        <v>-4.5088400000000002</v>
      </c>
      <c r="G44" s="96">
        <f t="shared" si="5"/>
        <v>-4.7883800000000001</v>
      </c>
      <c r="H44" s="96">
        <f t="shared" si="5"/>
        <v>-4.7820299999999998</v>
      </c>
      <c r="I44" s="96">
        <f t="shared" si="5"/>
        <v>-1.4153899999999999</v>
      </c>
      <c r="J44" s="96">
        <f t="shared" si="5"/>
        <v>-4.2378</v>
      </c>
      <c r="K44" s="96">
        <f t="shared" si="5"/>
        <v>-4.4850000000000003</v>
      </c>
      <c r="L44" s="96">
        <f t="shared" si="5"/>
        <v>-2.81507</v>
      </c>
      <c r="M44" s="96">
        <f t="shared" si="5"/>
        <v>0.96757000000000004</v>
      </c>
      <c r="N44" s="96">
        <f t="shared" si="5"/>
        <v>-2.8617300000000001</v>
      </c>
      <c r="O44" s="96">
        <f t="shared" si="5"/>
        <v>-1.1919</v>
      </c>
      <c r="P44" s="96">
        <f t="shared" si="5"/>
        <v>2.6678500000000001</v>
      </c>
      <c r="Q44" s="96">
        <f t="shared" si="5"/>
        <v>-0.49918000000000001</v>
      </c>
      <c r="R44" s="96">
        <f t="shared" si="5"/>
        <v>-0.90854999999999997</v>
      </c>
      <c r="S44" s="96">
        <f t="shared" si="5"/>
        <v>1.15683</v>
      </c>
      <c r="T44" s="92">
        <v>1997</v>
      </c>
    </row>
    <row r="45" spans="1:24" s="91" customFormat="1" ht="12" hidden="1" customHeight="1" outlineLevel="1">
      <c r="A45" s="119"/>
      <c r="B45" s="92">
        <v>1998</v>
      </c>
      <c r="C45" s="96">
        <f t="shared" ref="C45:S45" si="6">ROUND(C15/C14*100-100,5)</f>
        <v>-0.76246999999999998</v>
      </c>
      <c r="D45" s="96">
        <f t="shared" si="6"/>
        <v>-4.0117399999999996</v>
      </c>
      <c r="E45" s="96">
        <f t="shared" si="6"/>
        <v>-5.0642899999999997</v>
      </c>
      <c r="F45" s="96">
        <f t="shared" si="6"/>
        <v>-3.54766</v>
      </c>
      <c r="G45" s="96">
        <f t="shared" si="6"/>
        <v>-3.3409499999999999</v>
      </c>
      <c r="H45" s="96">
        <f t="shared" si="6"/>
        <v>-7.18337</v>
      </c>
      <c r="I45" s="96">
        <f t="shared" si="6"/>
        <v>0.36020999999999997</v>
      </c>
      <c r="J45" s="96">
        <f t="shared" si="6"/>
        <v>-1.4815700000000001</v>
      </c>
      <c r="K45" s="96">
        <f t="shared" si="6"/>
        <v>-2.1698400000000002</v>
      </c>
      <c r="L45" s="96">
        <f t="shared" si="6"/>
        <v>2.4116599999999999</v>
      </c>
      <c r="M45" s="96">
        <f t="shared" si="6"/>
        <v>2.7245900000000001</v>
      </c>
      <c r="N45" s="96">
        <f t="shared" si="6"/>
        <v>-1.5516799999999999</v>
      </c>
      <c r="O45" s="96">
        <f t="shared" si="6"/>
        <v>-8.5269999999999999E-2</v>
      </c>
      <c r="P45" s="96">
        <f t="shared" si="6"/>
        <v>4.63551</v>
      </c>
      <c r="Q45" s="96">
        <f t="shared" si="6"/>
        <v>0.49978</v>
      </c>
      <c r="R45" s="96">
        <f t="shared" si="6"/>
        <v>0.63261999999999996</v>
      </c>
      <c r="S45" s="96">
        <f t="shared" si="6"/>
        <v>-2.6599999999999999E-2</v>
      </c>
      <c r="T45" s="92">
        <v>1998</v>
      </c>
    </row>
    <row r="46" spans="1:24" s="91" customFormat="1" ht="12" hidden="1" customHeight="1" outlineLevel="1">
      <c r="A46" s="119"/>
      <c r="B46" s="92">
        <v>1999</v>
      </c>
      <c r="C46" s="96">
        <f t="shared" ref="C46:S46" si="7">ROUND(C16/C15*100-100,5)</f>
        <v>-0.10082000000000001</v>
      </c>
      <c r="D46" s="96">
        <f t="shared" si="7"/>
        <v>3.2619799999999999</v>
      </c>
      <c r="E46" s="96">
        <f t="shared" si="7"/>
        <v>-4.37845</v>
      </c>
      <c r="F46" s="96">
        <f t="shared" si="7"/>
        <v>-3.3434300000000001</v>
      </c>
      <c r="G46" s="96">
        <f t="shared" si="7"/>
        <v>-3.27257</v>
      </c>
      <c r="H46" s="96">
        <f t="shared" si="7"/>
        <v>-5.8812499999999996</v>
      </c>
      <c r="I46" s="96">
        <f t="shared" si="7"/>
        <v>0.95015000000000005</v>
      </c>
      <c r="J46" s="96">
        <f t="shared" si="7"/>
        <v>-1.8910199999999999</v>
      </c>
      <c r="K46" s="96">
        <f t="shared" si="7"/>
        <v>-2.1778400000000002</v>
      </c>
      <c r="L46" s="96">
        <f t="shared" si="7"/>
        <v>-0.34118999999999999</v>
      </c>
      <c r="M46" s="96">
        <f t="shared" si="7"/>
        <v>4.4854599999999998</v>
      </c>
      <c r="N46" s="96">
        <f t="shared" si="7"/>
        <v>0.47144000000000003</v>
      </c>
      <c r="O46" s="96">
        <f t="shared" si="7"/>
        <v>3.14107</v>
      </c>
      <c r="P46" s="96">
        <f t="shared" si="7"/>
        <v>5.8609299999999998</v>
      </c>
      <c r="Q46" s="96">
        <f t="shared" si="7"/>
        <v>1.14252</v>
      </c>
      <c r="R46" s="96">
        <f t="shared" si="7"/>
        <v>0.97867000000000004</v>
      </c>
      <c r="S46" s="96">
        <f t="shared" si="7"/>
        <v>1.79609</v>
      </c>
      <c r="T46" s="92">
        <v>1999</v>
      </c>
    </row>
    <row r="47" spans="1:24" s="91" customFormat="1" ht="12" hidden="1" customHeight="1" outlineLevel="1">
      <c r="A47" s="119"/>
      <c r="B47" s="92">
        <v>2000</v>
      </c>
      <c r="C47" s="96">
        <f t="shared" ref="C47:S47" si="8">ROUND(C17/C16*100-100,5)</f>
        <v>1.94411</v>
      </c>
      <c r="D47" s="96">
        <f t="shared" si="8"/>
        <v>12.142150000000001</v>
      </c>
      <c r="E47" s="96">
        <f t="shared" si="8"/>
        <v>-4.2170199999999998</v>
      </c>
      <c r="F47" s="96">
        <f t="shared" si="8"/>
        <v>-3.0376300000000001</v>
      </c>
      <c r="G47" s="96">
        <f t="shared" si="8"/>
        <v>-1.39636</v>
      </c>
      <c r="H47" s="96">
        <f t="shared" si="8"/>
        <v>-5.9756299999999998</v>
      </c>
      <c r="I47" s="96">
        <f t="shared" si="8"/>
        <v>3.37344</v>
      </c>
      <c r="J47" s="96">
        <f t="shared" si="8"/>
        <v>2.49518</v>
      </c>
      <c r="K47" s="96">
        <f t="shared" si="8"/>
        <v>1.38991</v>
      </c>
      <c r="L47" s="96">
        <f t="shared" si="8"/>
        <v>8.3574599999999997</v>
      </c>
      <c r="M47" s="96">
        <f t="shared" si="8"/>
        <v>4.57857</v>
      </c>
      <c r="N47" s="96">
        <f t="shared" si="8"/>
        <v>-0.13918</v>
      </c>
      <c r="O47" s="96">
        <f t="shared" si="8"/>
        <v>3.1886999999999999</v>
      </c>
      <c r="P47" s="96">
        <f t="shared" si="8"/>
        <v>6.0766799999999996</v>
      </c>
      <c r="Q47" s="96">
        <f t="shared" si="8"/>
        <v>3.3385099999999999</v>
      </c>
      <c r="R47" s="96">
        <f t="shared" si="8"/>
        <v>2.0476700000000001</v>
      </c>
      <c r="S47" s="96">
        <f t="shared" si="8"/>
        <v>8.4460099999999994</v>
      </c>
      <c r="T47" s="92">
        <v>2000</v>
      </c>
    </row>
    <row r="48" spans="1:24" s="91" customFormat="1" ht="12" hidden="1" customHeight="1" outlineLevel="1">
      <c r="A48" s="119"/>
      <c r="B48" s="92">
        <v>2001</v>
      </c>
      <c r="C48" s="96">
        <f t="shared" ref="C48:S48" si="9">ROUND(C18/C17*100-100,5)</f>
        <v>-1.2038899999999999</v>
      </c>
      <c r="D48" s="96">
        <f t="shared" si="9"/>
        <v>3.0809899999999999</v>
      </c>
      <c r="E48" s="96">
        <f t="shared" si="9"/>
        <v>-6.8367800000000001</v>
      </c>
      <c r="F48" s="96">
        <f t="shared" si="9"/>
        <v>-2.84971</v>
      </c>
      <c r="G48" s="96">
        <f t="shared" si="9"/>
        <v>-1.93866</v>
      </c>
      <c r="H48" s="96">
        <f t="shared" si="9"/>
        <v>-12.967739999999999</v>
      </c>
      <c r="I48" s="96">
        <f t="shared" si="9"/>
        <v>1.008E-2</v>
      </c>
      <c r="J48" s="96">
        <f t="shared" si="9"/>
        <v>-0.50634999999999997</v>
      </c>
      <c r="K48" s="96">
        <f t="shared" si="9"/>
        <v>-1.6115299999999999</v>
      </c>
      <c r="L48" s="96">
        <f t="shared" si="9"/>
        <v>4.9785199999999996</v>
      </c>
      <c r="M48" s="96">
        <f t="shared" si="9"/>
        <v>-0.27159</v>
      </c>
      <c r="N48" s="96">
        <f t="shared" si="9"/>
        <v>-0.52363999999999999</v>
      </c>
      <c r="O48" s="96">
        <f t="shared" si="9"/>
        <v>-1.9597100000000001</v>
      </c>
      <c r="P48" s="96">
        <f t="shared" si="9"/>
        <v>0.18498999999999999</v>
      </c>
      <c r="Q48" s="96">
        <f t="shared" si="9"/>
        <v>0.50080999999999998</v>
      </c>
      <c r="R48" s="96">
        <f t="shared" si="9"/>
        <v>-3.9460000000000002E-2</v>
      </c>
      <c r="S48" s="96">
        <f t="shared" si="9"/>
        <v>2.5123799999999998</v>
      </c>
      <c r="T48" s="92">
        <v>2001</v>
      </c>
    </row>
    <row r="49" spans="1:20" s="91" customFormat="1" ht="12" hidden="1" customHeight="1" outlineLevel="1">
      <c r="A49" s="119"/>
      <c r="B49" s="92">
        <v>2002</v>
      </c>
      <c r="C49" s="96">
        <f t="shared" ref="C49:S49" si="10">ROUND(C19/C18*100-100,5)</f>
        <v>-1.69295</v>
      </c>
      <c r="D49" s="96">
        <f t="shared" si="10"/>
        <v>3.7574700000000001</v>
      </c>
      <c r="E49" s="96">
        <f t="shared" si="10"/>
        <v>-6.9930500000000002</v>
      </c>
      <c r="F49" s="96">
        <f t="shared" si="10"/>
        <v>-6.16744</v>
      </c>
      <c r="G49" s="96">
        <f t="shared" si="10"/>
        <v>-6.5101599999999999</v>
      </c>
      <c r="H49" s="96">
        <f t="shared" si="10"/>
        <v>-8.4101800000000004</v>
      </c>
      <c r="I49" s="96">
        <f t="shared" si="10"/>
        <v>-0.63048999999999999</v>
      </c>
      <c r="J49" s="96">
        <f t="shared" si="10"/>
        <v>-2.1183200000000002</v>
      </c>
      <c r="K49" s="96">
        <f t="shared" si="10"/>
        <v>-0.95426999999999995</v>
      </c>
      <c r="L49" s="96">
        <f t="shared" si="10"/>
        <v>-7.5327299999999999</v>
      </c>
      <c r="M49" s="96">
        <f t="shared" si="10"/>
        <v>-2.06894</v>
      </c>
      <c r="N49" s="96">
        <f t="shared" si="10"/>
        <v>-4.5754799999999998</v>
      </c>
      <c r="O49" s="96">
        <f t="shared" si="10"/>
        <v>-3.2117800000000001</v>
      </c>
      <c r="P49" s="96">
        <f t="shared" si="10"/>
        <v>-1.22851</v>
      </c>
      <c r="Q49" s="96">
        <f t="shared" si="10"/>
        <v>1.0958699999999999</v>
      </c>
      <c r="R49" s="96">
        <f t="shared" si="10"/>
        <v>0.31768000000000002</v>
      </c>
      <c r="S49" s="96">
        <f t="shared" si="10"/>
        <v>3.9211399999999998</v>
      </c>
      <c r="T49" s="92">
        <v>2002</v>
      </c>
    </row>
    <row r="50" spans="1:20" s="91" customFormat="1" ht="12" hidden="1" customHeight="1" outlineLevel="1">
      <c r="A50" s="119"/>
      <c r="B50" s="92">
        <v>2003</v>
      </c>
      <c r="C50" s="96">
        <f t="shared" ref="C50:S50" si="11">ROUND(C20/C19*100-100,5)</f>
        <v>-1.45137</v>
      </c>
      <c r="D50" s="96">
        <f t="shared" si="11"/>
        <v>3.7860100000000001</v>
      </c>
      <c r="E50" s="96">
        <f t="shared" si="11"/>
        <v>-6.53186</v>
      </c>
      <c r="F50" s="96">
        <f t="shared" si="11"/>
        <v>-6.016</v>
      </c>
      <c r="G50" s="96">
        <f t="shared" si="11"/>
        <v>-5.6065399999999999</v>
      </c>
      <c r="H50" s="96">
        <f t="shared" si="11"/>
        <v>-7.4390000000000001</v>
      </c>
      <c r="I50" s="96">
        <f t="shared" si="11"/>
        <v>-0.49864999999999998</v>
      </c>
      <c r="J50" s="96">
        <f t="shared" si="11"/>
        <v>-0.96513000000000004</v>
      </c>
      <c r="K50" s="96">
        <f t="shared" si="11"/>
        <v>-0.77968999999999999</v>
      </c>
      <c r="L50" s="96">
        <f t="shared" si="11"/>
        <v>-1.88906</v>
      </c>
      <c r="M50" s="96">
        <f t="shared" si="11"/>
        <v>1.87866</v>
      </c>
      <c r="N50" s="96">
        <f t="shared" si="11"/>
        <v>-4.2495200000000004</v>
      </c>
      <c r="O50" s="96">
        <f t="shared" si="11"/>
        <v>-0.40397</v>
      </c>
      <c r="P50" s="96">
        <f t="shared" si="11"/>
        <v>3.7570000000000001</v>
      </c>
      <c r="Q50" s="96">
        <f t="shared" si="11"/>
        <v>-1.39791</v>
      </c>
      <c r="R50" s="96">
        <f t="shared" si="11"/>
        <v>-2.4521899999999999</v>
      </c>
      <c r="S50" s="96">
        <f t="shared" si="11"/>
        <v>2.29704</v>
      </c>
      <c r="T50" s="92">
        <v>2003</v>
      </c>
    </row>
    <row r="51" spans="1:20" s="91" customFormat="1" ht="12" hidden="1" customHeight="1" outlineLevel="1">
      <c r="A51" s="119"/>
      <c r="B51" s="92">
        <v>2004</v>
      </c>
      <c r="C51" s="96">
        <f t="shared" ref="C51:S51" si="12">ROUND(C21/C20*100-100,5)</f>
        <v>0.54254000000000002</v>
      </c>
      <c r="D51" s="96">
        <f t="shared" si="12"/>
        <v>-2.37906</v>
      </c>
      <c r="E51" s="96">
        <f t="shared" si="12"/>
        <v>-3.3483100000000001</v>
      </c>
      <c r="F51" s="96">
        <f t="shared" si="12"/>
        <v>-2.9589400000000001</v>
      </c>
      <c r="G51" s="96">
        <f t="shared" si="12"/>
        <v>-2.9570400000000001</v>
      </c>
      <c r="H51" s="96">
        <f t="shared" si="12"/>
        <v>-4.0435600000000003</v>
      </c>
      <c r="I51" s="96">
        <f t="shared" si="12"/>
        <v>1.2342</v>
      </c>
      <c r="J51" s="96">
        <f t="shared" si="12"/>
        <v>1.5254700000000001</v>
      </c>
      <c r="K51" s="96">
        <f t="shared" si="12"/>
        <v>1.0513399999999999</v>
      </c>
      <c r="L51" s="96">
        <f t="shared" si="12"/>
        <v>3.9144299999999999</v>
      </c>
      <c r="M51" s="96">
        <f t="shared" si="12"/>
        <v>2.83569</v>
      </c>
      <c r="N51" s="96">
        <f t="shared" si="12"/>
        <v>-3.2595800000000001</v>
      </c>
      <c r="O51" s="96">
        <f t="shared" si="12"/>
        <v>0.75327999999999995</v>
      </c>
      <c r="P51" s="96">
        <f t="shared" si="12"/>
        <v>4.5380000000000003</v>
      </c>
      <c r="Q51" s="96">
        <f t="shared" si="12"/>
        <v>0.21504000000000001</v>
      </c>
      <c r="R51" s="96">
        <f t="shared" si="12"/>
        <v>-1.2742100000000001</v>
      </c>
      <c r="S51" s="96">
        <f t="shared" si="12"/>
        <v>5.1920900000000003</v>
      </c>
      <c r="T51" s="92">
        <v>2004</v>
      </c>
    </row>
    <row r="52" spans="1:20" s="91" customFormat="1" ht="12" hidden="1" customHeight="1" outlineLevel="1">
      <c r="A52" s="119"/>
      <c r="B52" s="92">
        <v>2005</v>
      </c>
      <c r="C52" s="96">
        <f t="shared" ref="C52:S52" si="13">ROUND(C22/C21*100-100,5)</f>
        <v>-6.8100000000000001E-3</v>
      </c>
      <c r="D52" s="96">
        <f t="shared" si="13"/>
        <v>-10.88546</v>
      </c>
      <c r="E52" s="96">
        <f t="shared" si="13"/>
        <v>-3.98658</v>
      </c>
      <c r="F52" s="96">
        <f t="shared" si="13"/>
        <v>-3.45871</v>
      </c>
      <c r="G52" s="96">
        <f t="shared" si="13"/>
        <v>-3.5324599999999999</v>
      </c>
      <c r="H52" s="96">
        <f t="shared" si="13"/>
        <v>-4.9397700000000002</v>
      </c>
      <c r="I52" s="96">
        <f t="shared" si="13"/>
        <v>0.67596000000000001</v>
      </c>
      <c r="J52" s="96">
        <f t="shared" si="13"/>
        <v>-0.31153999999999998</v>
      </c>
      <c r="K52" s="96">
        <f t="shared" si="13"/>
        <v>-0.89241999999999999</v>
      </c>
      <c r="L52" s="96">
        <f t="shared" si="13"/>
        <v>2.5346899999999999</v>
      </c>
      <c r="M52" s="96">
        <f t="shared" si="13"/>
        <v>1.4368099999999999</v>
      </c>
      <c r="N52" s="96">
        <f t="shared" si="13"/>
        <v>-5.1628100000000003</v>
      </c>
      <c r="O52" s="96">
        <f t="shared" si="13"/>
        <v>-0.27112999999999998</v>
      </c>
      <c r="P52" s="96">
        <f t="shared" si="13"/>
        <v>3.0468700000000002</v>
      </c>
      <c r="Q52" s="96">
        <f t="shared" si="13"/>
        <v>0.91012000000000004</v>
      </c>
      <c r="R52" s="96">
        <f t="shared" si="13"/>
        <v>0.51149999999999995</v>
      </c>
      <c r="S52" s="96">
        <f t="shared" si="13"/>
        <v>2.1604000000000001</v>
      </c>
      <c r="T52" s="92">
        <v>2005</v>
      </c>
    </row>
    <row r="53" spans="1:20" s="91" customFormat="1" ht="12" hidden="1" customHeight="1" outlineLevel="1">
      <c r="A53" s="119"/>
      <c r="B53" s="92">
        <v>2006</v>
      </c>
      <c r="C53" s="96">
        <f t="shared" ref="C53:S53" si="14">ROUND(C23/C22*100-100,5)</f>
        <v>1.58595</v>
      </c>
      <c r="D53" s="96">
        <f t="shared" si="14"/>
        <v>-8.0218799999999995</v>
      </c>
      <c r="E53" s="96">
        <f t="shared" si="14"/>
        <v>-2.62764</v>
      </c>
      <c r="F53" s="96">
        <f t="shared" si="14"/>
        <v>-2.5911</v>
      </c>
      <c r="G53" s="96">
        <f t="shared" si="14"/>
        <v>-2.2010000000000001</v>
      </c>
      <c r="H53" s="96">
        <f t="shared" si="14"/>
        <v>-2.6946500000000002</v>
      </c>
      <c r="I53" s="96">
        <f t="shared" si="14"/>
        <v>2.2730600000000001</v>
      </c>
      <c r="J53" s="96">
        <f t="shared" si="14"/>
        <v>1.0526899999999999</v>
      </c>
      <c r="K53" s="96">
        <f t="shared" si="14"/>
        <v>0.80154000000000003</v>
      </c>
      <c r="L53" s="96">
        <f t="shared" si="14"/>
        <v>2.24214</v>
      </c>
      <c r="M53" s="96">
        <f t="shared" si="14"/>
        <v>3.4798100000000001</v>
      </c>
      <c r="N53" s="96">
        <f t="shared" si="14"/>
        <v>-3.6244700000000001</v>
      </c>
      <c r="O53" s="96">
        <f t="shared" si="14"/>
        <v>-3.1346500000000002</v>
      </c>
      <c r="P53" s="96">
        <f t="shared" si="14"/>
        <v>6.0603800000000003</v>
      </c>
      <c r="Q53" s="96">
        <f t="shared" si="14"/>
        <v>2.4073199999999999</v>
      </c>
      <c r="R53" s="96">
        <f t="shared" si="14"/>
        <v>1.8336399999999999</v>
      </c>
      <c r="S53" s="96">
        <f t="shared" si="14"/>
        <v>4.1776499999999999</v>
      </c>
      <c r="T53" s="92">
        <v>2006</v>
      </c>
    </row>
    <row r="54" spans="1:20" s="91" customFormat="1" ht="12" hidden="1" customHeight="1" outlineLevel="1">
      <c r="A54" s="119"/>
      <c r="B54" s="92">
        <v>2007</v>
      </c>
      <c r="C54" s="96">
        <f t="shared" ref="C54:S54" si="15">ROUND(C24/C23*100-100,5)</f>
        <v>2.0619499999999999</v>
      </c>
      <c r="D54" s="96">
        <f t="shared" si="15"/>
        <v>-1.8830499999999999</v>
      </c>
      <c r="E54" s="96">
        <f t="shared" si="15"/>
        <v>-0.10079</v>
      </c>
      <c r="F54" s="96">
        <f t="shared" si="15"/>
        <v>-1.19415</v>
      </c>
      <c r="G54" s="96">
        <f t="shared" si="15"/>
        <v>-1.1113599999999999</v>
      </c>
      <c r="H54" s="96">
        <f t="shared" si="15"/>
        <v>1.9064099999999999</v>
      </c>
      <c r="I54" s="96">
        <f t="shared" si="15"/>
        <v>2.3967900000000002</v>
      </c>
      <c r="J54" s="96">
        <f t="shared" si="15"/>
        <v>2.7441200000000001</v>
      </c>
      <c r="K54" s="96">
        <f t="shared" si="15"/>
        <v>2.4696099999999999</v>
      </c>
      <c r="L54" s="96">
        <f t="shared" si="15"/>
        <v>4.0259</v>
      </c>
      <c r="M54" s="96">
        <f t="shared" si="15"/>
        <v>3.2981199999999999</v>
      </c>
      <c r="N54" s="96">
        <f t="shared" si="15"/>
        <v>-1.80359</v>
      </c>
      <c r="O54" s="96">
        <f t="shared" si="15"/>
        <v>-2.4557699999999998</v>
      </c>
      <c r="P54" s="96">
        <f t="shared" si="15"/>
        <v>5.1721700000000004</v>
      </c>
      <c r="Q54" s="96">
        <f t="shared" si="15"/>
        <v>1.6887700000000001</v>
      </c>
      <c r="R54" s="96">
        <f t="shared" si="15"/>
        <v>1.0624199999999999</v>
      </c>
      <c r="S54" s="96">
        <f t="shared" si="15"/>
        <v>3.5781399999999999</v>
      </c>
      <c r="T54" s="92">
        <v>2007</v>
      </c>
    </row>
    <row r="55" spans="1:20" s="91" customFormat="1" ht="12" hidden="1" customHeight="1" outlineLevel="1">
      <c r="A55" s="119"/>
      <c r="B55" s="92">
        <v>2008</v>
      </c>
      <c r="C55" s="96">
        <f t="shared" ref="C55:S55" si="16">ROUND(C25/C24*100-100,5)</f>
        <v>1.94441</v>
      </c>
      <c r="D55" s="96">
        <f t="shared" si="16"/>
        <v>-7.4747500000000002</v>
      </c>
      <c r="E55" s="96">
        <f t="shared" si="16"/>
        <v>1.1540900000000001</v>
      </c>
      <c r="F55" s="96">
        <f t="shared" si="16"/>
        <v>1.2398</v>
      </c>
      <c r="G55" s="96">
        <f t="shared" si="16"/>
        <v>1.7863899999999999</v>
      </c>
      <c r="H55" s="96">
        <f t="shared" si="16"/>
        <v>1.00152</v>
      </c>
      <c r="I55" s="96">
        <f t="shared" si="16"/>
        <v>2.0693999999999999</v>
      </c>
      <c r="J55" s="96">
        <f t="shared" si="16"/>
        <v>0.56215999999999999</v>
      </c>
      <c r="K55" s="96">
        <f t="shared" si="16"/>
        <v>0.24151</v>
      </c>
      <c r="L55" s="96">
        <f t="shared" si="16"/>
        <v>2.0369600000000001</v>
      </c>
      <c r="M55" s="96">
        <f t="shared" si="16"/>
        <v>3.9317299999999999</v>
      </c>
      <c r="N55" s="96">
        <f t="shared" si="16"/>
        <v>1.89222</v>
      </c>
      <c r="O55" s="96">
        <f t="shared" si="16"/>
        <v>0.16347999999999999</v>
      </c>
      <c r="P55" s="96">
        <f t="shared" si="16"/>
        <v>4.88042</v>
      </c>
      <c r="Q55" s="96">
        <f t="shared" si="16"/>
        <v>2.0064099999999998</v>
      </c>
      <c r="R55" s="96">
        <f t="shared" si="16"/>
        <v>1.97898</v>
      </c>
      <c r="S55" s="96">
        <f t="shared" si="16"/>
        <v>2.08711</v>
      </c>
      <c r="T55" s="92">
        <v>2008</v>
      </c>
    </row>
    <row r="56" spans="1:20" s="91" customFormat="1" ht="12" hidden="1" customHeight="1" outlineLevel="1">
      <c r="A56" s="119"/>
      <c r="B56" s="92">
        <v>2009</v>
      </c>
      <c r="C56" s="96">
        <f t="shared" ref="C56:S56" si="17">ROUND(C26/C25*100-100,5)</f>
        <v>1.6738299999999999</v>
      </c>
      <c r="D56" s="96">
        <f t="shared" si="17"/>
        <v>-34.716160000000002</v>
      </c>
      <c r="E56" s="96">
        <f t="shared" si="17"/>
        <v>-0.30769999999999997</v>
      </c>
      <c r="F56" s="96">
        <f t="shared" si="17"/>
        <v>-0.66296999999999995</v>
      </c>
      <c r="G56" s="96">
        <f t="shared" si="17"/>
        <v>0.17782999999999999</v>
      </c>
      <c r="H56" s="96">
        <f t="shared" si="17"/>
        <v>0.32616000000000001</v>
      </c>
      <c r="I56" s="96">
        <f t="shared" si="17"/>
        <v>1.9911399999999999</v>
      </c>
      <c r="J56" s="96">
        <f t="shared" si="17"/>
        <v>0.87436999999999998</v>
      </c>
      <c r="K56" s="96">
        <f t="shared" si="17"/>
        <v>1.59395</v>
      </c>
      <c r="L56" s="96">
        <f t="shared" si="17"/>
        <v>-2.3770600000000002</v>
      </c>
      <c r="M56" s="96">
        <f t="shared" si="17"/>
        <v>2.4856500000000001</v>
      </c>
      <c r="N56" s="96">
        <f t="shared" si="17"/>
        <v>2.6395300000000002</v>
      </c>
      <c r="O56" s="96">
        <f t="shared" si="17"/>
        <v>-2.7115300000000002</v>
      </c>
      <c r="P56" s="96">
        <f t="shared" si="17"/>
        <v>3.31494</v>
      </c>
      <c r="Q56" s="96">
        <f t="shared" si="17"/>
        <v>2.4167000000000001</v>
      </c>
      <c r="R56" s="96">
        <f t="shared" si="17"/>
        <v>2.24594</v>
      </c>
      <c r="S56" s="96">
        <f t="shared" si="17"/>
        <v>2.9187400000000001</v>
      </c>
      <c r="T56" s="92">
        <v>2009</v>
      </c>
    </row>
    <row r="57" spans="1:20" s="91" customFormat="1" ht="12" hidden="1" customHeight="1" outlineLevel="1">
      <c r="A57" s="119"/>
      <c r="B57" s="92">
        <v>2010</v>
      </c>
      <c r="C57" s="96">
        <f t="shared" ref="C57:S57" si="18">ROUND(C27/C26*100-100,5)</f>
        <v>1.1024499999999999</v>
      </c>
      <c r="D57" s="96">
        <f t="shared" si="18"/>
        <v>-11.705690000000001</v>
      </c>
      <c r="E57" s="96">
        <f t="shared" si="18"/>
        <v>-0.10619000000000001</v>
      </c>
      <c r="F57" s="96">
        <f t="shared" si="18"/>
        <v>-0.30819999999999997</v>
      </c>
      <c r="G57" s="96">
        <f t="shared" si="18"/>
        <v>-0.32401999999999997</v>
      </c>
      <c r="H57" s="96">
        <f t="shared" si="18"/>
        <v>0.25068000000000001</v>
      </c>
      <c r="I57" s="96">
        <f t="shared" si="18"/>
        <v>1.28301</v>
      </c>
      <c r="J57" s="96">
        <f t="shared" si="18"/>
        <v>0.67049999999999998</v>
      </c>
      <c r="K57" s="96">
        <f t="shared" si="18"/>
        <v>0.88231000000000004</v>
      </c>
      <c r="L57" s="96">
        <f t="shared" si="18"/>
        <v>-0.32547999999999999</v>
      </c>
      <c r="M57" s="96">
        <f t="shared" si="18"/>
        <v>1.63934</v>
      </c>
      <c r="N57" s="96">
        <f t="shared" si="18"/>
        <v>-0.30879000000000001</v>
      </c>
      <c r="O57" s="96">
        <f t="shared" si="18"/>
        <v>-2.6372300000000002</v>
      </c>
      <c r="P57" s="96">
        <f t="shared" si="18"/>
        <v>2.5777600000000001</v>
      </c>
      <c r="Q57" s="96">
        <f t="shared" si="18"/>
        <v>1.46272</v>
      </c>
      <c r="R57" s="96">
        <f t="shared" si="18"/>
        <v>1.20143</v>
      </c>
      <c r="S57" s="96">
        <f t="shared" si="18"/>
        <v>2.2259199999999999</v>
      </c>
      <c r="T57" s="92">
        <v>2010</v>
      </c>
    </row>
    <row r="58" spans="1:20" s="91" customFormat="1" ht="12" hidden="1" customHeight="1" outlineLevel="1">
      <c r="A58" s="119"/>
      <c r="B58" s="92">
        <v>2011</v>
      </c>
      <c r="C58" s="96">
        <f t="shared" ref="C58:S58" si="19">ROUND(C28/C27*100-100,5)</f>
        <v>0.90454000000000001</v>
      </c>
      <c r="D58" s="96">
        <f t="shared" si="19"/>
        <v>9.0909099999999992</v>
      </c>
      <c r="E58" s="96">
        <f t="shared" si="19"/>
        <v>2.37588</v>
      </c>
      <c r="F58" s="96">
        <f t="shared" si="19"/>
        <v>2.1329099999999999</v>
      </c>
      <c r="G58" s="96">
        <f t="shared" si="19"/>
        <v>3.1305100000000001</v>
      </c>
      <c r="H58" s="96">
        <f t="shared" si="19"/>
        <v>2.8027000000000002</v>
      </c>
      <c r="I58" s="96">
        <f t="shared" si="19"/>
        <v>0.69113000000000002</v>
      </c>
      <c r="J58" s="96">
        <f t="shared" si="19"/>
        <v>2.9825699999999999</v>
      </c>
      <c r="K58" s="96">
        <f t="shared" si="19"/>
        <v>2.4405299999999999</v>
      </c>
      <c r="L58" s="96">
        <f t="shared" si="19"/>
        <v>5.56229</v>
      </c>
      <c r="M58" s="96">
        <f t="shared" si="19"/>
        <v>0.32295000000000001</v>
      </c>
      <c r="N58" s="96">
        <f t="shared" si="19"/>
        <v>-0.51785999999999999</v>
      </c>
      <c r="O58" s="96">
        <f t="shared" si="19"/>
        <v>-1.4381900000000001</v>
      </c>
      <c r="P58" s="96">
        <f t="shared" si="19"/>
        <v>0.69772000000000001</v>
      </c>
      <c r="Q58" s="96">
        <f t="shared" si="19"/>
        <v>-0.51139999999999997</v>
      </c>
      <c r="R58" s="96">
        <f t="shared" si="19"/>
        <v>-1.1208199999999999</v>
      </c>
      <c r="S58" s="96">
        <f t="shared" si="19"/>
        <v>1.2507999999999999</v>
      </c>
      <c r="T58" s="92">
        <v>2011</v>
      </c>
    </row>
    <row r="59" spans="1:20" s="91" customFormat="1" ht="12" hidden="1" customHeight="1" outlineLevel="1">
      <c r="A59" s="119"/>
      <c r="B59" s="92">
        <v>2012</v>
      </c>
      <c r="C59" s="96">
        <f t="shared" ref="C59:S59" si="20">ROUND(C29/C28*100-100,5)</f>
        <v>2.2129799999999999</v>
      </c>
      <c r="D59" s="96">
        <f t="shared" si="20"/>
        <v>-9.8958300000000001</v>
      </c>
      <c r="E59" s="96">
        <f t="shared" si="20"/>
        <v>2.0434000000000001</v>
      </c>
      <c r="F59" s="96">
        <f t="shared" si="20"/>
        <v>1.2122299999999999</v>
      </c>
      <c r="G59" s="96">
        <f t="shared" si="20"/>
        <v>0.91291</v>
      </c>
      <c r="H59" s="96">
        <f t="shared" si="20"/>
        <v>3.4940099999999998</v>
      </c>
      <c r="I59" s="96">
        <f t="shared" si="20"/>
        <v>2.2423299999999999</v>
      </c>
      <c r="J59" s="96">
        <f t="shared" si="20"/>
        <v>3.0818099999999999</v>
      </c>
      <c r="K59" s="96">
        <f t="shared" si="20"/>
        <v>2.5022099999999998</v>
      </c>
      <c r="L59" s="96">
        <f t="shared" si="20"/>
        <v>5.7586599999999999</v>
      </c>
      <c r="M59" s="96">
        <f t="shared" si="20"/>
        <v>3.0682900000000002</v>
      </c>
      <c r="N59" s="96">
        <f t="shared" si="20"/>
        <v>1.0775999999999999</v>
      </c>
      <c r="O59" s="96">
        <f t="shared" si="20"/>
        <v>-1.3029999999999999</v>
      </c>
      <c r="P59" s="96">
        <f t="shared" si="20"/>
        <v>3.9681999999999999</v>
      </c>
      <c r="Q59" s="96">
        <f t="shared" si="20"/>
        <v>1.2394400000000001</v>
      </c>
      <c r="R59" s="96">
        <f t="shared" si="20"/>
        <v>1.20783</v>
      </c>
      <c r="S59" s="96">
        <f t="shared" si="20"/>
        <v>1.3286800000000001</v>
      </c>
      <c r="T59" s="92">
        <v>2012</v>
      </c>
    </row>
    <row r="60" spans="1:20" s="91" customFormat="1" ht="12" customHeight="1" collapsed="1">
      <c r="A60" s="119"/>
      <c r="B60" s="92">
        <v>2013</v>
      </c>
      <c r="C60" s="96">
        <f t="shared" ref="C60:S60" si="21">ROUND(C30/C29*100-100,5)</f>
        <v>1.93892</v>
      </c>
      <c r="D60" s="96">
        <f t="shared" si="21"/>
        <v>-9.8265899999999995</v>
      </c>
      <c r="E60" s="96">
        <f t="shared" si="21"/>
        <v>-0.26682</v>
      </c>
      <c r="F60" s="96">
        <f t="shared" si="21"/>
        <v>-1.0513999999999999</v>
      </c>
      <c r="G60" s="96">
        <f t="shared" si="21"/>
        <v>-0.65210999999999997</v>
      </c>
      <c r="H60" s="96">
        <f t="shared" si="21"/>
        <v>1.0723100000000001</v>
      </c>
      <c r="I60" s="96">
        <f t="shared" si="21"/>
        <v>2.2631299999999999</v>
      </c>
      <c r="J60" s="96">
        <f t="shared" si="21"/>
        <v>2.5968599999999999</v>
      </c>
      <c r="K60" s="96">
        <f t="shared" si="21"/>
        <v>2.2894899999999998</v>
      </c>
      <c r="L60" s="96">
        <f t="shared" si="21"/>
        <v>3.97275</v>
      </c>
      <c r="M60" s="96">
        <f t="shared" si="21"/>
        <v>1.8245899999999999</v>
      </c>
      <c r="N60" s="96">
        <f t="shared" si="21"/>
        <v>-1.32361</v>
      </c>
      <c r="O60" s="96">
        <f t="shared" si="21"/>
        <v>0.97775000000000001</v>
      </c>
      <c r="P60" s="96">
        <f t="shared" si="21"/>
        <v>2.36016</v>
      </c>
      <c r="Q60" s="96">
        <f t="shared" si="21"/>
        <v>2.2999299999999998</v>
      </c>
      <c r="R60" s="96">
        <f t="shared" si="21"/>
        <v>2.1877399999999998</v>
      </c>
      <c r="S60" s="96">
        <f t="shared" si="21"/>
        <v>2.6163699999999999</v>
      </c>
      <c r="T60" s="92">
        <v>2013</v>
      </c>
    </row>
    <row r="61" spans="1:20" s="91" customFormat="1" ht="12" customHeight="1">
      <c r="A61" s="119"/>
      <c r="B61" s="92">
        <v>2014</v>
      </c>
      <c r="C61" s="96">
        <f t="shared" ref="C61:S61" si="22">ROUND(C31/C30*100-100,5)</f>
        <v>1.8878200000000001</v>
      </c>
      <c r="D61" s="96">
        <f t="shared" si="22"/>
        <v>-3.20513</v>
      </c>
      <c r="E61" s="96">
        <f t="shared" si="22"/>
        <v>0.13150000000000001</v>
      </c>
      <c r="F61" s="96">
        <f t="shared" si="22"/>
        <v>0.41459000000000001</v>
      </c>
      <c r="G61" s="96">
        <f t="shared" si="22"/>
        <v>0.35119</v>
      </c>
      <c r="H61" s="96">
        <f t="shared" si="22"/>
        <v>-0.34153</v>
      </c>
      <c r="I61" s="96">
        <f t="shared" si="22"/>
        <v>2.1379999999999999</v>
      </c>
      <c r="J61" s="96">
        <f t="shared" si="22"/>
        <v>2.0823700000000001</v>
      </c>
      <c r="K61" s="96">
        <f t="shared" si="22"/>
        <v>1.79728</v>
      </c>
      <c r="L61" s="96">
        <f t="shared" si="22"/>
        <v>3.3378399999999999</v>
      </c>
      <c r="M61" s="96">
        <f t="shared" si="22"/>
        <v>2.22166</v>
      </c>
      <c r="N61" s="96">
        <f t="shared" si="22"/>
        <v>-3.3826800000000001</v>
      </c>
      <c r="O61" s="96">
        <f t="shared" si="22"/>
        <v>0.1988</v>
      </c>
      <c r="P61" s="96">
        <f t="shared" si="22"/>
        <v>3.21454</v>
      </c>
      <c r="Q61" s="96">
        <f t="shared" si="22"/>
        <v>2.1261100000000002</v>
      </c>
      <c r="R61" s="96">
        <f t="shared" si="22"/>
        <v>2.4383900000000001</v>
      </c>
      <c r="S61" s="96">
        <f t="shared" si="22"/>
        <v>1.24899</v>
      </c>
      <c r="T61" s="92">
        <v>2014</v>
      </c>
    </row>
    <row r="62" spans="1:20" s="91" customFormat="1" ht="12" customHeight="1">
      <c r="A62" s="119"/>
      <c r="B62" s="92">
        <v>2015</v>
      </c>
      <c r="C62" s="96">
        <f t="shared" ref="C62:J62" si="23">ROUND(C32/C31*100-100,5)</f>
        <v>2.14209</v>
      </c>
      <c r="D62" s="96">
        <f t="shared" si="23"/>
        <v>1.766</v>
      </c>
      <c r="E62" s="96">
        <f t="shared" si="23"/>
        <v>0.11729000000000001</v>
      </c>
      <c r="F62" s="96">
        <f t="shared" si="23"/>
        <v>7.3630000000000001E-2</v>
      </c>
      <c r="G62" s="96">
        <f t="shared" si="23"/>
        <v>0.21664</v>
      </c>
      <c r="H62" s="96">
        <f t="shared" si="23"/>
        <v>0.1908</v>
      </c>
      <c r="I62" s="96">
        <f t="shared" si="23"/>
        <v>2.4232300000000002</v>
      </c>
      <c r="J62" s="96">
        <f t="shared" si="23"/>
        <v>2.82314</v>
      </c>
      <c r="K62" s="96">
        <f t="shared" ref="K62:S62" si="24">ROUND(K32/K31*100-100,5)</f>
        <v>2.3173499999999998</v>
      </c>
      <c r="L62" s="96">
        <f t="shared" si="24"/>
        <v>5.0173399999999999</v>
      </c>
      <c r="M62" s="96">
        <f t="shared" si="24"/>
        <v>3.2019500000000001</v>
      </c>
      <c r="N62" s="96">
        <f t="shared" si="24"/>
        <v>-1.1131899999999999</v>
      </c>
      <c r="O62" s="96">
        <f t="shared" si="24"/>
        <v>0.19841</v>
      </c>
      <c r="P62" s="96">
        <f t="shared" si="24"/>
        <v>4.1132299999999997</v>
      </c>
      <c r="Q62" s="96">
        <f t="shared" si="24"/>
        <v>1.71543</v>
      </c>
      <c r="R62" s="96">
        <f t="shared" si="24"/>
        <v>2.5316000000000001</v>
      </c>
      <c r="S62" s="96">
        <f t="shared" si="24"/>
        <v>-0.60389999999999999</v>
      </c>
      <c r="T62" s="92">
        <v>2015</v>
      </c>
    </row>
    <row r="63" spans="1:20" s="91" customFormat="1" ht="12" customHeight="1">
      <c r="A63" s="122"/>
      <c r="B63" s="92">
        <v>2016</v>
      </c>
      <c r="C63" s="96">
        <f t="shared" ref="C63:H66" si="25">ROUND(C33/C32*100-100,5)</f>
        <v>2.7589800000000002</v>
      </c>
      <c r="D63" s="96">
        <f t="shared" si="25"/>
        <v>4.7722300000000004</v>
      </c>
      <c r="E63" s="96">
        <f t="shared" si="25"/>
        <v>-1.0534399999999999</v>
      </c>
      <c r="F63" s="96">
        <f t="shared" si="25"/>
        <v>-2.0030100000000002</v>
      </c>
      <c r="G63" s="96">
        <f t="shared" si="25"/>
        <v>-2.0029400000000002</v>
      </c>
      <c r="H63" s="96">
        <f t="shared" si="25"/>
        <v>0.54339999999999999</v>
      </c>
      <c r="I63" s="96">
        <f t="shared" ref="I63:J66" si="26">ROUND(I33/I32*100-100,5)</f>
        <v>3.2756400000000001</v>
      </c>
      <c r="J63" s="96">
        <f t="shared" si="26"/>
        <v>3.6490499999999999</v>
      </c>
      <c r="K63" s="96">
        <f t="shared" ref="K63:S66" si="27">ROUND(K33/K32*100-100,5)</f>
        <v>2.4343699999999999</v>
      </c>
      <c r="L63" s="96">
        <f t="shared" si="27"/>
        <v>8.7830600000000008</v>
      </c>
      <c r="M63" s="96">
        <f t="shared" si="27"/>
        <v>4.67699</v>
      </c>
      <c r="N63" s="96">
        <f t="shared" si="27"/>
        <v>-0.99809000000000003</v>
      </c>
      <c r="O63" s="96">
        <f t="shared" si="27"/>
        <v>0.65927000000000002</v>
      </c>
      <c r="P63" s="96">
        <f t="shared" si="27"/>
        <v>5.8302699999999996</v>
      </c>
      <c r="Q63" s="96">
        <f t="shared" si="27"/>
        <v>2.2125499999999998</v>
      </c>
      <c r="R63" s="96">
        <f t="shared" si="27"/>
        <v>2.3829799999999999</v>
      </c>
      <c r="S63" s="96">
        <f t="shared" si="27"/>
        <v>1.7129700000000001</v>
      </c>
      <c r="T63" s="92">
        <v>2016</v>
      </c>
    </row>
    <row r="64" spans="1:20" s="91" customFormat="1" ht="12" customHeight="1">
      <c r="A64" s="122"/>
      <c r="B64" s="92">
        <v>2017</v>
      </c>
      <c r="C64" s="96">
        <f t="shared" si="25"/>
        <v>3.0488</v>
      </c>
      <c r="D64" s="96">
        <f t="shared" si="25"/>
        <v>10.76605</v>
      </c>
      <c r="E64" s="96">
        <f t="shared" si="25"/>
        <v>1.15425</v>
      </c>
      <c r="F64" s="96">
        <f t="shared" si="25"/>
        <v>0.35109000000000001</v>
      </c>
      <c r="G64" s="96">
        <f t="shared" si="25"/>
        <v>-0.30035000000000001</v>
      </c>
      <c r="H64" s="96">
        <f t="shared" si="25"/>
        <v>2.4706800000000002</v>
      </c>
      <c r="I64" s="96">
        <f t="shared" si="26"/>
        <v>3.29284</v>
      </c>
      <c r="J64" s="96">
        <f t="shared" si="26"/>
        <v>3.2128800000000002</v>
      </c>
      <c r="K64" s="96">
        <f t="shared" si="27"/>
        <v>1.83815</v>
      </c>
      <c r="L64" s="96">
        <f t="shared" si="27"/>
        <v>8.6842400000000008</v>
      </c>
      <c r="M64" s="96">
        <f t="shared" si="27"/>
        <v>4.8004800000000003</v>
      </c>
      <c r="N64" s="96">
        <f t="shared" si="27"/>
        <v>-0.89212000000000002</v>
      </c>
      <c r="O64" s="96">
        <f t="shared" si="27"/>
        <v>-1.7704599999999999</v>
      </c>
      <c r="P64" s="96">
        <f t="shared" si="27"/>
        <v>6.1936400000000003</v>
      </c>
      <c r="Q64" s="96">
        <f t="shared" si="27"/>
        <v>2.4451299999999998</v>
      </c>
      <c r="R64" s="96">
        <f t="shared" si="27"/>
        <v>2.6751200000000002</v>
      </c>
      <c r="S64" s="96">
        <f t="shared" si="27"/>
        <v>1.7665</v>
      </c>
      <c r="T64" s="92">
        <v>2017</v>
      </c>
    </row>
    <row r="65" spans="1:20" s="91" customFormat="1" ht="12" customHeight="1">
      <c r="A65" s="122"/>
      <c r="B65" s="92">
        <v>2018</v>
      </c>
      <c r="C65" s="96">
        <f t="shared" si="25"/>
        <v>2.8622299999999998</v>
      </c>
      <c r="D65" s="96">
        <f t="shared" si="25"/>
        <v>25.420559999999998</v>
      </c>
      <c r="E65" s="96">
        <f t="shared" si="25"/>
        <v>2.1723499999999998</v>
      </c>
      <c r="F65" s="96">
        <f t="shared" si="25"/>
        <v>1.46031</v>
      </c>
      <c r="G65" s="96">
        <f t="shared" si="25"/>
        <v>1.4492400000000001</v>
      </c>
      <c r="H65" s="96">
        <f t="shared" si="25"/>
        <v>3.31528</v>
      </c>
      <c r="I65" s="96">
        <f t="shared" si="26"/>
        <v>2.9430999999999998</v>
      </c>
      <c r="J65" s="96">
        <f t="shared" si="26"/>
        <v>3.4268299999999998</v>
      </c>
      <c r="K65" s="96">
        <f t="shared" si="27"/>
        <v>2.23488</v>
      </c>
      <c r="L65" s="96">
        <f t="shared" si="27"/>
        <v>7.8719299999999999</v>
      </c>
      <c r="M65" s="96">
        <f t="shared" si="27"/>
        <v>3.3172600000000001</v>
      </c>
      <c r="N65" s="96">
        <f t="shared" si="27"/>
        <v>3.9466199999999998</v>
      </c>
      <c r="O65" s="96">
        <f t="shared" si="27"/>
        <v>2.9120699999999999</v>
      </c>
      <c r="P65" s="96">
        <f t="shared" si="27"/>
        <v>3.29908</v>
      </c>
      <c r="Q65" s="96">
        <f t="shared" si="27"/>
        <v>2.3896600000000001</v>
      </c>
      <c r="R65" s="96">
        <f t="shared" si="27"/>
        <v>2.59735</v>
      </c>
      <c r="S65" s="96">
        <f t="shared" si="27"/>
        <v>1.7713399999999999</v>
      </c>
      <c r="T65" s="92">
        <v>2018</v>
      </c>
    </row>
    <row r="66" spans="1:20" s="91" customFormat="1" ht="12" customHeight="1">
      <c r="A66" s="122"/>
      <c r="B66" s="92">
        <v>2019</v>
      </c>
      <c r="C66" s="96">
        <f t="shared" si="25"/>
        <v>2.2096</v>
      </c>
      <c r="D66" s="96">
        <f t="shared" si="25"/>
        <v>3.2786900000000001</v>
      </c>
      <c r="E66" s="96">
        <f t="shared" si="25"/>
        <v>0.76475000000000004</v>
      </c>
      <c r="F66" s="96">
        <f t="shared" si="25"/>
        <v>-0.29710999999999999</v>
      </c>
      <c r="G66" s="96">
        <f t="shared" si="25"/>
        <v>-0.61487000000000003</v>
      </c>
      <c r="H66" s="96">
        <f t="shared" si="25"/>
        <v>2.43858</v>
      </c>
      <c r="I66" s="96">
        <f t="shared" si="26"/>
        <v>2.39174</v>
      </c>
      <c r="J66" s="96">
        <f t="shared" si="26"/>
        <v>2.5085199999999999</v>
      </c>
      <c r="K66" s="96">
        <f t="shared" si="27"/>
        <v>1.02786</v>
      </c>
      <c r="L66" s="96">
        <f t="shared" si="27"/>
        <v>7.7417199999999999</v>
      </c>
      <c r="M66" s="96">
        <f t="shared" si="27"/>
        <v>2.3894099999999998</v>
      </c>
      <c r="N66" s="96">
        <f t="shared" si="27"/>
        <v>2.4777900000000002</v>
      </c>
      <c r="O66" s="96">
        <f t="shared" si="27"/>
        <v>2.3626399999999999</v>
      </c>
      <c r="P66" s="96">
        <f t="shared" si="27"/>
        <v>2.3834599999999999</v>
      </c>
      <c r="Q66" s="96">
        <f t="shared" si="27"/>
        <v>2.3140100000000001</v>
      </c>
      <c r="R66" s="96">
        <f t="shared" si="27"/>
        <v>2.2132399999999999</v>
      </c>
      <c r="S66" s="96">
        <f t="shared" si="27"/>
        <v>2.6164100000000001</v>
      </c>
      <c r="T66" s="92">
        <v>2019</v>
      </c>
    </row>
    <row r="67" spans="1:20" s="91" customFormat="1" ht="12" customHeight="1">
      <c r="A67" s="122"/>
      <c r="B67" s="99"/>
      <c r="C67" s="99"/>
      <c r="D67" s="99"/>
      <c r="E67" s="99"/>
      <c r="F67" s="99"/>
      <c r="G67" s="99"/>
      <c r="H67" s="99"/>
      <c r="I67" s="99"/>
      <c r="J67" s="99"/>
      <c r="K67" s="99"/>
      <c r="L67" s="99"/>
      <c r="M67" s="99"/>
      <c r="N67" s="99"/>
      <c r="O67" s="99"/>
      <c r="P67" s="99"/>
      <c r="Q67" s="99"/>
      <c r="R67" s="99"/>
      <c r="S67" s="99"/>
      <c r="T67" s="99"/>
    </row>
    <row r="68" spans="1:20" s="91" customFormat="1" ht="12" customHeight="1">
      <c r="A68" s="122"/>
      <c r="B68" s="99"/>
      <c r="C68" s="132" t="s">
        <v>159</v>
      </c>
      <c r="D68" s="132"/>
      <c r="E68" s="132"/>
      <c r="F68" s="132"/>
      <c r="G68" s="132"/>
      <c r="H68" s="132"/>
      <c r="I68" s="132" t="s">
        <v>159</v>
      </c>
      <c r="J68" s="132"/>
      <c r="K68" s="132"/>
      <c r="L68" s="132"/>
      <c r="M68" s="132"/>
      <c r="N68" s="132"/>
      <c r="O68" s="132"/>
      <c r="P68" s="132"/>
      <c r="Q68" s="132"/>
      <c r="R68" s="132"/>
      <c r="S68" s="132"/>
      <c r="T68" s="99"/>
    </row>
    <row r="69" spans="1:20" s="91" customFormat="1" ht="12" customHeight="1">
      <c r="A69" s="122"/>
      <c r="B69" s="92">
        <v>1991</v>
      </c>
      <c r="C69" s="114">
        <v>100</v>
      </c>
      <c r="D69" s="115">
        <f t="shared" ref="D69:S70" si="28">ROUND(D8/$C8*100,5)</f>
        <v>7.2389999999999996E-2</v>
      </c>
      <c r="E69" s="115">
        <f t="shared" si="28"/>
        <v>26.56061</v>
      </c>
      <c r="F69" s="115">
        <f t="shared" si="28"/>
        <v>18.624310000000001</v>
      </c>
      <c r="G69" s="115">
        <f t="shared" si="28"/>
        <v>16.171959999999999</v>
      </c>
      <c r="H69" s="115">
        <f t="shared" si="28"/>
        <v>7.9363000000000001</v>
      </c>
      <c r="I69" s="115">
        <f t="shared" si="28"/>
        <v>73.366990000000001</v>
      </c>
      <c r="J69" s="115">
        <f t="shared" si="28"/>
        <v>29.33231</v>
      </c>
      <c r="K69" s="115">
        <f t="shared" si="28"/>
        <v>24.82011</v>
      </c>
      <c r="L69" s="115">
        <f t="shared" si="28"/>
        <v>4.5122</v>
      </c>
      <c r="M69" s="115">
        <f t="shared" si="28"/>
        <v>13.20824</v>
      </c>
      <c r="N69" s="115">
        <f t="shared" si="28"/>
        <v>2.8523499999999999</v>
      </c>
      <c r="O69" s="115">
        <f t="shared" si="28"/>
        <v>1.96208</v>
      </c>
      <c r="P69" s="115">
        <f t="shared" si="28"/>
        <v>8.3938100000000002</v>
      </c>
      <c r="Q69" s="115">
        <f t="shared" si="28"/>
        <v>30.826450000000001</v>
      </c>
      <c r="R69" s="115">
        <f t="shared" si="28"/>
        <v>24.968869999999999</v>
      </c>
      <c r="S69" s="115">
        <f t="shared" si="28"/>
        <v>5.8575799999999996</v>
      </c>
      <c r="T69" s="92">
        <v>1991</v>
      </c>
    </row>
    <row r="70" spans="1:20" s="91" customFormat="1" ht="12" hidden="1" customHeight="1" outlineLevel="1">
      <c r="A70" s="122"/>
      <c r="B70" s="92">
        <v>1992</v>
      </c>
      <c r="C70" s="114">
        <v>100</v>
      </c>
      <c r="D70" s="115">
        <f t="shared" si="28"/>
        <v>6.9699999999999998E-2</v>
      </c>
      <c r="E70" s="115">
        <f t="shared" si="28"/>
        <v>25.071439999999999</v>
      </c>
      <c r="F70" s="115">
        <f t="shared" si="28"/>
        <v>16.639330000000001</v>
      </c>
      <c r="G70" s="115">
        <f t="shared" si="28"/>
        <v>14.18655</v>
      </c>
      <c r="H70" s="115">
        <f t="shared" si="28"/>
        <v>8.4321099999999998</v>
      </c>
      <c r="I70" s="115">
        <f t="shared" si="28"/>
        <v>74.858850000000004</v>
      </c>
      <c r="J70" s="115">
        <f t="shared" si="28"/>
        <v>28.447209999999998</v>
      </c>
      <c r="K70" s="115">
        <f t="shared" si="28"/>
        <v>24.147089999999999</v>
      </c>
      <c r="L70" s="115">
        <f t="shared" si="28"/>
        <v>4.3001199999999997</v>
      </c>
      <c r="M70" s="115">
        <f t="shared" si="28"/>
        <v>14.44129</v>
      </c>
      <c r="N70" s="115">
        <f t="shared" si="28"/>
        <v>3.0865900000000002</v>
      </c>
      <c r="O70" s="115">
        <f t="shared" si="28"/>
        <v>2.2277100000000001</v>
      </c>
      <c r="P70" s="115">
        <f t="shared" si="28"/>
        <v>9.1269799999999996</v>
      </c>
      <c r="Q70" s="115">
        <f t="shared" si="28"/>
        <v>31.970359999999999</v>
      </c>
      <c r="R70" s="115">
        <f t="shared" si="28"/>
        <v>25.719850000000001</v>
      </c>
      <c r="S70" s="115">
        <f t="shared" si="28"/>
        <v>6.2505100000000002</v>
      </c>
      <c r="T70" s="92">
        <v>1992</v>
      </c>
    </row>
    <row r="71" spans="1:20" s="91" customFormat="1" ht="12" hidden="1" customHeight="1" outlineLevel="1">
      <c r="A71" s="122"/>
      <c r="B71" s="92">
        <v>1993</v>
      </c>
      <c r="C71" s="114">
        <v>100</v>
      </c>
      <c r="D71" s="115">
        <f t="shared" ref="D71:S71" si="29">ROUND(D10/$C10*100,5)</f>
        <v>6.5180000000000002E-2</v>
      </c>
      <c r="E71" s="115">
        <f t="shared" si="29"/>
        <v>24.032779999999999</v>
      </c>
      <c r="F71" s="115">
        <f t="shared" si="29"/>
        <v>15.129619999999999</v>
      </c>
      <c r="G71" s="115">
        <f t="shared" si="29"/>
        <v>12.699199999999999</v>
      </c>
      <c r="H71" s="115">
        <f t="shared" si="29"/>
        <v>8.9031599999999997</v>
      </c>
      <c r="I71" s="115">
        <f t="shared" si="29"/>
        <v>75.90204</v>
      </c>
      <c r="J71" s="115">
        <f t="shared" si="29"/>
        <v>28.113299999999999</v>
      </c>
      <c r="K71" s="115">
        <f t="shared" si="29"/>
        <v>23.837900000000001</v>
      </c>
      <c r="L71" s="115">
        <f t="shared" si="29"/>
        <v>4.2754000000000003</v>
      </c>
      <c r="M71" s="115">
        <f t="shared" si="29"/>
        <v>15.372439999999999</v>
      </c>
      <c r="N71" s="115">
        <f t="shared" si="29"/>
        <v>3.2354500000000002</v>
      </c>
      <c r="O71" s="115">
        <f t="shared" si="29"/>
        <v>2.4328699999999999</v>
      </c>
      <c r="P71" s="115">
        <f t="shared" si="29"/>
        <v>9.7041299999999993</v>
      </c>
      <c r="Q71" s="115">
        <f t="shared" si="29"/>
        <v>32.4163</v>
      </c>
      <c r="R71" s="115">
        <f t="shared" si="29"/>
        <v>26.013159999999999</v>
      </c>
      <c r="S71" s="115">
        <f t="shared" si="29"/>
        <v>6.4031399999999996</v>
      </c>
      <c r="T71" s="92">
        <v>1993</v>
      </c>
    </row>
    <row r="72" spans="1:20" s="91" customFormat="1" ht="12" hidden="1" customHeight="1" outlineLevel="1">
      <c r="A72" s="122"/>
      <c r="B72" s="92">
        <v>1994</v>
      </c>
      <c r="C72" s="114">
        <v>100</v>
      </c>
      <c r="D72" s="115">
        <f t="shared" ref="D72:S72" si="30">ROUND(D11/$C11*100,5)</f>
        <v>6.6390000000000005E-2</v>
      </c>
      <c r="E72" s="115">
        <f t="shared" si="30"/>
        <v>23.159410000000001</v>
      </c>
      <c r="F72" s="115">
        <f t="shared" si="30"/>
        <v>13.86286</v>
      </c>
      <c r="G72" s="115">
        <f t="shared" si="30"/>
        <v>11.465299999999999</v>
      </c>
      <c r="H72" s="115">
        <f t="shared" si="30"/>
        <v>9.2965499999999999</v>
      </c>
      <c r="I72" s="115">
        <f t="shared" si="30"/>
        <v>76.774190000000004</v>
      </c>
      <c r="J72" s="115">
        <f t="shared" si="30"/>
        <v>27.25189</v>
      </c>
      <c r="K72" s="115">
        <f t="shared" si="30"/>
        <v>23.082360000000001</v>
      </c>
      <c r="L72" s="115">
        <f t="shared" si="30"/>
        <v>4.16953</v>
      </c>
      <c r="M72" s="115">
        <f t="shared" si="30"/>
        <v>16.205179999999999</v>
      </c>
      <c r="N72" s="115">
        <f t="shared" si="30"/>
        <v>3.3024</v>
      </c>
      <c r="O72" s="115">
        <f t="shared" si="30"/>
        <v>2.6375799999999998</v>
      </c>
      <c r="P72" s="115">
        <f t="shared" si="30"/>
        <v>10.26519</v>
      </c>
      <c r="Q72" s="115">
        <f t="shared" si="30"/>
        <v>33.317129999999999</v>
      </c>
      <c r="R72" s="115">
        <f t="shared" si="30"/>
        <v>26.751840000000001</v>
      </c>
      <c r="S72" s="115">
        <f t="shared" si="30"/>
        <v>6.5652799999999996</v>
      </c>
      <c r="T72" s="92">
        <v>1994</v>
      </c>
    </row>
    <row r="73" spans="1:20" s="91" customFormat="1" ht="12" hidden="1" customHeight="1" outlineLevel="1">
      <c r="A73" s="122"/>
      <c r="B73" s="92">
        <v>1995</v>
      </c>
      <c r="C73" s="114">
        <v>100</v>
      </c>
      <c r="D73" s="115">
        <f t="shared" ref="D73:S73" si="31">ROUND(D12/$C12*100,5)</f>
        <v>6.8860000000000005E-2</v>
      </c>
      <c r="E73" s="115">
        <f t="shared" si="31"/>
        <v>22.21509</v>
      </c>
      <c r="F73" s="115">
        <f t="shared" si="31"/>
        <v>12.95495</v>
      </c>
      <c r="G73" s="115">
        <f t="shared" si="31"/>
        <v>10.69224</v>
      </c>
      <c r="H73" s="115">
        <f t="shared" si="31"/>
        <v>9.2601300000000002</v>
      </c>
      <c r="I73" s="115">
        <f t="shared" si="31"/>
        <v>77.716049999999996</v>
      </c>
      <c r="J73" s="115">
        <f t="shared" si="31"/>
        <v>26.53182</v>
      </c>
      <c r="K73" s="115">
        <f t="shared" si="31"/>
        <v>22.513999999999999</v>
      </c>
      <c r="L73" s="115">
        <f t="shared" si="31"/>
        <v>4.0178099999999999</v>
      </c>
      <c r="M73" s="115">
        <f t="shared" si="31"/>
        <v>16.70786</v>
      </c>
      <c r="N73" s="115">
        <f t="shared" si="31"/>
        <v>3.2404199999999999</v>
      </c>
      <c r="O73" s="115">
        <f t="shared" si="31"/>
        <v>2.8331599999999999</v>
      </c>
      <c r="P73" s="115">
        <f t="shared" si="31"/>
        <v>10.63428</v>
      </c>
      <c r="Q73" s="115">
        <f t="shared" si="31"/>
        <v>34.476379999999999</v>
      </c>
      <c r="R73" s="115">
        <f t="shared" si="31"/>
        <v>27.585619999999999</v>
      </c>
      <c r="S73" s="115">
        <f t="shared" si="31"/>
        <v>6.8907600000000002</v>
      </c>
      <c r="T73" s="92">
        <v>1995</v>
      </c>
    </row>
    <row r="74" spans="1:20" s="91" customFormat="1" ht="12" hidden="1" customHeight="1" outlineLevel="1">
      <c r="A74" s="122"/>
      <c r="B74" s="92">
        <v>1996</v>
      </c>
      <c r="C74" s="114">
        <v>100</v>
      </c>
      <c r="D74" s="115">
        <f t="shared" ref="D74:S74" si="32">ROUND(D13/$C13*100,5)</f>
        <v>6.6830000000000001E-2</v>
      </c>
      <c r="E74" s="115">
        <f t="shared" si="32"/>
        <v>21.191369999999999</v>
      </c>
      <c r="F74" s="115">
        <f t="shared" si="32"/>
        <v>12.336690000000001</v>
      </c>
      <c r="G74" s="115">
        <f t="shared" si="32"/>
        <v>10.11863</v>
      </c>
      <c r="H74" s="115">
        <f t="shared" si="32"/>
        <v>8.8546899999999997</v>
      </c>
      <c r="I74" s="115">
        <f t="shared" si="32"/>
        <v>78.741789999999995</v>
      </c>
      <c r="J74" s="115">
        <f t="shared" si="32"/>
        <v>26.03069</v>
      </c>
      <c r="K74" s="115">
        <f t="shared" si="32"/>
        <v>22.177409999999998</v>
      </c>
      <c r="L74" s="115">
        <f t="shared" si="32"/>
        <v>3.8532799999999998</v>
      </c>
      <c r="M74" s="115">
        <f t="shared" si="32"/>
        <v>17.16377</v>
      </c>
      <c r="N74" s="115">
        <f t="shared" si="32"/>
        <v>3.2007300000000001</v>
      </c>
      <c r="O74" s="115">
        <f t="shared" si="32"/>
        <v>2.9754700000000001</v>
      </c>
      <c r="P74" s="115">
        <f t="shared" si="32"/>
        <v>10.98757</v>
      </c>
      <c r="Q74" s="115">
        <f t="shared" si="32"/>
        <v>35.547339999999998</v>
      </c>
      <c r="R74" s="115">
        <f t="shared" si="32"/>
        <v>28.501580000000001</v>
      </c>
      <c r="S74" s="115">
        <f t="shared" si="32"/>
        <v>7.04575</v>
      </c>
      <c r="T74" s="92">
        <v>1996</v>
      </c>
    </row>
    <row r="75" spans="1:20" s="91" customFormat="1" ht="12" hidden="1" customHeight="1" outlineLevel="1">
      <c r="A75" s="122"/>
      <c r="B75" s="92">
        <v>1997</v>
      </c>
      <c r="C75" s="114">
        <v>100</v>
      </c>
      <c r="D75" s="115">
        <f t="shared" ref="D75:S75" si="33">ROUND(D14/$C14*100,5)</f>
        <v>6.3829999999999998E-2</v>
      </c>
      <c r="E75" s="115">
        <f t="shared" si="33"/>
        <v>20.644939999999998</v>
      </c>
      <c r="F75" s="115">
        <f t="shared" si="33"/>
        <v>12.032959999999999</v>
      </c>
      <c r="G75" s="115">
        <f t="shared" si="33"/>
        <v>9.8406199999999995</v>
      </c>
      <c r="H75" s="115">
        <f t="shared" si="33"/>
        <v>8.6119800000000009</v>
      </c>
      <c r="I75" s="115">
        <f t="shared" si="33"/>
        <v>79.291229999999999</v>
      </c>
      <c r="J75" s="115">
        <f t="shared" si="33"/>
        <v>25.461880000000001</v>
      </c>
      <c r="K75" s="115">
        <f t="shared" si="33"/>
        <v>21.636810000000001</v>
      </c>
      <c r="L75" s="115">
        <f t="shared" si="33"/>
        <v>3.8250700000000002</v>
      </c>
      <c r="M75" s="115">
        <f t="shared" si="33"/>
        <v>17.701309999999999</v>
      </c>
      <c r="N75" s="115">
        <f t="shared" si="33"/>
        <v>3.17578</v>
      </c>
      <c r="O75" s="115">
        <f t="shared" si="33"/>
        <v>3.0030199999999998</v>
      </c>
      <c r="P75" s="115">
        <f t="shared" si="33"/>
        <v>11.522500000000001</v>
      </c>
      <c r="Q75" s="115">
        <f t="shared" si="33"/>
        <v>36.128050000000002</v>
      </c>
      <c r="R75" s="115">
        <f t="shared" si="33"/>
        <v>28.848009999999999</v>
      </c>
      <c r="S75" s="115">
        <f t="shared" si="33"/>
        <v>7.28003</v>
      </c>
      <c r="T75" s="92">
        <v>1997</v>
      </c>
    </row>
    <row r="76" spans="1:20" s="91" customFormat="1" ht="12" hidden="1" customHeight="1" outlineLevel="1">
      <c r="A76" s="122"/>
      <c r="B76" s="92">
        <v>1998</v>
      </c>
      <c r="C76" s="114">
        <v>100</v>
      </c>
      <c r="D76" s="115">
        <f t="shared" ref="D76:S76" si="34">ROUND(D15/$C15*100,5)</f>
        <v>6.1740000000000003E-2</v>
      </c>
      <c r="E76" s="115">
        <f t="shared" si="34"/>
        <v>19.75</v>
      </c>
      <c r="F76" s="115">
        <f t="shared" si="34"/>
        <v>11.69524</v>
      </c>
      <c r="G76" s="115">
        <f t="shared" si="34"/>
        <v>9.5849299999999999</v>
      </c>
      <c r="H76" s="115">
        <f t="shared" si="34"/>
        <v>8.0547599999999999</v>
      </c>
      <c r="I76" s="115">
        <f t="shared" si="34"/>
        <v>80.188249999999996</v>
      </c>
      <c r="J76" s="115">
        <f t="shared" si="34"/>
        <v>25.277380000000001</v>
      </c>
      <c r="K76" s="115">
        <f t="shared" si="34"/>
        <v>21.32995</v>
      </c>
      <c r="L76" s="115">
        <f t="shared" si="34"/>
        <v>3.9474200000000002</v>
      </c>
      <c r="M76" s="115">
        <f t="shared" si="34"/>
        <v>18.3233</v>
      </c>
      <c r="N76" s="115">
        <f t="shared" si="34"/>
        <v>3.1505200000000002</v>
      </c>
      <c r="O76" s="115">
        <f t="shared" si="34"/>
        <v>3.02352</v>
      </c>
      <c r="P76" s="115">
        <f t="shared" si="34"/>
        <v>12.14926</v>
      </c>
      <c r="Q76" s="115">
        <f t="shared" si="34"/>
        <v>36.587569999999999</v>
      </c>
      <c r="R76" s="115">
        <f t="shared" si="34"/>
        <v>29.25356</v>
      </c>
      <c r="S76" s="115">
        <f t="shared" si="34"/>
        <v>7.3340199999999998</v>
      </c>
      <c r="T76" s="92">
        <v>1998</v>
      </c>
    </row>
    <row r="77" spans="1:20" s="91" customFormat="1" ht="12" hidden="1" customHeight="1" outlineLevel="1">
      <c r="A77" s="122"/>
      <c r="B77" s="92">
        <v>1999</v>
      </c>
      <c r="C77" s="114">
        <v>100</v>
      </c>
      <c r="D77" s="115">
        <f t="shared" ref="D77:S77" si="35">ROUND(D16/$C16*100,5)</f>
        <v>6.3820000000000002E-2</v>
      </c>
      <c r="E77" s="115">
        <f t="shared" si="35"/>
        <v>18.904319999999998</v>
      </c>
      <c r="F77" s="115">
        <f t="shared" si="35"/>
        <v>11.315630000000001</v>
      </c>
      <c r="G77" s="115">
        <f t="shared" si="35"/>
        <v>9.2806099999999994</v>
      </c>
      <c r="H77" s="115">
        <f t="shared" si="35"/>
        <v>7.5886899999999997</v>
      </c>
      <c r="I77" s="115">
        <f t="shared" si="35"/>
        <v>81.031859999999995</v>
      </c>
      <c r="J77" s="115">
        <f t="shared" si="35"/>
        <v>24.824400000000001</v>
      </c>
      <c r="K77" s="115">
        <f t="shared" si="35"/>
        <v>20.886479999999999</v>
      </c>
      <c r="L77" s="115">
        <f t="shared" si="35"/>
        <v>3.9379200000000001</v>
      </c>
      <c r="M77" s="115">
        <f t="shared" si="35"/>
        <v>19.16451</v>
      </c>
      <c r="N77" s="115">
        <f t="shared" si="35"/>
        <v>3.1685699999999999</v>
      </c>
      <c r="O77" s="115">
        <f t="shared" si="35"/>
        <v>3.1216400000000002</v>
      </c>
      <c r="P77" s="115">
        <f t="shared" si="35"/>
        <v>12.8743</v>
      </c>
      <c r="Q77" s="115">
        <f t="shared" si="35"/>
        <v>37.042949999999998</v>
      </c>
      <c r="R77" s="115">
        <f t="shared" si="35"/>
        <v>29.569669999999999</v>
      </c>
      <c r="S77" s="115">
        <f t="shared" si="35"/>
        <v>7.4732799999999999</v>
      </c>
      <c r="T77" s="92">
        <v>1999</v>
      </c>
    </row>
    <row r="78" spans="1:20" s="91" customFormat="1" ht="12" customHeight="1" collapsed="1">
      <c r="A78" s="122"/>
      <c r="B78" s="92">
        <v>2000</v>
      </c>
      <c r="C78" s="114">
        <v>100</v>
      </c>
      <c r="D78" s="115">
        <f t="shared" ref="D78:S78" si="36">ROUND(D17/$C17*100,5)</f>
        <v>7.0199999999999999E-2</v>
      </c>
      <c r="E78" s="115">
        <f t="shared" si="36"/>
        <v>17.761810000000001</v>
      </c>
      <c r="F78" s="115">
        <f t="shared" si="36"/>
        <v>10.76266</v>
      </c>
      <c r="G78" s="115">
        <f t="shared" si="36"/>
        <v>8.9765099999999993</v>
      </c>
      <c r="H78" s="115">
        <f t="shared" si="36"/>
        <v>6.9991500000000002</v>
      </c>
      <c r="I78" s="115">
        <f t="shared" si="36"/>
        <v>82.16798</v>
      </c>
      <c r="J78" s="115">
        <f t="shared" si="36"/>
        <v>24.958600000000001</v>
      </c>
      <c r="K78" s="115">
        <f t="shared" si="36"/>
        <v>20.772939999999998</v>
      </c>
      <c r="L78" s="115">
        <f t="shared" si="36"/>
        <v>4.1856600000000004</v>
      </c>
      <c r="M78" s="115">
        <f t="shared" si="36"/>
        <v>19.659759999999999</v>
      </c>
      <c r="N78" s="115">
        <f t="shared" si="36"/>
        <v>3.1038199999999998</v>
      </c>
      <c r="O78" s="115">
        <f t="shared" si="36"/>
        <v>3.1597499999999998</v>
      </c>
      <c r="P78" s="115">
        <f t="shared" si="36"/>
        <v>13.3962</v>
      </c>
      <c r="Q78" s="115">
        <f t="shared" si="36"/>
        <v>37.549619999999997</v>
      </c>
      <c r="R78" s="115">
        <f t="shared" si="36"/>
        <v>29.599710000000002</v>
      </c>
      <c r="S78" s="115">
        <f t="shared" si="36"/>
        <v>7.9499199999999997</v>
      </c>
      <c r="T78" s="92">
        <v>2000</v>
      </c>
    </row>
    <row r="79" spans="1:20" s="91" customFormat="1" ht="12" hidden="1" customHeight="1" outlineLevel="1">
      <c r="A79" s="122"/>
      <c r="B79" s="92">
        <v>2001</v>
      </c>
      <c r="C79" s="114">
        <v>100</v>
      </c>
      <c r="D79" s="115">
        <f t="shared" ref="D79:S79" si="37">ROUND(D18/$C18*100,5)</f>
        <v>7.3249999999999996E-2</v>
      </c>
      <c r="E79" s="115">
        <f t="shared" si="37"/>
        <v>16.749120000000001</v>
      </c>
      <c r="F79" s="115">
        <f t="shared" si="37"/>
        <v>10.58337</v>
      </c>
      <c r="G79" s="115">
        <f t="shared" si="37"/>
        <v>8.9097500000000007</v>
      </c>
      <c r="H79" s="115">
        <f t="shared" si="37"/>
        <v>6.1657500000000001</v>
      </c>
      <c r="I79" s="115">
        <f t="shared" si="37"/>
        <v>83.177629999999994</v>
      </c>
      <c r="J79" s="115">
        <f t="shared" si="37"/>
        <v>25.134810000000002</v>
      </c>
      <c r="K79" s="115">
        <f t="shared" si="37"/>
        <v>20.68723</v>
      </c>
      <c r="L79" s="115">
        <f t="shared" si="37"/>
        <v>4.4475899999999999</v>
      </c>
      <c r="M79" s="115">
        <f t="shared" si="37"/>
        <v>19.845289999999999</v>
      </c>
      <c r="N79" s="115">
        <f t="shared" si="37"/>
        <v>3.1251899999999999</v>
      </c>
      <c r="O79" s="115">
        <f t="shared" si="37"/>
        <v>3.13557</v>
      </c>
      <c r="P79" s="115">
        <f t="shared" si="37"/>
        <v>13.584519999999999</v>
      </c>
      <c r="Q79" s="115">
        <f t="shared" si="37"/>
        <v>38.19753</v>
      </c>
      <c r="R79" s="115">
        <f t="shared" si="37"/>
        <v>29.94858</v>
      </c>
      <c r="S79" s="115">
        <f t="shared" si="37"/>
        <v>8.2489600000000003</v>
      </c>
      <c r="T79" s="92">
        <v>2001</v>
      </c>
    </row>
    <row r="80" spans="1:20" s="91" customFormat="1" ht="12" hidden="1" customHeight="1" outlineLevel="1">
      <c r="A80" s="122"/>
      <c r="B80" s="92">
        <v>2002</v>
      </c>
      <c r="C80" s="114">
        <v>100</v>
      </c>
      <c r="D80" s="115">
        <f t="shared" ref="D80:S80" si="38">ROUND(D19/$C19*100,5)</f>
        <v>7.7310000000000004E-2</v>
      </c>
      <c r="E80" s="115">
        <f t="shared" si="38"/>
        <v>15.846109999999999</v>
      </c>
      <c r="F80" s="115">
        <f t="shared" si="38"/>
        <v>10.10167</v>
      </c>
      <c r="G80" s="115">
        <f t="shared" si="38"/>
        <v>8.47316</v>
      </c>
      <c r="H80" s="115">
        <f t="shared" si="38"/>
        <v>5.7444499999999996</v>
      </c>
      <c r="I80" s="115">
        <f t="shared" si="38"/>
        <v>84.076580000000007</v>
      </c>
      <c r="J80" s="115">
        <f t="shared" si="38"/>
        <v>25.026060000000001</v>
      </c>
      <c r="K80" s="115">
        <f t="shared" si="38"/>
        <v>20.842669999999998</v>
      </c>
      <c r="L80" s="115">
        <f t="shared" si="38"/>
        <v>4.1833900000000002</v>
      </c>
      <c r="M80" s="115">
        <f t="shared" si="38"/>
        <v>19.769380000000002</v>
      </c>
      <c r="N80" s="115">
        <f t="shared" si="38"/>
        <v>3.03355</v>
      </c>
      <c r="O80" s="115">
        <f t="shared" si="38"/>
        <v>3.0871300000000002</v>
      </c>
      <c r="P80" s="115">
        <f t="shared" si="38"/>
        <v>13.6487</v>
      </c>
      <c r="Q80" s="115">
        <f t="shared" si="38"/>
        <v>39.281140000000001</v>
      </c>
      <c r="R80" s="115">
        <f t="shared" si="38"/>
        <v>30.5611</v>
      </c>
      <c r="S80" s="115">
        <f t="shared" si="38"/>
        <v>8.7200399999999991</v>
      </c>
      <c r="T80" s="92">
        <v>2002</v>
      </c>
    </row>
    <row r="81" spans="1:20" s="91" customFormat="1" ht="12" hidden="1" customHeight="1" outlineLevel="1">
      <c r="A81" s="122"/>
      <c r="B81" s="92">
        <v>2003</v>
      </c>
      <c r="C81" s="114">
        <v>100</v>
      </c>
      <c r="D81" s="115">
        <f t="shared" ref="D81:S81" si="39">ROUND(D20/$C20*100,5)</f>
        <v>8.1420000000000006E-2</v>
      </c>
      <c r="E81" s="115">
        <f t="shared" si="39"/>
        <v>15.029199999999999</v>
      </c>
      <c r="F81" s="115">
        <f t="shared" si="39"/>
        <v>9.6337700000000002</v>
      </c>
      <c r="G81" s="115">
        <f t="shared" si="39"/>
        <v>8.1158999999999999</v>
      </c>
      <c r="H81" s="115">
        <f t="shared" si="39"/>
        <v>5.3954300000000002</v>
      </c>
      <c r="I81" s="115">
        <f t="shared" si="39"/>
        <v>84.889390000000006</v>
      </c>
      <c r="J81" s="115">
        <f t="shared" si="39"/>
        <v>25.149529999999999</v>
      </c>
      <c r="K81" s="115">
        <f t="shared" si="39"/>
        <v>20.984729999999999</v>
      </c>
      <c r="L81" s="115">
        <f t="shared" si="39"/>
        <v>4.1648100000000001</v>
      </c>
      <c r="M81" s="115">
        <f t="shared" si="39"/>
        <v>20.43741</v>
      </c>
      <c r="N81" s="115">
        <f t="shared" si="39"/>
        <v>2.9474200000000002</v>
      </c>
      <c r="O81" s="115">
        <f t="shared" si="39"/>
        <v>3.1199400000000002</v>
      </c>
      <c r="P81" s="115">
        <f t="shared" si="39"/>
        <v>14.370050000000001</v>
      </c>
      <c r="Q81" s="115">
        <f t="shared" si="39"/>
        <v>39.30245</v>
      </c>
      <c r="R81" s="115">
        <f t="shared" si="39"/>
        <v>30.250730000000001</v>
      </c>
      <c r="S81" s="115">
        <f t="shared" si="39"/>
        <v>9.0517099999999999</v>
      </c>
      <c r="T81" s="92">
        <v>2003</v>
      </c>
    </row>
    <row r="82" spans="1:20" s="91" customFormat="1" ht="12" hidden="1" customHeight="1" outlineLevel="1">
      <c r="A82" s="122"/>
      <c r="B82" s="92">
        <v>2004</v>
      </c>
      <c r="C82" s="114">
        <v>100</v>
      </c>
      <c r="D82" s="115">
        <f t="shared" ref="D82:S82" si="40">ROUND(D21/$C21*100,5)</f>
        <v>7.9049999999999995E-2</v>
      </c>
      <c r="E82" s="115">
        <f t="shared" si="40"/>
        <v>14.44759</v>
      </c>
      <c r="F82" s="115">
        <f t="shared" si="40"/>
        <v>9.2982700000000005</v>
      </c>
      <c r="G82" s="115">
        <f t="shared" si="40"/>
        <v>7.8334099999999998</v>
      </c>
      <c r="H82" s="115">
        <f t="shared" si="40"/>
        <v>5.1493200000000003</v>
      </c>
      <c r="I82" s="115">
        <f t="shared" si="40"/>
        <v>85.47336</v>
      </c>
      <c r="J82" s="115">
        <f t="shared" si="40"/>
        <v>25.395399999999999</v>
      </c>
      <c r="K82" s="115">
        <f t="shared" si="40"/>
        <v>21.090920000000001</v>
      </c>
      <c r="L82" s="115">
        <f t="shared" si="40"/>
        <v>4.3044799999999999</v>
      </c>
      <c r="M82" s="115">
        <f t="shared" si="40"/>
        <v>20.90354</v>
      </c>
      <c r="N82" s="115">
        <f t="shared" si="40"/>
        <v>2.83596</v>
      </c>
      <c r="O82" s="115">
        <f t="shared" si="40"/>
        <v>3.1264799999999999</v>
      </c>
      <c r="P82" s="115">
        <f t="shared" si="40"/>
        <v>14.9411</v>
      </c>
      <c r="Q82" s="115">
        <f t="shared" si="40"/>
        <v>39.174419999999998</v>
      </c>
      <c r="R82" s="115">
        <f t="shared" si="40"/>
        <v>29.70412</v>
      </c>
      <c r="S82" s="115">
        <f t="shared" si="40"/>
        <v>9.4702999999999999</v>
      </c>
      <c r="T82" s="92">
        <v>2004</v>
      </c>
    </row>
    <row r="83" spans="1:20" s="91" customFormat="1" ht="12" hidden="1" customHeight="1" outlineLevel="1">
      <c r="A83" s="119"/>
      <c r="B83" s="92">
        <v>2005</v>
      </c>
      <c r="C83" s="114">
        <v>100</v>
      </c>
      <c r="D83" s="115">
        <f t="shared" ref="D83:S83" si="41">ROUND(D22/$C22*100,5)</f>
        <v>7.0449999999999999E-2</v>
      </c>
      <c r="E83" s="115">
        <f t="shared" si="41"/>
        <v>13.87257</v>
      </c>
      <c r="F83" s="115">
        <f t="shared" si="41"/>
        <v>8.9772800000000004</v>
      </c>
      <c r="G83" s="115">
        <f t="shared" si="41"/>
        <v>7.5572100000000004</v>
      </c>
      <c r="H83" s="115">
        <f t="shared" si="41"/>
        <v>4.8952900000000001</v>
      </c>
      <c r="I83" s="115">
        <f t="shared" si="41"/>
        <v>86.056979999999996</v>
      </c>
      <c r="J83" s="115">
        <f t="shared" si="41"/>
        <v>25.318010000000001</v>
      </c>
      <c r="K83" s="115">
        <f t="shared" si="41"/>
        <v>20.904119999999999</v>
      </c>
      <c r="L83" s="115">
        <f t="shared" si="41"/>
        <v>4.4138799999999998</v>
      </c>
      <c r="M83" s="115">
        <f t="shared" si="41"/>
        <v>21.20532</v>
      </c>
      <c r="N83" s="115">
        <f t="shared" si="41"/>
        <v>2.68973</v>
      </c>
      <c r="O83" s="115">
        <f t="shared" si="41"/>
        <v>3.1182099999999999</v>
      </c>
      <c r="P83" s="115">
        <f t="shared" si="41"/>
        <v>15.39738</v>
      </c>
      <c r="Q83" s="115">
        <f t="shared" si="41"/>
        <v>39.533650000000002</v>
      </c>
      <c r="R83" s="115">
        <f t="shared" si="41"/>
        <v>29.858090000000001</v>
      </c>
      <c r="S83" s="115">
        <f t="shared" si="41"/>
        <v>9.6755600000000008</v>
      </c>
      <c r="T83" s="92">
        <v>2005</v>
      </c>
    </row>
    <row r="84" spans="1:20" s="91" customFormat="1" ht="12" hidden="1" customHeight="1" outlineLevel="1">
      <c r="A84" s="119"/>
      <c r="B84" s="92">
        <v>2006</v>
      </c>
      <c r="C84" s="114">
        <v>100</v>
      </c>
      <c r="D84" s="115">
        <f t="shared" ref="D84:S84" si="42">ROUND(D23/$C23*100,5)</f>
        <v>6.3789999999999999E-2</v>
      </c>
      <c r="E84" s="115">
        <f t="shared" si="42"/>
        <v>13.29716</v>
      </c>
      <c r="F84" s="115">
        <f t="shared" si="42"/>
        <v>8.6081500000000002</v>
      </c>
      <c r="G84" s="115">
        <f t="shared" si="42"/>
        <v>7.2754899999999996</v>
      </c>
      <c r="H84" s="115">
        <f t="shared" si="42"/>
        <v>4.6890099999999997</v>
      </c>
      <c r="I84" s="115">
        <f t="shared" si="42"/>
        <v>86.639049999999997</v>
      </c>
      <c r="J84" s="115">
        <f t="shared" si="42"/>
        <v>25.185110000000002</v>
      </c>
      <c r="K84" s="115">
        <f t="shared" si="42"/>
        <v>20.742709999999999</v>
      </c>
      <c r="L84" s="115">
        <f t="shared" si="42"/>
        <v>4.4424000000000001</v>
      </c>
      <c r="M84" s="115">
        <f t="shared" si="42"/>
        <v>21.600650000000002</v>
      </c>
      <c r="N84" s="115">
        <f t="shared" si="42"/>
        <v>2.5517699999999999</v>
      </c>
      <c r="O84" s="115">
        <f t="shared" si="42"/>
        <v>2.9733100000000001</v>
      </c>
      <c r="P84" s="115">
        <f t="shared" si="42"/>
        <v>16.075569999999999</v>
      </c>
      <c r="Q84" s="115">
        <f t="shared" si="42"/>
        <v>39.853290000000001</v>
      </c>
      <c r="R84" s="115">
        <f t="shared" si="42"/>
        <v>29.930890000000002</v>
      </c>
      <c r="S84" s="115">
        <f t="shared" si="42"/>
        <v>9.9224099999999993</v>
      </c>
      <c r="T84" s="92">
        <v>2006</v>
      </c>
    </row>
    <row r="85" spans="1:20" s="91" customFormat="1" ht="12" hidden="1" customHeight="1" outlineLevel="1">
      <c r="A85" s="119"/>
      <c r="B85" s="92">
        <v>2007</v>
      </c>
      <c r="C85" s="114">
        <v>100</v>
      </c>
      <c r="D85" s="115">
        <f t="shared" ref="D85:S85" si="43">ROUND(D24/$C24*100,5)</f>
        <v>6.132E-2</v>
      </c>
      <c r="E85" s="115">
        <f t="shared" si="43"/>
        <v>13.01539</v>
      </c>
      <c r="F85" s="115">
        <f t="shared" si="43"/>
        <v>8.33352</v>
      </c>
      <c r="G85" s="115">
        <f t="shared" si="43"/>
        <v>7.0492800000000004</v>
      </c>
      <c r="H85" s="115">
        <f t="shared" si="43"/>
        <v>4.68187</v>
      </c>
      <c r="I85" s="115">
        <f t="shared" si="43"/>
        <v>86.923289999999994</v>
      </c>
      <c r="J85" s="115">
        <f t="shared" si="43"/>
        <v>25.353439999999999</v>
      </c>
      <c r="K85" s="115">
        <f t="shared" si="43"/>
        <v>20.825559999999999</v>
      </c>
      <c r="L85" s="115">
        <f t="shared" si="43"/>
        <v>4.5278799999999997</v>
      </c>
      <c r="M85" s="115">
        <f t="shared" si="43"/>
        <v>21.862279999999998</v>
      </c>
      <c r="N85" s="115">
        <f t="shared" si="43"/>
        <v>2.45512</v>
      </c>
      <c r="O85" s="115">
        <f t="shared" si="43"/>
        <v>2.8416999999999999</v>
      </c>
      <c r="P85" s="115">
        <f t="shared" si="43"/>
        <v>16.565449999999998</v>
      </c>
      <c r="Q85" s="115">
        <f t="shared" si="43"/>
        <v>39.707569999999997</v>
      </c>
      <c r="R85" s="115">
        <f t="shared" si="43"/>
        <v>29.63776</v>
      </c>
      <c r="S85" s="115">
        <f t="shared" si="43"/>
        <v>10.06981</v>
      </c>
      <c r="T85" s="92">
        <v>2007</v>
      </c>
    </row>
    <row r="86" spans="1:20" s="91" customFormat="1" ht="12" hidden="1" customHeight="1" outlineLevel="1">
      <c r="A86" s="119"/>
      <c r="B86" s="92">
        <v>2008</v>
      </c>
      <c r="C86" s="114">
        <v>100</v>
      </c>
      <c r="D86" s="115">
        <f t="shared" ref="D86:S86" si="44">ROUND(D25/$C25*100,5)</f>
        <v>5.5660000000000001E-2</v>
      </c>
      <c r="E86" s="115">
        <f t="shared" si="44"/>
        <v>12.914479999999999</v>
      </c>
      <c r="F86" s="115">
        <f t="shared" si="44"/>
        <v>8.2759199999999993</v>
      </c>
      <c r="G86" s="115">
        <f t="shared" si="44"/>
        <v>7.0383500000000003</v>
      </c>
      <c r="H86" s="115">
        <f t="shared" si="44"/>
        <v>4.63856</v>
      </c>
      <c r="I86" s="115">
        <f t="shared" si="44"/>
        <v>87.029859999999999</v>
      </c>
      <c r="J86" s="115">
        <f t="shared" si="44"/>
        <v>25.009679999999999</v>
      </c>
      <c r="K86" s="115">
        <f t="shared" si="44"/>
        <v>20.477689999999999</v>
      </c>
      <c r="L86" s="115">
        <f t="shared" si="44"/>
        <v>4.5319900000000004</v>
      </c>
      <c r="M86" s="115">
        <f t="shared" si="44"/>
        <v>22.288460000000001</v>
      </c>
      <c r="N86" s="115">
        <f t="shared" si="44"/>
        <v>2.4538700000000002</v>
      </c>
      <c r="O86" s="115">
        <f t="shared" si="44"/>
        <v>2.7920600000000002</v>
      </c>
      <c r="P86" s="115">
        <f t="shared" si="44"/>
        <v>17.042539999999999</v>
      </c>
      <c r="Q86" s="115">
        <f t="shared" si="44"/>
        <v>39.731720000000003</v>
      </c>
      <c r="R86" s="115">
        <f t="shared" si="44"/>
        <v>29.64781</v>
      </c>
      <c r="S86" s="115">
        <f t="shared" si="44"/>
        <v>10.0839</v>
      </c>
      <c r="T86" s="92">
        <v>2008</v>
      </c>
    </row>
    <row r="87" spans="1:20" s="91" customFormat="1" ht="12" hidden="1" customHeight="1" outlineLevel="1">
      <c r="A87" s="119"/>
      <c r="B87" s="92">
        <v>2009</v>
      </c>
      <c r="C87" s="114">
        <v>100</v>
      </c>
      <c r="D87" s="115">
        <f t="shared" ref="D87:S87" si="45">ROUND(D26/$C26*100,5)</f>
        <v>3.5740000000000001E-2</v>
      </c>
      <c r="E87" s="115">
        <f t="shared" si="45"/>
        <v>12.662789999999999</v>
      </c>
      <c r="F87" s="115">
        <f t="shared" si="45"/>
        <v>8.0857100000000006</v>
      </c>
      <c r="G87" s="115">
        <f t="shared" si="45"/>
        <v>6.9347899999999996</v>
      </c>
      <c r="H87" s="115">
        <f t="shared" si="45"/>
        <v>4.5770799999999996</v>
      </c>
      <c r="I87" s="115">
        <f t="shared" si="45"/>
        <v>87.301469999999995</v>
      </c>
      <c r="J87" s="115">
        <f t="shared" si="45"/>
        <v>24.813030000000001</v>
      </c>
      <c r="K87" s="115">
        <f t="shared" si="45"/>
        <v>20.461600000000001</v>
      </c>
      <c r="L87" s="115">
        <f t="shared" si="45"/>
        <v>4.3514299999999997</v>
      </c>
      <c r="M87" s="115">
        <f t="shared" si="45"/>
        <v>22.466429999999999</v>
      </c>
      <c r="N87" s="115">
        <f t="shared" si="45"/>
        <v>2.4771700000000001</v>
      </c>
      <c r="O87" s="115">
        <f t="shared" si="45"/>
        <v>2.6716299999999999</v>
      </c>
      <c r="P87" s="115">
        <f t="shared" si="45"/>
        <v>17.317620000000002</v>
      </c>
      <c r="Q87" s="115">
        <f t="shared" si="45"/>
        <v>40.022019999999998</v>
      </c>
      <c r="R87" s="115">
        <f t="shared" si="45"/>
        <v>29.814640000000001</v>
      </c>
      <c r="S87" s="115">
        <f t="shared" si="45"/>
        <v>10.207369999999999</v>
      </c>
      <c r="T87" s="92">
        <v>2009</v>
      </c>
    </row>
    <row r="88" spans="1:20" s="91" customFormat="1" ht="12" customHeight="1" collapsed="1">
      <c r="A88" s="119"/>
      <c r="B88" s="92">
        <v>2010</v>
      </c>
      <c r="C88" s="114">
        <v>100</v>
      </c>
      <c r="D88" s="115">
        <f t="shared" ref="D88:S88" si="46">ROUND(D27/$C27*100,5)</f>
        <v>3.1210000000000002E-2</v>
      </c>
      <c r="E88" s="115">
        <f t="shared" si="46"/>
        <v>12.511419999999999</v>
      </c>
      <c r="F88" s="115">
        <f t="shared" si="46"/>
        <v>7.9729000000000001</v>
      </c>
      <c r="G88" s="115">
        <f t="shared" si="46"/>
        <v>6.8369499999999999</v>
      </c>
      <c r="H88" s="115">
        <f t="shared" si="46"/>
        <v>4.5385200000000001</v>
      </c>
      <c r="I88" s="115">
        <f t="shared" si="46"/>
        <v>87.457380000000001</v>
      </c>
      <c r="J88" s="115">
        <f t="shared" si="46"/>
        <v>24.70701</v>
      </c>
      <c r="K88" s="115">
        <f t="shared" si="46"/>
        <v>20.41705</v>
      </c>
      <c r="L88" s="115">
        <f t="shared" si="46"/>
        <v>4.2899700000000003</v>
      </c>
      <c r="M88" s="115">
        <f t="shared" si="46"/>
        <v>22.585730000000002</v>
      </c>
      <c r="N88" s="115">
        <f t="shared" si="46"/>
        <v>2.4426000000000001</v>
      </c>
      <c r="O88" s="115">
        <f t="shared" si="46"/>
        <v>2.57281</v>
      </c>
      <c r="P88" s="115">
        <f t="shared" si="46"/>
        <v>17.570329999999998</v>
      </c>
      <c r="Q88" s="115">
        <f t="shared" si="46"/>
        <v>40.164630000000002</v>
      </c>
      <c r="R88" s="115">
        <f t="shared" si="46"/>
        <v>29.843830000000001</v>
      </c>
      <c r="S88" s="115">
        <f t="shared" si="46"/>
        <v>10.3208</v>
      </c>
      <c r="T88" s="92">
        <v>2010</v>
      </c>
    </row>
    <row r="89" spans="1:20" s="91" customFormat="1" ht="12" hidden="1" customHeight="1" outlineLevel="1">
      <c r="A89" s="119"/>
      <c r="B89" s="92">
        <v>2011</v>
      </c>
      <c r="C89" s="114">
        <v>100</v>
      </c>
      <c r="D89" s="115">
        <f t="shared" ref="D89:S89" si="47">ROUND(D28/$C28*100,5)</f>
        <v>3.3739999999999999E-2</v>
      </c>
      <c r="E89" s="115">
        <f t="shared" si="47"/>
        <v>12.693849999999999</v>
      </c>
      <c r="F89" s="115">
        <f t="shared" si="47"/>
        <v>8.0699500000000004</v>
      </c>
      <c r="G89" s="115">
        <f t="shared" si="47"/>
        <v>6.9877700000000003</v>
      </c>
      <c r="H89" s="115">
        <f t="shared" si="47"/>
        <v>4.6238999999999999</v>
      </c>
      <c r="I89" s="115">
        <f t="shared" si="47"/>
        <v>87.272409999999994</v>
      </c>
      <c r="J89" s="115">
        <f t="shared" si="47"/>
        <v>25.21583</v>
      </c>
      <c r="K89" s="115">
        <f t="shared" si="47"/>
        <v>20.72784</v>
      </c>
      <c r="L89" s="115">
        <f t="shared" si="47"/>
        <v>4.4879899999999999</v>
      </c>
      <c r="M89" s="115">
        <f t="shared" si="47"/>
        <v>22.455549999999999</v>
      </c>
      <c r="N89" s="115">
        <f t="shared" si="47"/>
        <v>2.4081600000000001</v>
      </c>
      <c r="O89" s="115">
        <f t="shared" si="47"/>
        <v>2.51308</v>
      </c>
      <c r="P89" s="115">
        <f t="shared" si="47"/>
        <v>17.534310000000001</v>
      </c>
      <c r="Q89" s="115">
        <f t="shared" si="47"/>
        <v>39.601019999999998</v>
      </c>
      <c r="R89" s="115">
        <f t="shared" si="47"/>
        <v>29.244810000000001</v>
      </c>
      <c r="S89" s="115">
        <f t="shared" si="47"/>
        <v>10.35622</v>
      </c>
      <c r="T89" s="92">
        <v>2011</v>
      </c>
    </row>
    <row r="90" spans="1:20" s="91" customFormat="1" ht="12" hidden="1" customHeight="1" outlineLevel="1">
      <c r="A90" s="119"/>
      <c r="B90" s="92">
        <v>2012</v>
      </c>
      <c r="C90" s="114">
        <v>100</v>
      </c>
      <c r="D90" s="115">
        <f t="shared" ref="D90:S90" si="48">ROUND(D29/$C29*100,5)</f>
        <v>2.9739999999999999E-2</v>
      </c>
      <c r="E90" s="115">
        <f t="shared" si="48"/>
        <v>12.672790000000001</v>
      </c>
      <c r="F90" s="115">
        <f t="shared" si="48"/>
        <v>7.9909400000000002</v>
      </c>
      <c r="G90" s="115">
        <f t="shared" si="48"/>
        <v>6.8989000000000003</v>
      </c>
      <c r="H90" s="115">
        <f t="shared" si="48"/>
        <v>4.6818499999999998</v>
      </c>
      <c r="I90" s="115">
        <f t="shared" si="48"/>
        <v>87.297470000000004</v>
      </c>
      <c r="J90" s="115">
        <f t="shared" si="48"/>
        <v>25.43017</v>
      </c>
      <c r="K90" s="115">
        <f t="shared" si="48"/>
        <v>20.786490000000001</v>
      </c>
      <c r="L90" s="115">
        <f t="shared" si="48"/>
        <v>4.6436799999999998</v>
      </c>
      <c r="M90" s="115">
        <f t="shared" si="48"/>
        <v>22.643460000000001</v>
      </c>
      <c r="N90" s="115">
        <f t="shared" si="48"/>
        <v>2.3814099999999998</v>
      </c>
      <c r="O90" s="115">
        <f t="shared" si="48"/>
        <v>2.4266299999999998</v>
      </c>
      <c r="P90" s="115">
        <f t="shared" si="48"/>
        <v>17.83541</v>
      </c>
      <c r="Q90" s="115">
        <f t="shared" si="48"/>
        <v>39.223840000000003</v>
      </c>
      <c r="R90" s="115">
        <f t="shared" si="48"/>
        <v>28.95722</v>
      </c>
      <c r="S90" s="115">
        <f t="shared" si="48"/>
        <v>10.26662</v>
      </c>
      <c r="T90" s="92">
        <v>2012</v>
      </c>
    </row>
    <row r="91" spans="1:20" s="91" customFormat="1" hidden="1" outlineLevel="1">
      <c r="A91" s="119"/>
      <c r="B91" s="92">
        <v>2013</v>
      </c>
      <c r="C91" s="114">
        <v>100</v>
      </c>
      <c r="D91" s="115">
        <f t="shared" ref="D91:S91" si="49">ROUND(D30/$C30*100,5)</f>
        <v>2.631E-2</v>
      </c>
      <c r="E91" s="115">
        <f t="shared" si="49"/>
        <v>12.398580000000001</v>
      </c>
      <c r="F91" s="115">
        <f t="shared" si="49"/>
        <v>7.7565299999999997</v>
      </c>
      <c r="G91" s="115">
        <f t="shared" si="49"/>
        <v>6.7235399999999998</v>
      </c>
      <c r="H91" s="115">
        <f t="shared" si="49"/>
        <v>4.6420500000000002</v>
      </c>
      <c r="I91" s="115">
        <f t="shared" si="49"/>
        <v>87.575109999999995</v>
      </c>
      <c r="J91" s="115">
        <f t="shared" si="49"/>
        <v>25.5943</v>
      </c>
      <c r="K91" s="115">
        <f t="shared" si="49"/>
        <v>20.857980000000001</v>
      </c>
      <c r="L91" s="115">
        <f t="shared" si="49"/>
        <v>4.7363299999999997</v>
      </c>
      <c r="M91" s="115">
        <f t="shared" si="49"/>
        <v>22.61806</v>
      </c>
      <c r="N91" s="115">
        <f t="shared" si="49"/>
        <v>2.3052000000000001</v>
      </c>
      <c r="O91" s="115">
        <f t="shared" si="49"/>
        <v>2.4037500000000001</v>
      </c>
      <c r="P91" s="115">
        <f t="shared" si="49"/>
        <v>17.909109999999998</v>
      </c>
      <c r="Q91" s="115">
        <f t="shared" si="49"/>
        <v>39.362740000000002</v>
      </c>
      <c r="R91" s="115">
        <f t="shared" si="49"/>
        <v>29.027899999999999</v>
      </c>
      <c r="S91" s="115">
        <f t="shared" si="49"/>
        <v>10.334849999999999</v>
      </c>
      <c r="T91" s="92">
        <v>2013</v>
      </c>
    </row>
    <row r="92" spans="1:20" s="91" customFormat="1" hidden="1" outlineLevel="1">
      <c r="A92" s="119"/>
      <c r="B92" s="92">
        <v>2014</v>
      </c>
      <c r="C92" s="114">
        <v>100</v>
      </c>
      <c r="D92" s="115">
        <f t="shared" ref="D92:J92" si="50">ROUND(D31/$C31*100,5)</f>
        <v>2.5000000000000001E-2</v>
      </c>
      <c r="E92" s="115">
        <f t="shared" si="50"/>
        <v>12.184850000000001</v>
      </c>
      <c r="F92" s="115">
        <f t="shared" si="50"/>
        <v>7.64438</v>
      </c>
      <c r="G92" s="115">
        <f t="shared" si="50"/>
        <v>6.6221399999999999</v>
      </c>
      <c r="H92" s="115">
        <f t="shared" si="50"/>
        <v>4.5404799999999996</v>
      </c>
      <c r="I92" s="115">
        <f t="shared" si="50"/>
        <v>87.790149999999997</v>
      </c>
      <c r="J92" s="115">
        <f t="shared" si="50"/>
        <v>25.643170000000001</v>
      </c>
      <c r="K92" s="115">
        <f t="shared" ref="K92:S92" si="51">ROUND(K31/$C31*100,5)</f>
        <v>20.83944</v>
      </c>
      <c r="L92" s="115">
        <f t="shared" si="51"/>
        <v>4.8037299999999998</v>
      </c>
      <c r="M92" s="115">
        <f t="shared" si="51"/>
        <v>22.692170000000001</v>
      </c>
      <c r="N92" s="115">
        <f t="shared" si="51"/>
        <v>2.1859500000000001</v>
      </c>
      <c r="O92" s="115">
        <f t="shared" si="51"/>
        <v>2.3639000000000001</v>
      </c>
      <c r="P92" s="115">
        <f t="shared" si="51"/>
        <v>18.142320000000002</v>
      </c>
      <c r="Q92" s="115">
        <f t="shared" si="51"/>
        <v>39.454799999999999</v>
      </c>
      <c r="R92" s="115">
        <f t="shared" si="51"/>
        <v>29.184750000000001</v>
      </c>
      <c r="S92" s="115">
        <f t="shared" si="51"/>
        <v>10.270049999999999</v>
      </c>
      <c r="T92" s="92">
        <v>2014</v>
      </c>
    </row>
    <row r="93" spans="1:20" s="91" customFormat="1" collapsed="1">
      <c r="A93" s="119"/>
      <c r="B93" s="92">
        <v>2015</v>
      </c>
      <c r="C93" s="114">
        <v>100</v>
      </c>
      <c r="D93" s="115">
        <f t="shared" ref="D93:J93" si="52">ROUND(D32/$C32*100,5)</f>
        <v>2.4899999999999999E-2</v>
      </c>
      <c r="E93" s="115">
        <f t="shared" si="52"/>
        <v>11.94331</v>
      </c>
      <c r="F93" s="115">
        <f t="shared" si="52"/>
        <v>7.4895699999999996</v>
      </c>
      <c r="G93" s="115">
        <f t="shared" si="52"/>
        <v>6.4973099999999997</v>
      </c>
      <c r="H93" s="115">
        <f t="shared" si="52"/>
        <v>4.4537399999999998</v>
      </c>
      <c r="I93" s="115">
        <f t="shared" si="52"/>
        <v>88.031790000000001</v>
      </c>
      <c r="J93" s="115">
        <f t="shared" si="52"/>
        <v>25.814160000000001</v>
      </c>
      <c r="K93" s="115">
        <f t="shared" ref="K93:S93" si="53">ROUND(K32/$C32*100,5)</f>
        <v>20.8752</v>
      </c>
      <c r="L93" s="115">
        <f t="shared" si="53"/>
        <v>4.9389599999999998</v>
      </c>
      <c r="M93" s="115">
        <f t="shared" si="53"/>
        <v>22.927630000000001</v>
      </c>
      <c r="N93" s="115">
        <f t="shared" si="53"/>
        <v>2.1162899999999998</v>
      </c>
      <c r="O93" s="115">
        <f t="shared" si="53"/>
        <v>2.3189199999999999</v>
      </c>
      <c r="P93" s="115">
        <f t="shared" si="53"/>
        <v>18.492429999999999</v>
      </c>
      <c r="Q93" s="115">
        <f t="shared" si="53"/>
        <v>39.29</v>
      </c>
      <c r="R93" s="115">
        <f t="shared" si="53"/>
        <v>29.296050000000001</v>
      </c>
      <c r="S93" s="115">
        <f t="shared" si="53"/>
        <v>9.9939499999999999</v>
      </c>
      <c r="T93" s="92">
        <v>2015</v>
      </c>
    </row>
    <row r="94" spans="1:20" s="91" customFormat="1" hidden="1" outlineLevel="1">
      <c r="A94" s="119"/>
      <c r="B94" s="92">
        <v>2016</v>
      </c>
      <c r="C94" s="114">
        <v>100</v>
      </c>
      <c r="D94" s="115">
        <f t="shared" ref="D94:I97" si="54">ROUND(D33/$C33*100,5)</f>
        <v>2.5389999999999999E-2</v>
      </c>
      <c r="E94" s="115">
        <f t="shared" si="54"/>
        <v>11.500209999999999</v>
      </c>
      <c r="F94" s="115">
        <f t="shared" si="54"/>
        <v>7.1425000000000001</v>
      </c>
      <c r="G94" s="115">
        <f t="shared" si="54"/>
        <v>6.1962200000000003</v>
      </c>
      <c r="H94" s="115">
        <f t="shared" si="54"/>
        <v>4.35771</v>
      </c>
      <c r="I94" s="115">
        <f t="shared" si="54"/>
        <v>88.474400000000003</v>
      </c>
      <c r="J94" s="115">
        <f>ROUND(J33/$C33*100,5)</f>
        <v>26.037749999999999</v>
      </c>
      <c r="K94" s="115">
        <f t="shared" ref="K94:S97" si="55">ROUND(K33/$C33*100,5)</f>
        <v>20.809259999999998</v>
      </c>
      <c r="L94" s="115">
        <f t="shared" si="55"/>
        <v>5.2284899999999999</v>
      </c>
      <c r="M94" s="115">
        <f t="shared" si="55"/>
        <v>23.35558</v>
      </c>
      <c r="N94" s="115">
        <f t="shared" si="55"/>
        <v>2.03891</v>
      </c>
      <c r="O94" s="115">
        <f t="shared" si="55"/>
        <v>2.2715399999999999</v>
      </c>
      <c r="P94" s="115">
        <f t="shared" si="55"/>
        <v>19.04513</v>
      </c>
      <c r="Q94" s="115">
        <f t="shared" si="55"/>
        <v>39.081069999999997</v>
      </c>
      <c r="R94" s="115">
        <f t="shared" si="55"/>
        <v>29.188849999999999</v>
      </c>
      <c r="S94" s="115">
        <f t="shared" si="55"/>
        <v>9.89222</v>
      </c>
      <c r="T94" s="92">
        <v>2016</v>
      </c>
    </row>
    <row r="95" spans="1:20" s="91" customFormat="1" hidden="1" outlineLevel="1">
      <c r="A95" s="119"/>
      <c r="B95" s="92">
        <v>2017</v>
      </c>
      <c r="C95" s="114">
        <v>100</v>
      </c>
      <c r="D95" s="115">
        <f t="shared" si="54"/>
        <v>2.7289999999999998E-2</v>
      </c>
      <c r="E95" s="115">
        <f t="shared" si="54"/>
        <v>11.288779999999999</v>
      </c>
      <c r="F95" s="115">
        <f t="shared" si="54"/>
        <v>6.9555100000000003</v>
      </c>
      <c r="G95" s="115">
        <f t="shared" si="54"/>
        <v>5.9948399999999999</v>
      </c>
      <c r="H95" s="115">
        <f t="shared" si="54"/>
        <v>4.3332600000000001</v>
      </c>
      <c r="I95" s="115">
        <f t="shared" si="54"/>
        <v>88.683930000000004</v>
      </c>
      <c r="J95" s="115">
        <f>ROUND(J34/$C34*100,5)</f>
        <v>26.07921</v>
      </c>
      <c r="K95" s="115">
        <f t="shared" si="55"/>
        <v>20.564779999999999</v>
      </c>
      <c r="L95" s="115">
        <f t="shared" si="55"/>
        <v>5.5144299999999999</v>
      </c>
      <c r="M95" s="115">
        <f t="shared" si="55"/>
        <v>23.752590000000001</v>
      </c>
      <c r="N95" s="115">
        <f t="shared" si="55"/>
        <v>1.9609399999999999</v>
      </c>
      <c r="O95" s="115">
        <f t="shared" si="55"/>
        <v>2.1652999999999998</v>
      </c>
      <c r="P95" s="115">
        <f t="shared" si="55"/>
        <v>19.626349999999999</v>
      </c>
      <c r="Q95" s="115">
        <f t="shared" si="55"/>
        <v>38.852130000000002</v>
      </c>
      <c r="R95" s="115">
        <f t="shared" si="55"/>
        <v>29.083010000000002</v>
      </c>
      <c r="S95" s="115">
        <f t="shared" si="55"/>
        <v>9.7691199999999991</v>
      </c>
      <c r="T95" s="92">
        <v>2017</v>
      </c>
    </row>
    <row r="96" spans="1:20" s="91" customFormat="1" collapsed="1">
      <c r="A96" s="119"/>
      <c r="B96" s="92">
        <v>2018</v>
      </c>
      <c r="C96" s="114">
        <v>100</v>
      </c>
      <c r="D96" s="115">
        <f t="shared" si="54"/>
        <v>3.3279999999999997E-2</v>
      </c>
      <c r="E96" s="115">
        <f t="shared" si="54"/>
        <v>11.21306</v>
      </c>
      <c r="F96" s="115">
        <f t="shared" si="54"/>
        <v>6.8607199999999997</v>
      </c>
      <c r="G96" s="115">
        <f t="shared" si="54"/>
        <v>5.91249</v>
      </c>
      <c r="H96" s="115">
        <f t="shared" si="54"/>
        <v>4.3523500000000004</v>
      </c>
      <c r="I96" s="115">
        <f t="shared" si="54"/>
        <v>88.753659999999996</v>
      </c>
      <c r="J96" s="115">
        <f>ROUND(J35/$C35*100,5)</f>
        <v>26.222359999999998</v>
      </c>
      <c r="K96" s="115">
        <f t="shared" si="55"/>
        <v>20.439360000000001</v>
      </c>
      <c r="L96" s="115">
        <f t="shared" si="55"/>
        <v>5.7829899999999999</v>
      </c>
      <c r="M96" s="115">
        <f t="shared" si="55"/>
        <v>23.857669999999999</v>
      </c>
      <c r="N96" s="115">
        <f t="shared" si="55"/>
        <v>1.9816100000000001</v>
      </c>
      <c r="O96" s="115">
        <f t="shared" si="55"/>
        <v>2.16635</v>
      </c>
      <c r="P96" s="115">
        <f t="shared" si="55"/>
        <v>19.709700000000002</v>
      </c>
      <c r="Q96" s="115">
        <f t="shared" si="55"/>
        <v>38.673630000000003</v>
      </c>
      <c r="R96" s="115">
        <f t="shared" si="55"/>
        <v>29.008109999999999</v>
      </c>
      <c r="S96" s="115">
        <f t="shared" si="55"/>
        <v>9.6655200000000008</v>
      </c>
      <c r="T96" s="92">
        <v>2018</v>
      </c>
    </row>
    <row r="97" spans="1:24" s="91" customFormat="1">
      <c r="A97" s="119"/>
      <c r="B97" s="92">
        <v>2019</v>
      </c>
      <c r="C97" s="114">
        <v>100</v>
      </c>
      <c r="D97" s="115">
        <f t="shared" si="54"/>
        <v>3.363E-2</v>
      </c>
      <c r="E97" s="115">
        <f t="shared" si="54"/>
        <v>11.054550000000001</v>
      </c>
      <c r="F97" s="115">
        <f t="shared" si="54"/>
        <v>6.6924599999999996</v>
      </c>
      <c r="G97" s="115">
        <f t="shared" si="54"/>
        <v>5.7491000000000003</v>
      </c>
      <c r="H97" s="115">
        <f t="shared" si="54"/>
        <v>4.3620999999999999</v>
      </c>
      <c r="I97" s="115">
        <f t="shared" si="54"/>
        <v>88.911820000000006</v>
      </c>
      <c r="J97" s="115">
        <f>ROUND(J36/$C36*100,5)</f>
        <v>26.299040000000002</v>
      </c>
      <c r="K97" s="115">
        <f t="shared" si="55"/>
        <v>20.203040000000001</v>
      </c>
      <c r="L97" s="115">
        <f t="shared" si="55"/>
        <v>6.0960000000000001</v>
      </c>
      <c r="M97" s="115">
        <f t="shared" si="55"/>
        <v>23.899640000000002</v>
      </c>
      <c r="N97" s="115">
        <f t="shared" si="55"/>
        <v>1.98681</v>
      </c>
      <c r="O97" s="115">
        <f t="shared" si="55"/>
        <v>2.1696</v>
      </c>
      <c r="P97" s="115">
        <f t="shared" si="55"/>
        <v>19.743230000000001</v>
      </c>
      <c r="Q97" s="115">
        <f t="shared" si="55"/>
        <v>38.713140000000003</v>
      </c>
      <c r="R97" s="115">
        <f t="shared" si="55"/>
        <v>29.009150000000002</v>
      </c>
      <c r="S97" s="115">
        <f t="shared" si="55"/>
        <v>9.7039899999999992</v>
      </c>
      <c r="T97" s="92">
        <v>2019</v>
      </c>
    </row>
    <row r="98" spans="1:24" s="91" customFormat="1">
      <c r="A98" s="119"/>
      <c r="B98" s="99" t="s">
        <v>105</v>
      </c>
      <c r="C98" s="100"/>
      <c r="D98" s="100"/>
      <c r="E98" s="100"/>
      <c r="F98" s="100"/>
      <c r="G98" s="100"/>
      <c r="H98" s="100"/>
      <c r="I98" s="100"/>
      <c r="J98" s="100"/>
      <c r="K98" s="100"/>
      <c r="L98" s="100"/>
      <c r="M98" s="100"/>
      <c r="N98" s="100"/>
      <c r="O98" s="100"/>
      <c r="P98" s="100"/>
      <c r="Q98" s="100"/>
      <c r="R98" s="100"/>
      <c r="S98" s="100"/>
      <c r="T98" s="99"/>
      <c r="U98" s="100"/>
      <c r="V98" s="100"/>
      <c r="W98" s="100"/>
      <c r="X98" s="100"/>
    </row>
    <row r="99" spans="1:24" s="91" customFormat="1" ht="26.4" customHeight="1">
      <c r="A99" s="119"/>
      <c r="B99" s="131" t="s">
        <v>165</v>
      </c>
      <c r="C99" s="131"/>
      <c r="D99" s="131"/>
      <c r="E99" s="131"/>
      <c r="F99" s="131"/>
      <c r="G99" s="131"/>
      <c r="H99" s="131"/>
      <c r="I99" s="101"/>
      <c r="J99" s="101"/>
      <c r="K99" s="101"/>
      <c r="L99" s="101"/>
      <c r="M99" s="101"/>
      <c r="N99" s="101"/>
      <c r="O99" s="101"/>
      <c r="P99" s="101"/>
      <c r="Q99" s="101"/>
      <c r="R99" s="123"/>
      <c r="S99" s="123"/>
      <c r="T99" s="123"/>
      <c r="U99" s="101"/>
      <c r="V99" s="101"/>
      <c r="W99" s="101"/>
      <c r="X99" s="101"/>
    </row>
    <row r="100" spans="1:24" s="91" customFormat="1">
      <c r="A100" s="119"/>
    </row>
    <row r="101" spans="1:24" s="91" customFormat="1">
      <c r="A101" s="119"/>
    </row>
    <row r="102" spans="1:24" s="91" customFormat="1">
      <c r="A102" s="119"/>
    </row>
    <row r="103" spans="1:24" s="91" customFormat="1">
      <c r="A103" s="119"/>
    </row>
    <row r="104" spans="1:24" s="91" customFormat="1">
      <c r="A104" s="119"/>
    </row>
    <row r="105" spans="1:24" s="91" customFormat="1">
      <c r="A105" s="119"/>
    </row>
    <row r="106" spans="1:24" s="91" customFormat="1">
      <c r="A106" s="119"/>
    </row>
    <row r="107" spans="1:24" s="91" customFormat="1">
      <c r="A107" s="119"/>
    </row>
    <row r="108" spans="1:24" s="91" customFormat="1">
      <c r="A108" s="119"/>
    </row>
    <row r="109" spans="1:24" s="91" customFormat="1">
      <c r="A109" s="119"/>
    </row>
    <row r="110" spans="1:24" s="91" customFormat="1">
      <c r="A110" s="119"/>
    </row>
    <row r="111" spans="1:24" s="91" customFormat="1">
      <c r="A111" s="119"/>
    </row>
    <row r="112" spans="1:24" s="91" customFormat="1">
      <c r="A112" s="119"/>
    </row>
    <row r="113" spans="1:1" s="91" customFormat="1">
      <c r="A113" s="119"/>
    </row>
    <row r="114" spans="1:1" s="91" customFormat="1">
      <c r="A114" s="119"/>
    </row>
    <row r="115" spans="1:1" s="91" customFormat="1">
      <c r="A115" s="119"/>
    </row>
    <row r="116" spans="1:1" s="91" customFormat="1">
      <c r="A116" s="119"/>
    </row>
    <row r="117" spans="1:1" s="91" customFormat="1">
      <c r="A117" s="119"/>
    </row>
    <row r="118" spans="1:1" s="91" customFormat="1">
      <c r="A118" s="119"/>
    </row>
    <row r="119" spans="1:1" s="91" customFormat="1">
      <c r="A119" s="119"/>
    </row>
    <row r="120" spans="1:1" s="91" customFormat="1">
      <c r="A120" s="119"/>
    </row>
    <row r="121" spans="1:1" s="91" customFormat="1">
      <c r="A121" s="119"/>
    </row>
    <row r="122" spans="1:1" s="91" customFormat="1">
      <c r="A122" s="119"/>
    </row>
    <row r="123" spans="1:1" s="91" customFormat="1">
      <c r="A123" s="119"/>
    </row>
    <row r="124" spans="1:1" s="91" customFormat="1">
      <c r="A124" s="119"/>
    </row>
    <row r="125" spans="1:1" s="91" customFormat="1">
      <c r="A125" s="119"/>
    </row>
    <row r="126" spans="1:1" s="91" customFormat="1">
      <c r="A126" s="119"/>
    </row>
    <row r="127" spans="1:1" s="91" customFormat="1">
      <c r="A127" s="119"/>
    </row>
    <row r="128" spans="1:1" s="91" customFormat="1">
      <c r="A128" s="119"/>
    </row>
    <row r="129" spans="1:1" s="91" customFormat="1">
      <c r="A129" s="119"/>
    </row>
    <row r="130" spans="1:1" s="91" customFormat="1">
      <c r="A130" s="119"/>
    </row>
    <row r="131" spans="1:1" s="91" customFormat="1">
      <c r="A131" s="119"/>
    </row>
    <row r="132" spans="1:1" s="91" customFormat="1">
      <c r="A132" s="119"/>
    </row>
    <row r="133" spans="1:1" s="91" customFormat="1">
      <c r="A133" s="119"/>
    </row>
    <row r="134" spans="1:1" s="91" customFormat="1">
      <c r="A134" s="119"/>
    </row>
    <row r="135" spans="1:1" s="91" customFormat="1">
      <c r="A135" s="119"/>
    </row>
    <row r="136" spans="1:1" s="91" customFormat="1">
      <c r="A136" s="119"/>
    </row>
    <row r="137" spans="1:1" s="91" customFormat="1">
      <c r="A137" s="119"/>
    </row>
    <row r="138" spans="1:1" s="91" customFormat="1">
      <c r="A138" s="119"/>
    </row>
    <row r="139" spans="1:1" s="91" customFormat="1">
      <c r="A139" s="119"/>
    </row>
    <row r="140" spans="1:1" s="91" customFormat="1">
      <c r="A140" s="119"/>
    </row>
    <row r="141" spans="1:1" s="91" customFormat="1">
      <c r="A141" s="119"/>
    </row>
    <row r="142" spans="1:1" s="91" customFormat="1">
      <c r="A142" s="119"/>
    </row>
    <row r="143" spans="1:1" s="91" customFormat="1">
      <c r="A143" s="119"/>
    </row>
    <row r="144" spans="1:1" s="91" customFormat="1">
      <c r="A144" s="119"/>
    </row>
    <row r="145" spans="1:1" s="91" customFormat="1">
      <c r="A145" s="119"/>
    </row>
    <row r="146" spans="1:1" s="91" customFormat="1">
      <c r="A146" s="119"/>
    </row>
    <row r="147" spans="1:1" s="91" customFormat="1">
      <c r="A147" s="119"/>
    </row>
    <row r="148" spans="1:1" s="91" customFormat="1">
      <c r="A148" s="119"/>
    </row>
    <row r="149" spans="1:1" s="91" customFormat="1">
      <c r="A149" s="119"/>
    </row>
    <row r="150" spans="1:1" s="91" customFormat="1">
      <c r="A150" s="119"/>
    </row>
    <row r="151" spans="1:1" s="91" customFormat="1">
      <c r="A151" s="119"/>
    </row>
    <row r="152" spans="1:1" s="91" customFormat="1">
      <c r="A152" s="119"/>
    </row>
    <row r="153" spans="1:1" s="91" customFormat="1">
      <c r="A153" s="119"/>
    </row>
    <row r="154" spans="1:1" s="91" customFormat="1">
      <c r="A154" s="119"/>
    </row>
    <row r="155" spans="1:1" s="91" customFormat="1">
      <c r="A155" s="119"/>
    </row>
    <row r="156" spans="1:1" s="91" customFormat="1">
      <c r="A156" s="119"/>
    </row>
    <row r="157" spans="1:1" s="91" customFormat="1">
      <c r="A157" s="119"/>
    </row>
    <row r="158" spans="1:1" s="91" customFormat="1">
      <c r="A158" s="119"/>
    </row>
    <row r="159" spans="1:1" s="91" customFormat="1">
      <c r="A159" s="119"/>
    </row>
    <row r="160" spans="1:1" s="91" customFormat="1">
      <c r="A160" s="119"/>
    </row>
    <row r="161" spans="1:1" s="91" customFormat="1">
      <c r="A161" s="119"/>
    </row>
    <row r="162" spans="1:1" s="91" customFormat="1">
      <c r="A162" s="119"/>
    </row>
    <row r="163" spans="1:1" s="91" customFormat="1">
      <c r="A163" s="119"/>
    </row>
    <row r="164" spans="1:1" s="91" customFormat="1">
      <c r="A164" s="119"/>
    </row>
    <row r="165" spans="1:1" s="91" customFormat="1">
      <c r="A165" s="119"/>
    </row>
    <row r="166" spans="1:1" s="91" customFormat="1">
      <c r="A166" s="119"/>
    </row>
    <row r="167" spans="1:1" s="91" customFormat="1">
      <c r="A167" s="119"/>
    </row>
    <row r="168" spans="1:1" s="91" customFormat="1">
      <c r="A168" s="119"/>
    </row>
    <row r="169" spans="1:1" s="91" customFormat="1">
      <c r="A169" s="119"/>
    </row>
    <row r="170" spans="1:1" s="91" customFormat="1">
      <c r="A170" s="119"/>
    </row>
    <row r="171" spans="1:1" s="91" customFormat="1">
      <c r="A171" s="119"/>
    </row>
    <row r="172" spans="1:1" s="91" customFormat="1">
      <c r="A172" s="119"/>
    </row>
    <row r="173" spans="1:1" s="91" customFormat="1">
      <c r="A173" s="119"/>
    </row>
    <row r="174" spans="1:1" s="91" customFormat="1">
      <c r="A174" s="119"/>
    </row>
    <row r="175" spans="1:1" s="91" customFormat="1">
      <c r="A175" s="119"/>
    </row>
    <row r="176" spans="1:1" s="91" customFormat="1">
      <c r="A176" s="119"/>
    </row>
    <row r="177" spans="1:1" s="91" customFormat="1">
      <c r="A177" s="119"/>
    </row>
    <row r="178" spans="1:1" s="91" customFormat="1">
      <c r="A178" s="119"/>
    </row>
    <row r="179" spans="1:1" s="91" customFormat="1">
      <c r="A179" s="119"/>
    </row>
    <row r="180" spans="1:1" s="91" customFormat="1">
      <c r="A180" s="119"/>
    </row>
    <row r="181" spans="1:1" s="91" customFormat="1">
      <c r="A181" s="119"/>
    </row>
    <row r="182" spans="1:1" s="91" customFormat="1">
      <c r="A182" s="119"/>
    </row>
    <row r="183" spans="1:1" s="91" customFormat="1">
      <c r="A183" s="119"/>
    </row>
    <row r="184" spans="1:1" s="91" customFormat="1">
      <c r="A184" s="119"/>
    </row>
    <row r="185" spans="1:1" s="91" customFormat="1">
      <c r="A185" s="119"/>
    </row>
    <row r="186" spans="1:1" s="91" customFormat="1">
      <c r="A186" s="119"/>
    </row>
    <row r="187" spans="1:1" s="91" customFormat="1">
      <c r="A187" s="119"/>
    </row>
    <row r="188" spans="1:1" s="91" customFormat="1">
      <c r="A188" s="119"/>
    </row>
    <row r="189" spans="1:1" s="91" customFormat="1">
      <c r="A189" s="119"/>
    </row>
    <row r="190" spans="1:1" s="91" customFormat="1">
      <c r="A190" s="119"/>
    </row>
    <row r="191" spans="1:1" s="91" customFormat="1">
      <c r="A191" s="119"/>
    </row>
    <row r="192" spans="1:1" s="91" customFormat="1">
      <c r="A192" s="119"/>
    </row>
    <row r="193" spans="1:1" s="91" customFormat="1">
      <c r="A193" s="119"/>
    </row>
    <row r="194" spans="1:1" s="91" customFormat="1">
      <c r="A194" s="119"/>
    </row>
    <row r="195" spans="1:1" s="91" customFormat="1">
      <c r="A195" s="119"/>
    </row>
    <row r="196" spans="1:1" s="91" customFormat="1">
      <c r="A196" s="119"/>
    </row>
    <row r="197" spans="1:1" s="91" customFormat="1">
      <c r="A197" s="119"/>
    </row>
    <row r="198" spans="1:1" s="91" customFormat="1">
      <c r="A198" s="119"/>
    </row>
    <row r="199" spans="1:1" s="91" customFormat="1">
      <c r="A199" s="119"/>
    </row>
    <row r="200" spans="1:1" s="91" customFormat="1">
      <c r="A200" s="119"/>
    </row>
    <row r="201" spans="1:1" s="91" customFormat="1">
      <c r="A201" s="119"/>
    </row>
    <row r="202" spans="1:1" s="91" customFormat="1">
      <c r="A202" s="119"/>
    </row>
    <row r="203" spans="1:1" s="91" customFormat="1">
      <c r="A203" s="119"/>
    </row>
    <row r="204" spans="1:1" s="91" customFormat="1">
      <c r="A204" s="119"/>
    </row>
    <row r="205" spans="1:1" s="91" customFormat="1">
      <c r="A205" s="119"/>
    </row>
    <row r="206" spans="1:1" s="91" customFormat="1">
      <c r="A206" s="119"/>
    </row>
    <row r="207" spans="1:1" s="91" customFormat="1">
      <c r="A207" s="119"/>
    </row>
    <row r="208" spans="1:1" s="91" customFormat="1">
      <c r="A208" s="119"/>
    </row>
    <row r="209" spans="1:1" s="91" customFormat="1">
      <c r="A209" s="119"/>
    </row>
    <row r="210" spans="1:1" s="91" customFormat="1">
      <c r="A210" s="119"/>
    </row>
    <row r="211" spans="1:1" s="91" customFormat="1">
      <c r="A211" s="119"/>
    </row>
    <row r="212" spans="1:1" s="91" customFormat="1">
      <c r="A212" s="119"/>
    </row>
    <row r="213" spans="1:1" s="91" customFormat="1">
      <c r="A213" s="119"/>
    </row>
    <row r="214" spans="1:1" s="91" customFormat="1">
      <c r="A214" s="119"/>
    </row>
    <row r="215" spans="1:1" s="91" customFormat="1">
      <c r="A215" s="119"/>
    </row>
    <row r="216" spans="1:1" s="91" customFormat="1">
      <c r="A216" s="119"/>
    </row>
    <row r="217" spans="1:1" s="91" customFormat="1">
      <c r="A217" s="119"/>
    </row>
    <row r="218" spans="1:1" s="91" customFormat="1">
      <c r="A218" s="119"/>
    </row>
    <row r="219" spans="1:1" s="91" customFormat="1">
      <c r="A219" s="119"/>
    </row>
    <row r="220" spans="1:1" s="91" customFormat="1">
      <c r="A220" s="119"/>
    </row>
    <row r="221" spans="1:1" s="91" customFormat="1">
      <c r="A221" s="119"/>
    </row>
    <row r="222" spans="1:1" s="91" customFormat="1">
      <c r="A222" s="119"/>
    </row>
    <row r="223" spans="1:1" s="91" customFormat="1">
      <c r="A223" s="119"/>
    </row>
    <row r="224" spans="1:1" s="91" customFormat="1">
      <c r="A224" s="119"/>
    </row>
    <row r="225" spans="1:1" s="91" customFormat="1">
      <c r="A225" s="119"/>
    </row>
    <row r="226" spans="1:1" s="91" customFormat="1">
      <c r="A226" s="119"/>
    </row>
    <row r="227" spans="1:1" s="91" customFormat="1">
      <c r="A227" s="119"/>
    </row>
    <row r="228" spans="1:1" s="91" customFormat="1">
      <c r="A228" s="119"/>
    </row>
    <row r="229" spans="1:1" s="91" customFormat="1">
      <c r="A229" s="119"/>
    </row>
    <row r="230" spans="1:1" s="91" customFormat="1">
      <c r="A230" s="119"/>
    </row>
    <row r="231" spans="1:1" s="91" customFormat="1">
      <c r="A231" s="119"/>
    </row>
    <row r="232" spans="1:1" s="91" customFormat="1">
      <c r="A232" s="119"/>
    </row>
    <row r="233" spans="1:1" s="91" customFormat="1">
      <c r="A233" s="119"/>
    </row>
    <row r="234" spans="1:1" s="91" customFormat="1">
      <c r="A234" s="119"/>
    </row>
    <row r="235" spans="1:1" s="91" customFormat="1">
      <c r="A235" s="119"/>
    </row>
    <row r="236" spans="1:1" s="91" customFormat="1">
      <c r="A236" s="119"/>
    </row>
    <row r="237" spans="1:1" s="91" customFormat="1">
      <c r="A237" s="119"/>
    </row>
    <row r="238" spans="1:1" s="91" customFormat="1">
      <c r="A238" s="119"/>
    </row>
    <row r="239" spans="1:1" s="91" customFormat="1">
      <c r="A239" s="119"/>
    </row>
    <row r="240" spans="1:1" s="91" customFormat="1">
      <c r="A240" s="119"/>
    </row>
    <row r="241" spans="1:1" s="91" customFormat="1">
      <c r="A241" s="119"/>
    </row>
    <row r="242" spans="1:1" s="91" customFormat="1">
      <c r="A242" s="119"/>
    </row>
    <row r="243" spans="1:1" s="91" customFormat="1">
      <c r="A243" s="119"/>
    </row>
    <row r="244" spans="1:1" s="91" customFormat="1">
      <c r="A244" s="119"/>
    </row>
    <row r="245" spans="1:1" s="91" customFormat="1">
      <c r="A245" s="119"/>
    </row>
    <row r="246" spans="1:1" s="91" customFormat="1">
      <c r="A246" s="119"/>
    </row>
    <row r="247" spans="1:1" s="91" customFormat="1">
      <c r="A247" s="119"/>
    </row>
    <row r="248" spans="1:1" s="91" customFormat="1">
      <c r="A248" s="119"/>
    </row>
    <row r="249" spans="1:1" s="91" customFormat="1">
      <c r="A249" s="119"/>
    </row>
    <row r="250" spans="1:1" s="91" customFormat="1">
      <c r="A250" s="119"/>
    </row>
    <row r="251" spans="1:1" s="91" customFormat="1">
      <c r="A251" s="119"/>
    </row>
    <row r="252" spans="1:1" s="91" customFormat="1">
      <c r="A252" s="119"/>
    </row>
    <row r="253" spans="1:1" s="91" customFormat="1">
      <c r="A253" s="119"/>
    </row>
    <row r="254" spans="1:1" s="91" customFormat="1">
      <c r="A254" s="119"/>
    </row>
    <row r="255" spans="1:1" s="91" customFormat="1">
      <c r="A255" s="119"/>
    </row>
  </sheetData>
  <mergeCells count="25">
    <mergeCell ref="C68:H68"/>
    <mergeCell ref="I38:S38"/>
    <mergeCell ref="I68:S68"/>
    <mergeCell ref="J4:J5"/>
    <mergeCell ref="B99:H99"/>
    <mergeCell ref="B3:B5"/>
    <mergeCell ref="C3:C5"/>
    <mergeCell ref="D3:D5"/>
    <mergeCell ref="K4:L4"/>
    <mergeCell ref="R4:S4"/>
    <mergeCell ref="B1:H1"/>
    <mergeCell ref="C7:H7"/>
    <mergeCell ref="I7:S7"/>
    <mergeCell ref="C38:H38"/>
    <mergeCell ref="E3:E5"/>
    <mergeCell ref="F3:H3"/>
    <mergeCell ref="F4:F5"/>
    <mergeCell ref="H4:H5"/>
    <mergeCell ref="I3:I5"/>
    <mergeCell ref="I1:T1"/>
    <mergeCell ref="T3:T5"/>
    <mergeCell ref="J3:S3"/>
    <mergeCell ref="M4:M5"/>
    <mergeCell ref="N4:P4"/>
    <mergeCell ref="Q4:Q5"/>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2/19 –  Berlin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55"/>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81" customWidth="1"/>
    <col min="2" max="2" width="13.33203125" customWidth="1"/>
    <col min="3" max="8" width="9.77734375" customWidth="1"/>
    <col min="9" max="19" width="7.77734375" customWidth="1"/>
    <col min="20" max="20" width="6.44140625" customWidth="1"/>
  </cols>
  <sheetData>
    <row r="1" spans="1:20" s="81" customFormat="1" ht="24" customHeight="1">
      <c r="B1" s="138" t="s">
        <v>141</v>
      </c>
      <c r="C1" s="138"/>
      <c r="D1" s="138"/>
      <c r="E1" s="138"/>
      <c r="F1" s="138"/>
      <c r="G1" s="138"/>
      <c r="H1" s="138"/>
      <c r="I1" s="142" t="s">
        <v>141</v>
      </c>
      <c r="J1" s="142"/>
      <c r="K1" s="142"/>
      <c r="L1" s="142"/>
      <c r="M1" s="142"/>
      <c r="N1" s="142"/>
      <c r="O1" s="142"/>
      <c r="P1" s="142"/>
      <c r="Q1" s="142"/>
      <c r="R1" s="142"/>
      <c r="S1" s="142"/>
      <c r="T1" s="142"/>
    </row>
    <row r="2" spans="1:20" s="81" customFormat="1" ht="12" customHeight="1">
      <c r="B2" s="82"/>
      <c r="C2" s="83"/>
      <c r="D2" s="83"/>
      <c r="E2" s="84"/>
      <c r="F2" s="84"/>
      <c r="G2" s="84"/>
      <c r="H2" s="83"/>
      <c r="I2" s="85"/>
      <c r="J2" s="84"/>
      <c r="K2" s="84"/>
      <c r="L2" s="84"/>
      <c r="M2" s="84"/>
      <c r="N2" s="84"/>
      <c r="O2" s="84"/>
      <c r="P2" s="84"/>
      <c r="Q2" s="84"/>
      <c r="R2" s="84"/>
      <c r="S2" s="84"/>
    </row>
    <row r="3" spans="1:20" s="81" customFormat="1" ht="12" customHeight="1">
      <c r="B3" s="141" t="s">
        <v>0</v>
      </c>
      <c r="C3" s="139" t="s">
        <v>57</v>
      </c>
      <c r="D3" s="139" t="s">
        <v>49</v>
      </c>
      <c r="E3" s="139" t="s">
        <v>54</v>
      </c>
      <c r="F3" s="139" t="s">
        <v>56</v>
      </c>
      <c r="G3" s="139"/>
      <c r="H3" s="140"/>
      <c r="I3" s="141" t="s">
        <v>48</v>
      </c>
      <c r="J3" s="144" t="s">
        <v>56</v>
      </c>
      <c r="K3" s="144"/>
      <c r="L3" s="144"/>
      <c r="M3" s="144"/>
      <c r="N3" s="144"/>
      <c r="O3" s="144"/>
      <c r="P3" s="144"/>
      <c r="Q3" s="144"/>
      <c r="R3" s="144"/>
      <c r="S3" s="144"/>
      <c r="T3" s="140" t="s">
        <v>0</v>
      </c>
    </row>
    <row r="4" spans="1:20" s="81" customFormat="1" ht="12" customHeight="1">
      <c r="B4" s="141"/>
      <c r="C4" s="145"/>
      <c r="D4" s="139"/>
      <c r="E4" s="139"/>
      <c r="F4" s="139" t="s">
        <v>108</v>
      </c>
      <c r="G4" s="86" t="s">
        <v>55</v>
      </c>
      <c r="H4" s="140" t="s">
        <v>33</v>
      </c>
      <c r="I4" s="141"/>
      <c r="J4" s="139" t="s">
        <v>118</v>
      </c>
      <c r="K4" s="145" t="s">
        <v>56</v>
      </c>
      <c r="L4" s="145"/>
      <c r="M4" s="139" t="s">
        <v>109</v>
      </c>
      <c r="N4" s="145" t="s">
        <v>56</v>
      </c>
      <c r="O4" s="145"/>
      <c r="P4" s="145"/>
      <c r="Q4" s="139" t="s">
        <v>110</v>
      </c>
      <c r="R4" s="145" t="s">
        <v>56</v>
      </c>
      <c r="S4" s="145"/>
      <c r="T4" s="140"/>
    </row>
    <row r="5" spans="1:20" s="119" customFormat="1" ht="109.95" customHeight="1">
      <c r="B5" s="146"/>
      <c r="C5" s="145"/>
      <c r="D5" s="139"/>
      <c r="E5" s="139"/>
      <c r="F5" s="139"/>
      <c r="G5" s="120" t="s">
        <v>116</v>
      </c>
      <c r="H5" s="140"/>
      <c r="I5" s="141"/>
      <c r="J5" s="139"/>
      <c r="K5" s="120" t="s">
        <v>111</v>
      </c>
      <c r="L5" s="120" t="s">
        <v>119</v>
      </c>
      <c r="M5" s="139"/>
      <c r="N5" s="120" t="s">
        <v>112</v>
      </c>
      <c r="O5" s="120" t="s">
        <v>122</v>
      </c>
      <c r="P5" s="120" t="s">
        <v>113</v>
      </c>
      <c r="Q5" s="139"/>
      <c r="R5" s="120" t="s">
        <v>114</v>
      </c>
      <c r="S5" s="120" t="s">
        <v>115</v>
      </c>
      <c r="T5" s="143"/>
    </row>
    <row r="6" spans="1:20" s="91" customFormat="1" ht="12" customHeight="1">
      <c r="A6" s="119"/>
      <c r="B6" s="121"/>
      <c r="C6" s="121"/>
      <c r="D6" s="121"/>
      <c r="E6" s="121"/>
      <c r="F6" s="121"/>
      <c r="G6" s="121"/>
      <c r="H6" s="121"/>
      <c r="I6" s="121"/>
      <c r="J6" s="121"/>
      <c r="K6" s="121"/>
      <c r="L6" s="121"/>
      <c r="M6" s="121"/>
      <c r="N6" s="121"/>
      <c r="O6" s="121"/>
      <c r="P6" s="121"/>
      <c r="Q6" s="121"/>
      <c r="R6" s="121"/>
      <c r="S6" s="121"/>
      <c r="T6" s="121"/>
    </row>
    <row r="7" spans="1:20" s="91" customFormat="1" ht="12" customHeight="1">
      <c r="A7" s="119"/>
      <c r="B7" s="99"/>
      <c r="C7" s="132" t="s">
        <v>32</v>
      </c>
      <c r="D7" s="132"/>
      <c r="E7" s="132"/>
      <c r="F7" s="132"/>
      <c r="G7" s="132"/>
      <c r="H7" s="132"/>
      <c r="I7" s="132" t="s">
        <v>32</v>
      </c>
      <c r="J7" s="132"/>
      <c r="K7" s="132"/>
      <c r="L7" s="132"/>
      <c r="M7" s="132"/>
      <c r="N7" s="132"/>
      <c r="O7" s="132"/>
      <c r="P7" s="132"/>
      <c r="Q7" s="132"/>
      <c r="R7" s="132"/>
      <c r="S7" s="132"/>
      <c r="T7" s="99"/>
    </row>
    <row r="8" spans="1:20" s="91" customFormat="1" ht="12" customHeight="1">
      <c r="A8" s="119"/>
      <c r="B8" s="92">
        <v>1991</v>
      </c>
      <c r="C8" s="93">
        <v>1581.0260000000001</v>
      </c>
      <c r="D8" s="93">
        <v>0.98699999999999999</v>
      </c>
      <c r="E8" s="93">
        <v>435.29399999999998</v>
      </c>
      <c r="F8" s="93">
        <v>310.79000000000002</v>
      </c>
      <c r="G8" s="93">
        <v>269.05</v>
      </c>
      <c r="H8" s="93">
        <v>124.504</v>
      </c>
      <c r="I8" s="93">
        <v>1144.7449999999999</v>
      </c>
      <c r="J8" s="93">
        <v>458.24299999999999</v>
      </c>
      <c r="K8" s="93">
        <v>384.315</v>
      </c>
      <c r="L8" s="93">
        <v>73.927999999999997</v>
      </c>
      <c r="M8" s="93">
        <v>195.803</v>
      </c>
      <c r="N8" s="93">
        <v>42.713999999999999</v>
      </c>
      <c r="O8" s="93">
        <v>30.731000000000002</v>
      </c>
      <c r="P8" s="93">
        <v>122.358</v>
      </c>
      <c r="Q8" s="93">
        <v>490.69900000000001</v>
      </c>
      <c r="R8" s="93">
        <v>410.18799999999999</v>
      </c>
      <c r="S8" s="93">
        <v>80.510999999999996</v>
      </c>
      <c r="T8" s="92">
        <v>1991</v>
      </c>
    </row>
    <row r="9" spans="1:20" s="91" customFormat="1" ht="12" customHeight="1">
      <c r="A9" s="119"/>
      <c r="B9" s="92">
        <v>1992</v>
      </c>
      <c r="C9" s="93">
        <v>1546.2639999999999</v>
      </c>
      <c r="D9" s="93">
        <v>0.92100000000000004</v>
      </c>
      <c r="E9" s="93">
        <v>401.67399999999998</v>
      </c>
      <c r="F9" s="93">
        <v>271.95400000000001</v>
      </c>
      <c r="G9" s="93">
        <v>230.86</v>
      </c>
      <c r="H9" s="93">
        <v>129.72</v>
      </c>
      <c r="I9" s="93">
        <v>1143.6690000000001</v>
      </c>
      <c r="J9" s="93">
        <v>432.61500000000001</v>
      </c>
      <c r="K9" s="93">
        <v>363.94600000000003</v>
      </c>
      <c r="L9" s="93">
        <v>68.668999999999997</v>
      </c>
      <c r="M9" s="93">
        <v>210.322</v>
      </c>
      <c r="N9" s="93">
        <v>46.095999999999997</v>
      </c>
      <c r="O9" s="93">
        <v>34.337000000000003</v>
      </c>
      <c r="P9" s="93">
        <v>129.88900000000001</v>
      </c>
      <c r="Q9" s="93">
        <v>500.73200000000003</v>
      </c>
      <c r="R9" s="93">
        <v>415.029</v>
      </c>
      <c r="S9" s="93">
        <v>85.703000000000003</v>
      </c>
      <c r="T9" s="92">
        <v>1992</v>
      </c>
    </row>
    <row r="10" spans="1:20" s="91" customFormat="1" ht="12" customHeight="1">
      <c r="A10" s="119"/>
      <c r="B10" s="92">
        <v>1993</v>
      </c>
      <c r="C10" s="93">
        <v>1530.3920000000001</v>
      </c>
      <c r="D10" s="93">
        <v>0.91200000000000003</v>
      </c>
      <c r="E10" s="93">
        <v>380.41</v>
      </c>
      <c r="F10" s="93">
        <v>245.01599999999999</v>
      </c>
      <c r="G10" s="93">
        <v>204.47499999999999</v>
      </c>
      <c r="H10" s="93">
        <v>135.39400000000001</v>
      </c>
      <c r="I10" s="93">
        <v>1149.07</v>
      </c>
      <c r="J10" s="93">
        <v>423.09199999999998</v>
      </c>
      <c r="K10" s="93">
        <v>355.74700000000001</v>
      </c>
      <c r="L10" s="93">
        <v>67.344999999999999</v>
      </c>
      <c r="M10" s="93">
        <v>222.14599999999999</v>
      </c>
      <c r="N10" s="93">
        <v>48.350999999999999</v>
      </c>
      <c r="O10" s="93">
        <v>37.109000000000002</v>
      </c>
      <c r="P10" s="93">
        <v>136.68600000000001</v>
      </c>
      <c r="Q10" s="93">
        <v>503.83199999999999</v>
      </c>
      <c r="R10" s="93">
        <v>415.66800000000001</v>
      </c>
      <c r="S10" s="93">
        <v>88.164000000000001</v>
      </c>
      <c r="T10" s="92">
        <v>1993</v>
      </c>
    </row>
    <row r="11" spans="1:20" s="91" customFormat="1" ht="12" customHeight="1">
      <c r="A11" s="119"/>
      <c r="B11" s="92">
        <v>1994</v>
      </c>
      <c r="C11" s="93">
        <v>1508.4069999999999</v>
      </c>
      <c r="D11" s="93">
        <v>0.92300000000000004</v>
      </c>
      <c r="E11" s="93">
        <v>361.96699999999998</v>
      </c>
      <c r="F11" s="93">
        <v>222.66800000000001</v>
      </c>
      <c r="G11" s="93">
        <v>182.91800000000001</v>
      </c>
      <c r="H11" s="93">
        <v>139.29900000000001</v>
      </c>
      <c r="I11" s="93">
        <v>1145.5170000000001</v>
      </c>
      <c r="J11" s="93">
        <v>401.35</v>
      </c>
      <c r="K11" s="93">
        <v>336.97399999999999</v>
      </c>
      <c r="L11" s="93">
        <v>64.376000000000005</v>
      </c>
      <c r="M11" s="93">
        <v>232.476</v>
      </c>
      <c r="N11" s="93">
        <v>49.201000000000001</v>
      </c>
      <c r="O11" s="93">
        <v>39.857999999999997</v>
      </c>
      <c r="P11" s="93">
        <v>143.417</v>
      </c>
      <c r="Q11" s="93">
        <v>511.69099999999997</v>
      </c>
      <c r="R11" s="93">
        <v>423.19400000000002</v>
      </c>
      <c r="S11" s="93">
        <v>88.497</v>
      </c>
      <c r="T11" s="92">
        <v>1994</v>
      </c>
    </row>
    <row r="12" spans="1:20" s="91" customFormat="1" ht="12" customHeight="1">
      <c r="A12" s="119"/>
      <c r="B12" s="92">
        <v>1995</v>
      </c>
      <c r="C12" s="93">
        <v>1503.09</v>
      </c>
      <c r="D12" s="93">
        <v>0.96699999999999997</v>
      </c>
      <c r="E12" s="93">
        <v>347.38799999999998</v>
      </c>
      <c r="F12" s="93">
        <v>208.21799999999999</v>
      </c>
      <c r="G12" s="93">
        <v>170.66200000000001</v>
      </c>
      <c r="H12" s="93">
        <v>139.16999999999999</v>
      </c>
      <c r="I12" s="93">
        <v>1154.7349999999999</v>
      </c>
      <c r="J12" s="93">
        <v>387.55399999999997</v>
      </c>
      <c r="K12" s="93">
        <v>326.25599999999997</v>
      </c>
      <c r="L12" s="93">
        <v>61.298000000000002</v>
      </c>
      <c r="M12" s="93">
        <v>239.99299999999999</v>
      </c>
      <c r="N12" s="93">
        <v>48.366</v>
      </c>
      <c r="O12" s="93">
        <v>42.902000000000001</v>
      </c>
      <c r="P12" s="93">
        <v>148.72499999999999</v>
      </c>
      <c r="Q12" s="93">
        <v>527.18799999999999</v>
      </c>
      <c r="R12" s="93">
        <v>435.94400000000002</v>
      </c>
      <c r="S12" s="93">
        <v>91.244</v>
      </c>
      <c r="T12" s="92">
        <v>1995</v>
      </c>
    </row>
    <row r="13" spans="1:20" s="91" customFormat="1" ht="12" customHeight="1">
      <c r="A13" s="119"/>
      <c r="B13" s="92">
        <v>1996</v>
      </c>
      <c r="C13" s="93">
        <v>1471.1179999999999</v>
      </c>
      <c r="D13" s="93">
        <v>0.92600000000000005</v>
      </c>
      <c r="E13" s="93">
        <v>324.37700000000001</v>
      </c>
      <c r="F13" s="93">
        <v>195.31899999999999</v>
      </c>
      <c r="G13" s="93">
        <v>159.089</v>
      </c>
      <c r="H13" s="93">
        <v>129.05799999999999</v>
      </c>
      <c r="I13" s="93">
        <v>1145.8150000000001</v>
      </c>
      <c r="J13" s="93">
        <v>372.214</v>
      </c>
      <c r="K13" s="93">
        <v>315.041</v>
      </c>
      <c r="L13" s="93">
        <v>57.173000000000002</v>
      </c>
      <c r="M13" s="93">
        <v>241.1</v>
      </c>
      <c r="N13" s="93">
        <v>47.021999999999998</v>
      </c>
      <c r="O13" s="93">
        <v>43.906999999999996</v>
      </c>
      <c r="P13" s="93">
        <v>150.17099999999999</v>
      </c>
      <c r="Q13" s="93">
        <v>532.50099999999998</v>
      </c>
      <c r="R13" s="93">
        <v>442.26100000000002</v>
      </c>
      <c r="S13" s="93">
        <v>90.24</v>
      </c>
      <c r="T13" s="92">
        <v>1996</v>
      </c>
    </row>
    <row r="14" spans="1:20" s="91" customFormat="1" ht="12" customHeight="1">
      <c r="A14" s="119"/>
      <c r="B14" s="92">
        <v>1997</v>
      </c>
      <c r="C14" s="93">
        <v>1433.578</v>
      </c>
      <c r="D14" s="93">
        <v>0.86099999999999999</v>
      </c>
      <c r="E14" s="93">
        <v>306.161</v>
      </c>
      <c r="F14" s="93">
        <v>185.79400000000001</v>
      </c>
      <c r="G14" s="93">
        <v>150.74799999999999</v>
      </c>
      <c r="H14" s="93">
        <v>120.367</v>
      </c>
      <c r="I14" s="93">
        <v>1126.556</v>
      </c>
      <c r="J14" s="93">
        <v>355.63499999999999</v>
      </c>
      <c r="K14" s="93">
        <v>300.71199999999999</v>
      </c>
      <c r="L14" s="93">
        <v>54.923000000000002</v>
      </c>
      <c r="M14" s="93">
        <v>241.89699999999999</v>
      </c>
      <c r="N14" s="93">
        <v>45.915999999999997</v>
      </c>
      <c r="O14" s="93">
        <v>42.677999999999997</v>
      </c>
      <c r="P14" s="93">
        <v>153.303</v>
      </c>
      <c r="Q14" s="93">
        <v>529.024</v>
      </c>
      <c r="R14" s="93">
        <v>437.762</v>
      </c>
      <c r="S14" s="93">
        <v>91.262</v>
      </c>
      <c r="T14" s="92">
        <v>1997</v>
      </c>
    </row>
    <row r="15" spans="1:20" s="91" customFormat="1" ht="12" customHeight="1">
      <c r="A15" s="119"/>
      <c r="B15" s="92">
        <v>1998</v>
      </c>
      <c r="C15" s="93">
        <v>1421.633</v>
      </c>
      <c r="D15" s="93">
        <v>0.84799999999999998</v>
      </c>
      <c r="E15" s="93">
        <v>288.46499999999997</v>
      </c>
      <c r="F15" s="93">
        <v>179.27699999999999</v>
      </c>
      <c r="G15" s="93">
        <v>145.827</v>
      </c>
      <c r="H15" s="93">
        <v>109.188</v>
      </c>
      <c r="I15" s="93">
        <v>1132.32</v>
      </c>
      <c r="J15" s="93">
        <v>348.13200000000001</v>
      </c>
      <c r="K15" s="93">
        <v>291.93200000000002</v>
      </c>
      <c r="L15" s="93">
        <v>56.2</v>
      </c>
      <c r="M15" s="93">
        <v>250.44399999999999</v>
      </c>
      <c r="N15" s="93">
        <v>45.308</v>
      </c>
      <c r="O15" s="93">
        <v>42.98</v>
      </c>
      <c r="P15" s="93">
        <v>162.15600000000001</v>
      </c>
      <c r="Q15" s="93">
        <v>533.74400000000003</v>
      </c>
      <c r="R15" s="93">
        <v>441.08199999999999</v>
      </c>
      <c r="S15" s="93">
        <v>92.662000000000006</v>
      </c>
      <c r="T15" s="92">
        <v>1998</v>
      </c>
    </row>
    <row r="16" spans="1:20" s="91" customFormat="1" ht="12" customHeight="1">
      <c r="A16" s="119"/>
      <c r="B16" s="92">
        <v>1999</v>
      </c>
      <c r="C16" s="93">
        <v>1421.6179999999999</v>
      </c>
      <c r="D16" s="93">
        <v>0.80600000000000005</v>
      </c>
      <c r="E16" s="93">
        <v>275.72899999999998</v>
      </c>
      <c r="F16" s="93">
        <v>173.19200000000001</v>
      </c>
      <c r="G16" s="93">
        <v>140.989</v>
      </c>
      <c r="H16" s="93">
        <v>102.53700000000001</v>
      </c>
      <c r="I16" s="93">
        <v>1145.0830000000001</v>
      </c>
      <c r="J16" s="93">
        <v>342.363</v>
      </c>
      <c r="K16" s="93">
        <v>286.02100000000002</v>
      </c>
      <c r="L16" s="93">
        <v>56.341999999999999</v>
      </c>
      <c r="M16" s="93">
        <v>263.05599999999998</v>
      </c>
      <c r="N16" s="93">
        <v>44.984999999999999</v>
      </c>
      <c r="O16" s="93">
        <v>44.485999999999997</v>
      </c>
      <c r="P16" s="93">
        <v>173.58500000000001</v>
      </c>
      <c r="Q16" s="93">
        <v>539.66399999999999</v>
      </c>
      <c r="R16" s="93">
        <v>444.56599999999997</v>
      </c>
      <c r="S16" s="93">
        <v>95.097999999999999</v>
      </c>
      <c r="T16" s="92">
        <v>1999</v>
      </c>
    </row>
    <row r="17" spans="1:24" s="91" customFormat="1" ht="12" customHeight="1">
      <c r="A17" s="119"/>
      <c r="B17" s="92">
        <v>2000</v>
      </c>
      <c r="C17" s="93">
        <v>1447.547</v>
      </c>
      <c r="D17" s="93">
        <v>0.83099999999999996</v>
      </c>
      <c r="E17" s="93">
        <v>263.69600000000003</v>
      </c>
      <c r="F17" s="93">
        <v>168.733</v>
      </c>
      <c r="G17" s="93">
        <v>139.934</v>
      </c>
      <c r="H17" s="93">
        <v>94.962999999999994</v>
      </c>
      <c r="I17" s="93">
        <v>1183.02</v>
      </c>
      <c r="J17" s="93">
        <v>353.12</v>
      </c>
      <c r="K17" s="93">
        <v>291.88400000000001</v>
      </c>
      <c r="L17" s="93">
        <v>61.235999999999997</v>
      </c>
      <c r="M17" s="93">
        <v>275.39</v>
      </c>
      <c r="N17" s="93">
        <v>44.762999999999998</v>
      </c>
      <c r="O17" s="93">
        <v>45.58</v>
      </c>
      <c r="P17" s="93">
        <v>185.047</v>
      </c>
      <c r="Q17" s="93">
        <v>554.51</v>
      </c>
      <c r="R17" s="93">
        <v>452.15300000000002</v>
      </c>
      <c r="S17" s="93">
        <v>102.357</v>
      </c>
      <c r="T17" s="92">
        <v>2000</v>
      </c>
      <c r="U17" s="94"/>
      <c r="V17" s="94"/>
      <c r="W17" s="94"/>
      <c r="X17" s="94"/>
    </row>
    <row r="18" spans="1:24" s="91" customFormat="1" ht="12" customHeight="1">
      <c r="A18" s="119"/>
      <c r="B18" s="92">
        <v>2001</v>
      </c>
      <c r="C18" s="93">
        <v>1426.2449999999999</v>
      </c>
      <c r="D18" s="93">
        <v>0.78300000000000003</v>
      </c>
      <c r="E18" s="93">
        <v>244.399</v>
      </c>
      <c r="F18" s="93">
        <v>163.11799999999999</v>
      </c>
      <c r="G18" s="93">
        <v>136.459</v>
      </c>
      <c r="H18" s="93">
        <v>81.281000000000006</v>
      </c>
      <c r="I18" s="93">
        <v>1181.0630000000001</v>
      </c>
      <c r="J18" s="93">
        <v>351.04500000000002</v>
      </c>
      <c r="K18" s="93">
        <v>287.50700000000001</v>
      </c>
      <c r="L18" s="93">
        <v>63.537999999999997</v>
      </c>
      <c r="M18" s="93">
        <v>275.59699999999998</v>
      </c>
      <c r="N18" s="93">
        <v>44.36</v>
      </c>
      <c r="O18" s="93">
        <v>44.610999999999997</v>
      </c>
      <c r="P18" s="93">
        <v>186.626</v>
      </c>
      <c r="Q18" s="93">
        <v>554.42100000000005</v>
      </c>
      <c r="R18" s="93">
        <v>451.60599999999999</v>
      </c>
      <c r="S18" s="93">
        <v>102.815</v>
      </c>
      <c r="T18" s="92">
        <v>2001</v>
      </c>
      <c r="U18" s="94"/>
      <c r="V18" s="94"/>
      <c r="W18" s="94"/>
      <c r="X18" s="94"/>
    </row>
    <row r="19" spans="1:24" s="91" customFormat="1" ht="12" customHeight="1">
      <c r="A19" s="119"/>
      <c r="B19" s="92">
        <v>2002</v>
      </c>
      <c r="C19" s="93">
        <v>1396.799</v>
      </c>
      <c r="D19" s="93">
        <v>0.75</v>
      </c>
      <c r="E19" s="93">
        <v>225.24600000000001</v>
      </c>
      <c r="F19" s="93">
        <v>152.393</v>
      </c>
      <c r="G19" s="93">
        <v>126.90300000000001</v>
      </c>
      <c r="H19" s="93">
        <v>72.852999999999994</v>
      </c>
      <c r="I19" s="93">
        <v>1170.8030000000001</v>
      </c>
      <c r="J19" s="93">
        <v>341.74900000000002</v>
      </c>
      <c r="K19" s="93">
        <v>284.19400000000002</v>
      </c>
      <c r="L19" s="93">
        <v>57.555</v>
      </c>
      <c r="M19" s="93">
        <v>268.928</v>
      </c>
      <c r="N19" s="93">
        <v>41.926000000000002</v>
      </c>
      <c r="O19" s="93">
        <v>43.165999999999997</v>
      </c>
      <c r="P19" s="93">
        <v>183.83600000000001</v>
      </c>
      <c r="Q19" s="93">
        <v>560.12599999999998</v>
      </c>
      <c r="R19" s="93">
        <v>453.41300000000001</v>
      </c>
      <c r="S19" s="93">
        <v>106.71299999999999</v>
      </c>
      <c r="T19" s="92">
        <v>2002</v>
      </c>
      <c r="U19" s="94"/>
      <c r="V19" s="94"/>
      <c r="W19" s="94"/>
      <c r="X19" s="94"/>
    </row>
    <row r="20" spans="1:24" s="91" customFormat="1" ht="12" customHeight="1">
      <c r="A20" s="119"/>
      <c r="B20" s="92">
        <v>2003</v>
      </c>
      <c r="C20" s="93">
        <v>1364.5350000000001</v>
      </c>
      <c r="D20" s="93">
        <v>0.72099999999999997</v>
      </c>
      <c r="E20" s="93">
        <v>209.68100000000001</v>
      </c>
      <c r="F20" s="93">
        <v>142.828</v>
      </c>
      <c r="G20" s="93">
        <v>119.43899999999999</v>
      </c>
      <c r="H20" s="93">
        <v>66.852999999999994</v>
      </c>
      <c r="I20" s="93">
        <v>1154.133</v>
      </c>
      <c r="J20" s="93">
        <v>336.53300000000002</v>
      </c>
      <c r="K20" s="93">
        <v>280.95</v>
      </c>
      <c r="L20" s="93">
        <v>55.582999999999998</v>
      </c>
      <c r="M20" s="93">
        <v>269.73899999999998</v>
      </c>
      <c r="N20" s="93">
        <v>39.332000000000001</v>
      </c>
      <c r="O20" s="93">
        <v>42.331000000000003</v>
      </c>
      <c r="P20" s="93">
        <v>188.07599999999999</v>
      </c>
      <c r="Q20" s="93">
        <v>547.86099999999999</v>
      </c>
      <c r="R20" s="93">
        <v>439.80200000000002</v>
      </c>
      <c r="S20" s="93">
        <v>108.059</v>
      </c>
      <c r="T20" s="92">
        <v>2003</v>
      </c>
      <c r="U20" s="94"/>
      <c r="V20" s="94"/>
      <c r="W20" s="94"/>
      <c r="X20" s="94"/>
    </row>
    <row r="21" spans="1:24" s="91" customFormat="1" ht="12" customHeight="1">
      <c r="A21" s="119"/>
      <c r="B21" s="92">
        <v>2004</v>
      </c>
      <c r="C21" s="93">
        <v>1359.8510000000001</v>
      </c>
      <c r="D21" s="93">
        <v>0.72099999999999997</v>
      </c>
      <c r="E21" s="93">
        <v>201.114</v>
      </c>
      <c r="F21" s="93">
        <v>138.374</v>
      </c>
      <c r="G21" s="93">
        <v>115.681</v>
      </c>
      <c r="H21" s="93">
        <v>62.74</v>
      </c>
      <c r="I21" s="93">
        <v>1158.0160000000001</v>
      </c>
      <c r="J21" s="93">
        <v>341.35300000000001</v>
      </c>
      <c r="K21" s="93">
        <v>283.84300000000002</v>
      </c>
      <c r="L21" s="93">
        <v>57.51</v>
      </c>
      <c r="M21" s="93">
        <v>273.00900000000001</v>
      </c>
      <c r="N21" s="93">
        <v>37.744999999999997</v>
      </c>
      <c r="O21" s="93">
        <v>41.85</v>
      </c>
      <c r="P21" s="93">
        <v>193.41399999999999</v>
      </c>
      <c r="Q21" s="93">
        <v>543.654</v>
      </c>
      <c r="R21" s="93">
        <v>431.62200000000001</v>
      </c>
      <c r="S21" s="93">
        <v>112.032</v>
      </c>
      <c r="T21" s="92">
        <v>2004</v>
      </c>
      <c r="U21" s="94"/>
      <c r="V21" s="94"/>
      <c r="W21" s="94"/>
      <c r="X21" s="94"/>
    </row>
    <row r="22" spans="1:24" s="91" customFormat="1" ht="12" customHeight="1">
      <c r="A22" s="119"/>
      <c r="B22" s="92">
        <v>2005</v>
      </c>
      <c r="C22" s="93">
        <v>1348.297</v>
      </c>
      <c r="D22" s="93">
        <v>0.64</v>
      </c>
      <c r="E22" s="93">
        <v>191.315</v>
      </c>
      <c r="F22" s="93">
        <v>133.33600000000001</v>
      </c>
      <c r="G22" s="93">
        <v>111.36</v>
      </c>
      <c r="H22" s="93">
        <v>57.978999999999999</v>
      </c>
      <c r="I22" s="93">
        <v>1156.3420000000001</v>
      </c>
      <c r="J22" s="93">
        <v>338.46</v>
      </c>
      <c r="K22" s="93">
        <v>280.298</v>
      </c>
      <c r="L22" s="93">
        <v>58.161999999999999</v>
      </c>
      <c r="M22" s="93">
        <v>272.92700000000002</v>
      </c>
      <c r="N22" s="93">
        <v>36.185000000000002</v>
      </c>
      <c r="O22" s="93">
        <v>40.9</v>
      </c>
      <c r="P22" s="93">
        <v>195.84200000000001</v>
      </c>
      <c r="Q22" s="93">
        <v>544.95500000000004</v>
      </c>
      <c r="R22" s="93">
        <v>431.02499999999998</v>
      </c>
      <c r="S22" s="93">
        <v>113.93</v>
      </c>
      <c r="T22" s="92">
        <v>2005</v>
      </c>
      <c r="U22" s="94"/>
      <c r="V22" s="94"/>
      <c r="W22" s="94"/>
      <c r="X22" s="94"/>
    </row>
    <row r="23" spans="1:24" s="91" customFormat="1" ht="12" customHeight="1">
      <c r="A23" s="119"/>
      <c r="B23" s="92">
        <v>2006</v>
      </c>
      <c r="C23" s="93">
        <v>1366.748</v>
      </c>
      <c r="D23" s="93">
        <v>0.57199999999999995</v>
      </c>
      <c r="E23" s="93">
        <v>185.79</v>
      </c>
      <c r="F23" s="93">
        <v>129.78399999999999</v>
      </c>
      <c r="G23" s="93">
        <v>108.843</v>
      </c>
      <c r="H23" s="93">
        <v>56.006</v>
      </c>
      <c r="I23" s="93">
        <v>1180.386</v>
      </c>
      <c r="J23" s="93">
        <v>342.10399999999998</v>
      </c>
      <c r="K23" s="93">
        <v>283.27199999999999</v>
      </c>
      <c r="L23" s="93">
        <v>58.832000000000001</v>
      </c>
      <c r="M23" s="93">
        <v>283.322</v>
      </c>
      <c r="N23" s="93">
        <v>35.334000000000003</v>
      </c>
      <c r="O23" s="93">
        <v>39.552999999999997</v>
      </c>
      <c r="P23" s="93">
        <v>208.435</v>
      </c>
      <c r="Q23" s="93">
        <v>554.96</v>
      </c>
      <c r="R23" s="93">
        <v>436.37799999999999</v>
      </c>
      <c r="S23" s="93">
        <v>118.58199999999999</v>
      </c>
      <c r="T23" s="92">
        <v>2006</v>
      </c>
      <c r="U23" s="94"/>
      <c r="V23" s="94"/>
      <c r="W23" s="94"/>
      <c r="X23" s="94"/>
    </row>
    <row r="24" spans="1:24" s="91" customFormat="1" ht="12" customHeight="1">
      <c r="A24" s="119"/>
      <c r="B24" s="92">
        <v>2007</v>
      </c>
      <c r="C24" s="93">
        <v>1397.549</v>
      </c>
      <c r="D24" s="93">
        <v>0.58399999999999996</v>
      </c>
      <c r="E24" s="93">
        <v>185.767</v>
      </c>
      <c r="F24" s="93">
        <v>128.11799999999999</v>
      </c>
      <c r="G24" s="93">
        <v>107.551</v>
      </c>
      <c r="H24" s="93">
        <v>57.649000000000001</v>
      </c>
      <c r="I24" s="93">
        <v>1211.1980000000001</v>
      </c>
      <c r="J24" s="93">
        <v>353.39299999999997</v>
      </c>
      <c r="K24" s="93">
        <v>291.827</v>
      </c>
      <c r="L24" s="93">
        <v>61.566000000000003</v>
      </c>
      <c r="M24" s="93">
        <v>296.23700000000002</v>
      </c>
      <c r="N24" s="93">
        <v>35.078000000000003</v>
      </c>
      <c r="O24" s="93">
        <v>38.915999999999997</v>
      </c>
      <c r="P24" s="93">
        <v>222.24299999999999</v>
      </c>
      <c r="Q24" s="93">
        <v>561.56799999999998</v>
      </c>
      <c r="R24" s="93">
        <v>439.77699999999999</v>
      </c>
      <c r="S24" s="93">
        <v>121.791</v>
      </c>
      <c r="T24" s="92">
        <v>2007</v>
      </c>
      <c r="U24" s="94"/>
      <c r="V24" s="94"/>
      <c r="W24" s="94"/>
      <c r="X24" s="94"/>
    </row>
    <row r="25" spans="1:24" s="91" customFormat="1" ht="12" customHeight="1">
      <c r="A25" s="119"/>
      <c r="B25" s="92">
        <v>2008</v>
      </c>
      <c r="C25" s="93">
        <v>1425.655</v>
      </c>
      <c r="D25" s="93">
        <v>0.55600000000000005</v>
      </c>
      <c r="E25" s="93">
        <v>187.62899999999999</v>
      </c>
      <c r="F25" s="93">
        <v>129.62700000000001</v>
      </c>
      <c r="G25" s="93">
        <v>109.441</v>
      </c>
      <c r="H25" s="93">
        <v>58.002000000000002</v>
      </c>
      <c r="I25" s="93">
        <v>1237.47</v>
      </c>
      <c r="J25" s="93">
        <v>357.33</v>
      </c>
      <c r="K25" s="93">
        <v>293.733</v>
      </c>
      <c r="L25" s="93">
        <v>63.597000000000001</v>
      </c>
      <c r="M25" s="93">
        <v>308.49700000000001</v>
      </c>
      <c r="N25" s="93">
        <v>35.698</v>
      </c>
      <c r="O25" s="93">
        <v>38.707999999999998</v>
      </c>
      <c r="P25" s="93">
        <v>234.09100000000001</v>
      </c>
      <c r="Q25" s="93">
        <v>571.64300000000003</v>
      </c>
      <c r="R25" s="93">
        <v>448.226</v>
      </c>
      <c r="S25" s="93">
        <v>123.417</v>
      </c>
      <c r="T25" s="92">
        <v>2008</v>
      </c>
      <c r="U25" s="94"/>
      <c r="V25" s="94"/>
      <c r="W25" s="94"/>
      <c r="X25" s="94"/>
    </row>
    <row r="26" spans="1:24" s="91" customFormat="1" ht="12" customHeight="1">
      <c r="A26" s="119"/>
      <c r="B26" s="92">
        <v>2009</v>
      </c>
      <c r="C26" s="93">
        <v>1444.6310000000001</v>
      </c>
      <c r="D26" s="93">
        <v>0.45400000000000001</v>
      </c>
      <c r="E26" s="93">
        <v>186.56200000000001</v>
      </c>
      <c r="F26" s="93">
        <v>128.76</v>
      </c>
      <c r="G26" s="93">
        <v>109.702</v>
      </c>
      <c r="H26" s="93">
        <v>57.802</v>
      </c>
      <c r="I26" s="93">
        <v>1257.615</v>
      </c>
      <c r="J26" s="93">
        <v>360.55700000000002</v>
      </c>
      <c r="K26" s="93">
        <v>299.35399999999998</v>
      </c>
      <c r="L26" s="93">
        <v>61.203000000000003</v>
      </c>
      <c r="M26" s="93">
        <v>313.62299999999999</v>
      </c>
      <c r="N26" s="93">
        <v>36.369</v>
      </c>
      <c r="O26" s="93">
        <v>37.401000000000003</v>
      </c>
      <c r="P26" s="93">
        <v>239.85300000000001</v>
      </c>
      <c r="Q26" s="93">
        <v>583.43499999999995</v>
      </c>
      <c r="R26" s="93">
        <v>457.55799999999999</v>
      </c>
      <c r="S26" s="93">
        <v>125.877</v>
      </c>
      <c r="T26" s="92">
        <v>2009</v>
      </c>
      <c r="U26" s="94"/>
      <c r="V26" s="94"/>
      <c r="W26" s="94"/>
      <c r="X26" s="94"/>
    </row>
    <row r="27" spans="1:24" s="91" customFormat="1" ht="12" customHeight="1">
      <c r="A27" s="119"/>
      <c r="B27" s="92">
        <v>2010</v>
      </c>
      <c r="C27" s="93">
        <v>1458.6089999999999</v>
      </c>
      <c r="D27" s="93">
        <v>0.432</v>
      </c>
      <c r="E27" s="93">
        <v>186.928</v>
      </c>
      <c r="F27" s="93">
        <v>128.45400000000001</v>
      </c>
      <c r="G27" s="93">
        <v>109.44</v>
      </c>
      <c r="H27" s="93">
        <v>58.473999999999997</v>
      </c>
      <c r="I27" s="93">
        <v>1271.249</v>
      </c>
      <c r="J27" s="93">
        <v>362.83800000000002</v>
      </c>
      <c r="K27" s="93">
        <v>302.75900000000001</v>
      </c>
      <c r="L27" s="93">
        <v>60.079000000000001</v>
      </c>
      <c r="M27" s="93">
        <v>318.29300000000001</v>
      </c>
      <c r="N27" s="93">
        <v>36.204000000000001</v>
      </c>
      <c r="O27" s="93">
        <v>36.372</v>
      </c>
      <c r="P27" s="93">
        <v>245.71700000000001</v>
      </c>
      <c r="Q27" s="93">
        <v>590.11800000000005</v>
      </c>
      <c r="R27" s="93">
        <v>463.79899999999998</v>
      </c>
      <c r="S27" s="93">
        <v>126.319</v>
      </c>
      <c r="T27" s="92">
        <v>2010</v>
      </c>
      <c r="U27" s="94"/>
      <c r="V27" s="94"/>
      <c r="W27" s="94"/>
      <c r="X27" s="94"/>
    </row>
    <row r="28" spans="1:24" s="91" customFormat="1" ht="12" customHeight="1">
      <c r="A28" s="119"/>
      <c r="B28" s="92">
        <v>2011</v>
      </c>
      <c r="C28" s="93">
        <v>1474.684</v>
      </c>
      <c r="D28" s="93">
        <v>0.43099999999999999</v>
      </c>
      <c r="E28" s="93">
        <v>191.73699999999999</v>
      </c>
      <c r="F28" s="93">
        <v>131.41499999999999</v>
      </c>
      <c r="G28" s="93">
        <v>113.155</v>
      </c>
      <c r="H28" s="93">
        <v>60.322000000000003</v>
      </c>
      <c r="I28" s="93">
        <v>1282.5160000000001</v>
      </c>
      <c r="J28" s="93">
        <v>375.65899999999999</v>
      </c>
      <c r="K28" s="93">
        <v>312.12</v>
      </c>
      <c r="L28" s="93">
        <v>63.539000000000001</v>
      </c>
      <c r="M28" s="93">
        <v>320.68400000000003</v>
      </c>
      <c r="N28" s="93">
        <v>36.017000000000003</v>
      </c>
      <c r="O28" s="93">
        <v>35.936</v>
      </c>
      <c r="P28" s="93">
        <v>248.73099999999999</v>
      </c>
      <c r="Q28" s="93">
        <v>586.173</v>
      </c>
      <c r="R28" s="93">
        <v>459.99700000000001</v>
      </c>
      <c r="S28" s="93">
        <v>126.176</v>
      </c>
      <c r="T28" s="92">
        <v>2011</v>
      </c>
      <c r="U28" s="94"/>
      <c r="V28" s="94"/>
      <c r="W28" s="94"/>
      <c r="X28" s="94"/>
    </row>
    <row r="29" spans="1:24" s="91" customFormat="1" ht="12" customHeight="1">
      <c r="A29" s="119"/>
      <c r="B29" s="92">
        <v>2012</v>
      </c>
      <c r="C29" s="93">
        <v>1511.903</v>
      </c>
      <c r="D29" s="93">
        <v>0.42099999999999999</v>
      </c>
      <c r="E29" s="93">
        <v>194.93799999999999</v>
      </c>
      <c r="F29" s="93">
        <v>133.10900000000001</v>
      </c>
      <c r="G29" s="93">
        <v>114.28100000000001</v>
      </c>
      <c r="H29" s="93">
        <v>61.829000000000001</v>
      </c>
      <c r="I29" s="93">
        <v>1316.5440000000001</v>
      </c>
      <c r="J29" s="93">
        <v>389.00799999999998</v>
      </c>
      <c r="K29" s="93">
        <v>321.25599999999997</v>
      </c>
      <c r="L29" s="93">
        <v>67.751999999999995</v>
      </c>
      <c r="M29" s="93">
        <v>332.36500000000001</v>
      </c>
      <c r="N29" s="93">
        <v>35.966999999999999</v>
      </c>
      <c r="O29" s="93">
        <v>35.548000000000002</v>
      </c>
      <c r="P29" s="93">
        <v>260.85000000000002</v>
      </c>
      <c r="Q29" s="93">
        <v>595.17100000000005</v>
      </c>
      <c r="R29" s="93">
        <v>466.52100000000002</v>
      </c>
      <c r="S29" s="93">
        <v>128.65</v>
      </c>
      <c r="T29" s="92">
        <v>2012</v>
      </c>
      <c r="U29" s="94"/>
      <c r="V29" s="94"/>
      <c r="W29" s="94"/>
      <c r="X29" s="94"/>
    </row>
    <row r="30" spans="1:24" s="91" customFormat="1" ht="12" customHeight="1">
      <c r="A30" s="119"/>
      <c r="B30" s="92">
        <v>2013</v>
      </c>
      <c r="C30" s="93">
        <v>1544.62</v>
      </c>
      <c r="D30" s="93">
        <v>0.41799999999999998</v>
      </c>
      <c r="E30" s="93">
        <v>194.29499999999999</v>
      </c>
      <c r="F30" s="93">
        <v>131.666</v>
      </c>
      <c r="G30" s="93">
        <v>113.51900000000001</v>
      </c>
      <c r="H30" s="93">
        <v>62.628999999999998</v>
      </c>
      <c r="I30" s="93">
        <v>1349.9069999999999</v>
      </c>
      <c r="J30" s="93">
        <v>400.91300000000001</v>
      </c>
      <c r="K30" s="93">
        <v>330.267</v>
      </c>
      <c r="L30" s="93">
        <v>70.646000000000001</v>
      </c>
      <c r="M30" s="93">
        <v>339.92899999999997</v>
      </c>
      <c r="N30" s="93">
        <v>35.423999999999999</v>
      </c>
      <c r="O30" s="93">
        <v>36.293999999999997</v>
      </c>
      <c r="P30" s="93">
        <v>268.21100000000001</v>
      </c>
      <c r="Q30" s="93">
        <v>609.06500000000005</v>
      </c>
      <c r="R30" s="93">
        <v>475.86399999999998</v>
      </c>
      <c r="S30" s="93">
        <v>133.20099999999999</v>
      </c>
      <c r="T30" s="92">
        <v>2013</v>
      </c>
      <c r="U30" s="94"/>
      <c r="V30" s="94"/>
      <c r="W30" s="94"/>
      <c r="X30" s="94"/>
    </row>
    <row r="31" spans="1:24" s="91" customFormat="1" ht="12" customHeight="1">
      <c r="A31" s="119"/>
      <c r="B31" s="92">
        <v>2014</v>
      </c>
      <c r="C31" s="95">
        <v>1577.9010000000001</v>
      </c>
      <c r="D31" s="95">
        <v>0.40300000000000002</v>
      </c>
      <c r="E31" s="95">
        <v>195.69800000000001</v>
      </c>
      <c r="F31" s="95">
        <v>132.346</v>
      </c>
      <c r="G31" s="95">
        <v>114.05200000000001</v>
      </c>
      <c r="H31" s="95">
        <v>63.351999999999997</v>
      </c>
      <c r="I31" s="95">
        <v>1381.8</v>
      </c>
      <c r="J31" s="95">
        <v>411.97699999999998</v>
      </c>
      <c r="K31" s="95">
        <v>336.947</v>
      </c>
      <c r="L31" s="95">
        <v>75.03</v>
      </c>
      <c r="M31" s="95">
        <v>349.41699999999997</v>
      </c>
      <c r="N31" s="95">
        <v>34.518999999999998</v>
      </c>
      <c r="O31" s="95">
        <v>36.883000000000003</v>
      </c>
      <c r="P31" s="95">
        <v>278.01499999999999</v>
      </c>
      <c r="Q31" s="95">
        <v>620.40599999999995</v>
      </c>
      <c r="R31" s="95">
        <v>485.71899999999999</v>
      </c>
      <c r="S31" s="95">
        <v>134.68700000000001</v>
      </c>
      <c r="T31" s="92">
        <v>2014</v>
      </c>
      <c r="U31" s="94"/>
      <c r="V31" s="94"/>
      <c r="W31" s="94"/>
      <c r="X31" s="94"/>
    </row>
    <row r="32" spans="1:24" s="91" customFormat="1" ht="12" customHeight="1">
      <c r="A32" s="119"/>
      <c r="B32" s="92">
        <v>2015</v>
      </c>
      <c r="C32" s="95">
        <v>1616.0319999999999</v>
      </c>
      <c r="D32" s="95">
        <v>0.41</v>
      </c>
      <c r="E32" s="95">
        <v>197.56700000000001</v>
      </c>
      <c r="F32" s="95">
        <v>132.536</v>
      </c>
      <c r="G32" s="95">
        <v>114.383</v>
      </c>
      <c r="H32" s="95">
        <v>65.031000000000006</v>
      </c>
      <c r="I32" s="95">
        <v>1418.0550000000001</v>
      </c>
      <c r="J32" s="95">
        <v>424.94200000000001</v>
      </c>
      <c r="K32" s="95">
        <v>345.34899999999999</v>
      </c>
      <c r="L32" s="95">
        <v>79.593000000000004</v>
      </c>
      <c r="M32" s="95">
        <v>361.82</v>
      </c>
      <c r="N32" s="95">
        <v>34.29</v>
      </c>
      <c r="O32" s="95">
        <v>37.503999999999998</v>
      </c>
      <c r="P32" s="95">
        <v>290.02600000000001</v>
      </c>
      <c r="Q32" s="95">
        <v>631.29300000000001</v>
      </c>
      <c r="R32" s="95">
        <v>497.69099999999997</v>
      </c>
      <c r="S32" s="95">
        <v>133.602</v>
      </c>
      <c r="T32" s="92">
        <v>2015</v>
      </c>
      <c r="U32" s="94"/>
      <c r="V32" s="94"/>
      <c r="W32" s="94"/>
      <c r="X32" s="94"/>
    </row>
    <row r="33" spans="1:24" s="91" customFormat="1" ht="12" customHeight="1">
      <c r="A33" s="119"/>
      <c r="B33" s="92">
        <v>2016</v>
      </c>
      <c r="C33" s="95">
        <v>1665.5530000000001</v>
      </c>
      <c r="D33" s="95">
        <v>0.432</v>
      </c>
      <c r="E33" s="95">
        <v>196.64699999999999</v>
      </c>
      <c r="F33" s="95">
        <v>129.84200000000001</v>
      </c>
      <c r="G33" s="95">
        <v>112.059</v>
      </c>
      <c r="H33" s="95">
        <v>66.805000000000007</v>
      </c>
      <c r="I33" s="95">
        <v>1468.4739999999999</v>
      </c>
      <c r="J33" s="95">
        <v>441.02699999999999</v>
      </c>
      <c r="K33" s="95">
        <v>354.887</v>
      </c>
      <c r="L33" s="95">
        <v>86.14</v>
      </c>
      <c r="M33" s="95">
        <v>379.57499999999999</v>
      </c>
      <c r="N33" s="95">
        <v>34.127000000000002</v>
      </c>
      <c r="O33" s="95">
        <v>38.158999999999999</v>
      </c>
      <c r="P33" s="95">
        <v>307.28899999999999</v>
      </c>
      <c r="Q33" s="95">
        <v>647.87199999999996</v>
      </c>
      <c r="R33" s="95">
        <v>510.839</v>
      </c>
      <c r="S33" s="95">
        <v>137.03299999999999</v>
      </c>
      <c r="T33" s="92">
        <v>2016</v>
      </c>
      <c r="U33" s="94"/>
      <c r="V33" s="94"/>
      <c r="W33" s="94"/>
      <c r="X33" s="94"/>
    </row>
    <row r="34" spans="1:24" s="91" customFormat="1" ht="12" customHeight="1">
      <c r="A34" s="119"/>
      <c r="B34" s="92">
        <v>2017</v>
      </c>
      <c r="C34" s="95">
        <v>1721.5039999999999</v>
      </c>
      <c r="D34" s="95">
        <v>0.48299999999999998</v>
      </c>
      <c r="E34" s="95">
        <v>200.12200000000001</v>
      </c>
      <c r="F34" s="95">
        <v>130.489</v>
      </c>
      <c r="G34" s="95">
        <v>111.861</v>
      </c>
      <c r="H34" s="95">
        <v>69.632999999999996</v>
      </c>
      <c r="I34" s="95">
        <v>1520.8989999999999</v>
      </c>
      <c r="J34" s="95">
        <v>456.36599999999999</v>
      </c>
      <c r="K34" s="95">
        <v>362.55700000000002</v>
      </c>
      <c r="L34" s="95">
        <v>93.808999999999997</v>
      </c>
      <c r="M34" s="95">
        <v>398.31700000000001</v>
      </c>
      <c r="N34" s="95">
        <v>33.835999999999999</v>
      </c>
      <c r="O34" s="95">
        <v>37.381</v>
      </c>
      <c r="P34" s="95">
        <v>327.10000000000002</v>
      </c>
      <c r="Q34" s="95">
        <v>666.21600000000001</v>
      </c>
      <c r="R34" s="95">
        <v>525.33100000000002</v>
      </c>
      <c r="S34" s="95">
        <v>140.88499999999999</v>
      </c>
      <c r="T34" s="92">
        <v>2017</v>
      </c>
      <c r="U34" s="94"/>
      <c r="V34" s="94"/>
      <c r="W34" s="94"/>
      <c r="X34" s="94"/>
    </row>
    <row r="35" spans="1:24" s="91" customFormat="1" ht="12" customHeight="1">
      <c r="A35" s="119"/>
      <c r="B35" s="92">
        <v>2018</v>
      </c>
      <c r="C35" s="95">
        <v>1777.806</v>
      </c>
      <c r="D35" s="95">
        <v>0.62</v>
      </c>
      <c r="E35" s="95">
        <v>204.43100000000001</v>
      </c>
      <c r="F35" s="95">
        <v>132.602</v>
      </c>
      <c r="G35" s="95">
        <v>113.682</v>
      </c>
      <c r="H35" s="95">
        <v>71.828999999999994</v>
      </c>
      <c r="I35" s="95">
        <v>1572.7550000000001</v>
      </c>
      <c r="J35" s="95">
        <v>475.23500000000001</v>
      </c>
      <c r="K35" s="95">
        <v>372.642</v>
      </c>
      <c r="L35" s="95">
        <v>102.593</v>
      </c>
      <c r="M35" s="95">
        <v>413.24</v>
      </c>
      <c r="N35" s="95">
        <v>34.93</v>
      </c>
      <c r="O35" s="95">
        <v>38.706000000000003</v>
      </c>
      <c r="P35" s="95">
        <v>339.60399999999998</v>
      </c>
      <c r="Q35" s="95">
        <v>684.28</v>
      </c>
      <c r="R35" s="95">
        <v>539.5</v>
      </c>
      <c r="S35" s="95">
        <v>144.78</v>
      </c>
      <c r="T35" s="92">
        <v>2018</v>
      </c>
      <c r="U35" s="94"/>
      <c r="V35" s="94"/>
      <c r="W35" s="94"/>
      <c r="X35" s="94"/>
    </row>
    <row r="36" spans="1:24" s="91" customFormat="1" ht="12" customHeight="1">
      <c r="A36" s="119"/>
      <c r="B36" s="92">
        <v>2019</v>
      </c>
      <c r="C36" s="95">
        <v>1825.28</v>
      </c>
      <c r="D36" s="95">
        <v>0.64300000000000002</v>
      </c>
      <c r="E36" s="95">
        <v>206.364</v>
      </c>
      <c r="F36" s="95">
        <v>132.38900000000001</v>
      </c>
      <c r="G36" s="95">
        <v>113.163</v>
      </c>
      <c r="H36" s="95">
        <v>73.974999999999994</v>
      </c>
      <c r="I36" s="95">
        <v>1618.2729999999999</v>
      </c>
      <c r="J36" s="95">
        <v>490.32</v>
      </c>
      <c r="K36" s="95">
        <v>378.42099999999999</v>
      </c>
      <c r="L36" s="95">
        <v>111.899</v>
      </c>
      <c r="M36" s="95">
        <v>425.93200000000002</v>
      </c>
      <c r="N36" s="95">
        <v>36.198999999999998</v>
      </c>
      <c r="O36" s="95">
        <v>40.088000000000001</v>
      </c>
      <c r="P36" s="95">
        <v>349.64499999999998</v>
      </c>
      <c r="Q36" s="95">
        <v>702.02099999999996</v>
      </c>
      <c r="R36" s="95">
        <v>552.69899999999996</v>
      </c>
      <c r="S36" s="95">
        <v>149.322</v>
      </c>
      <c r="T36" s="92">
        <v>2019</v>
      </c>
      <c r="U36" s="94"/>
      <c r="V36" s="94"/>
      <c r="W36" s="94"/>
      <c r="X36" s="94"/>
    </row>
    <row r="37" spans="1:24" s="91" customFormat="1" ht="12" customHeight="1">
      <c r="A37" s="119"/>
      <c r="B37" s="99"/>
      <c r="C37" s="99"/>
      <c r="D37" s="99"/>
      <c r="E37" s="99"/>
      <c r="F37" s="99"/>
      <c r="G37" s="99"/>
      <c r="H37" s="99"/>
      <c r="I37" s="99"/>
      <c r="J37" s="99"/>
      <c r="K37" s="99"/>
      <c r="L37" s="99"/>
      <c r="M37" s="99"/>
      <c r="N37" s="99"/>
      <c r="O37" s="99"/>
      <c r="P37" s="99"/>
      <c r="Q37" s="99"/>
      <c r="R37" s="99"/>
      <c r="S37" s="99"/>
      <c r="T37" s="99"/>
    </row>
    <row r="38" spans="1:24" s="91" customFormat="1" ht="12" customHeight="1">
      <c r="A38" s="119"/>
      <c r="B38" s="99"/>
      <c r="C38" s="132" t="s">
        <v>67</v>
      </c>
      <c r="D38" s="132"/>
      <c r="E38" s="132"/>
      <c r="F38" s="132"/>
      <c r="G38" s="132"/>
      <c r="H38" s="132"/>
      <c r="I38" s="132" t="s">
        <v>67</v>
      </c>
      <c r="J38" s="132"/>
      <c r="K38" s="132"/>
      <c r="L38" s="132"/>
      <c r="M38" s="132"/>
      <c r="N38" s="132"/>
      <c r="O38" s="132"/>
      <c r="P38" s="132"/>
      <c r="Q38" s="132"/>
      <c r="R38" s="132"/>
      <c r="S38" s="132"/>
      <c r="T38" s="99"/>
    </row>
    <row r="39" spans="1:24" s="91" customFormat="1" ht="12" hidden="1" customHeight="1" outlineLevel="1">
      <c r="A39" s="119"/>
      <c r="B39" s="92">
        <v>1992</v>
      </c>
      <c r="C39" s="96">
        <f t="shared" ref="C39:S54" si="0">ROUND(C9/C8*100-100,5)</f>
        <v>-2.1987000000000001</v>
      </c>
      <c r="D39" s="96">
        <f t="shared" si="0"/>
        <v>-6.6869300000000003</v>
      </c>
      <c r="E39" s="96">
        <f t="shared" si="0"/>
        <v>-7.7235199999999997</v>
      </c>
      <c r="F39" s="96">
        <f t="shared" si="0"/>
        <v>-12.495900000000001</v>
      </c>
      <c r="G39" s="96">
        <f t="shared" si="0"/>
        <v>-14.19439</v>
      </c>
      <c r="H39" s="96">
        <f t="shared" si="0"/>
        <v>4.1894200000000001</v>
      </c>
      <c r="I39" s="96">
        <f t="shared" si="0"/>
        <v>-9.3990000000000004E-2</v>
      </c>
      <c r="J39" s="96">
        <f t="shared" si="0"/>
        <v>-5.59267</v>
      </c>
      <c r="K39" s="96">
        <f t="shared" si="0"/>
        <v>-5.3000800000000003</v>
      </c>
      <c r="L39" s="96">
        <f t="shared" si="0"/>
        <v>-7.1136799999999996</v>
      </c>
      <c r="M39" s="96">
        <f t="shared" si="0"/>
        <v>7.4151100000000003</v>
      </c>
      <c r="N39" s="96">
        <f t="shared" si="0"/>
        <v>7.9177799999999996</v>
      </c>
      <c r="O39" s="96">
        <f t="shared" si="0"/>
        <v>11.734080000000001</v>
      </c>
      <c r="P39" s="96">
        <f t="shared" si="0"/>
        <v>6.15489</v>
      </c>
      <c r="Q39" s="96">
        <f t="shared" si="0"/>
        <v>2.0446300000000002</v>
      </c>
      <c r="R39" s="96">
        <f t="shared" si="0"/>
        <v>1.1801900000000001</v>
      </c>
      <c r="S39" s="96">
        <f t="shared" si="0"/>
        <v>6.4488099999999999</v>
      </c>
      <c r="T39" s="92">
        <v>1992</v>
      </c>
    </row>
    <row r="40" spans="1:24" s="91" customFormat="1" ht="12" hidden="1" customHeight="1" outlineLevel="1">
      <c r="A40" s="119"/>
      <c r="B40" s="92">
        <v>1993</v>
      </c>
      <c r="C40" s="96">
        <f t="shared" ref="C40:R40" si="1">ROUND(C10/C9*100-100,5)</f>
        <v>-1.02647</v>
      </c>
      <c r="D40" s="96">
        <f t="shared" si="1"/>
        <v>-0.97719999999999996</v>
      </c>
      <c r="E40" s="96">
        <f t="shared" si="1"/>
        <v>-5.2938499999999999</v>
      </c>
      <c r="F40" s="96">
        <f t="shared" si="1"/>
        <v>-9.9053500000000003</v>
      </c>
      <c r="G40" s="96">
        <f t="shared" si="1"/>
        <v>-11.429</v>
      </c>
      <c r="H40" s="96">
        <f t="shared" si="1"/>
        <v>4.3740399999999999</v>
      </c>
      <c r="I40" s="96">
        <f t="shared" si="1"/>
        <v>0.47225</v>
      </c>
      <c r="J40" s="96">
        <f t="shared" si="1"/>
        <v>-2.20126</v>
      </c>
      <c r="K40" s="96">
        <f t="shared" si="1"/>
        <v>-2.2528100000000002</v>
      </c>
      <c r="L40" s="96">
        <f t="shared" si="1"/>
        <v>-1.9280900000000001</v>
      </c>
      <c r="M40" s="96">
        <f t="shared" si="1"/>
        <v>5.6218599999999999</v>
      </c>
      <c r="N40" s="96">
        <f t="shared" si="1"/>
        <v>4.8919600000000001</v>
      </c>
      <c r="O40" s="96">
        <f t="shared" si="1"/>
        <v>8.0729199999999999</v>
      </c>
      <c r="P40" s="96">
        <f t="shared" si="1"/>
        <v>5.2329299999999996</v>
      </c>
      <c r="Q40" s="96">
        <f t="shared" si="1"/>
        <v>0.61909000000000003</v>
      </c>
      <c r="R40" s="96">
        <f t="shared" si="1"/>
        <v>0.15397</v>
      </c>
      <c r="S40" s="96">
        <f t="shared" si="0"/>
        <v>2.87154</v>
      </c>
      <c r="T40" s="92">
        <v>1993</v>
      </c>
    </row>
    <row r="41" spans="1:24" s="91" customFormat="1" ht="12" hidden="1" customHeight="1" outlineLevel="1">
      <c r="A41" s="119"/>
      <c r="B41" s="92">
        <v>1994</v>
      </c>
      <c r="C41" s="96">
        <f t="shared" ref="C41:R41" si="2">ROUND(C11/C10*100-100,5)</f>
        <v>-1.4365600000000001</v>
      </c>
      <c r="D41" s="96">
        <f t="shared" si="2"/>
        <v>1.20614</v>
      </c>
      <c r="E41" s="96">
        <f t="shared" si="2"/>
        <v>-4.8481899999999998</v>
      </c>
      <c r="F41" s="96">
        <f t="shared" si="2"/>
        <v>-9.1210400000000007</v>
      </c>
      <c r="G41" s="96">
        <f t="shared" si="2"/>
        <v>-10.54261</v>
      </c>
      <c r="H41" s="96">
        <f t="shared" si="2"/>
        <v>2.8841800000000002</v>
      </c>
      <c r="I41" s="96">
        <f t="shared" si="2"/>
        <v>-0.30920999999999998</v>
      </c>
      <c r="J41" s="96">
        <f t="shared" si="2"/>
        <v>-5.1388400000000001</v>
      </c>
      <c r="K41" s="96">
        <f t="shared" si="2"/>
        <v>-5.2770599999999996</v>
      </c>
      <c r="L41" s="96">
        <f t="shared" si="2"/>
        <v>-4.4086400000000001</v>
      </c>
      <c r="M41" s="96">
        <f t="shared" si="2"/>
        <v>4.6500899999999996</v>
      </c>
      <c r="N41" s="96">
        <f t="shared" si="2"/>
        <v>1.7579800000000001</v>
      </c>
      <c r="O41" s="96">
        <f t="shared" si="2"/>
        <v>7.4079100000000002</v>
      </c>
      <c r="P41" s="96">
        <f t="shared" si="2"/>
        <v>4.9244300000000001</v>
      </c>
      <c r="Q41" s="96">
        <f t="shared" si="2"/>
        <v>1.55985</v>
      </c>
      <c r="R41" s="96">
        <f t="shared" si="2"/>
        <v>1.8105800000000001</v>
      </c>
      <c r="S41" s="96">
        <f t="shared" si="0"/>
        <v>0.37770999999999999</v>
      </c>
      <c r="T41" s="92">
        <v>1994</v>
      </c>
    </row>
    <row r="42" spans="1:24" s="91" customFormat="1" ht="12" hidden="1" customHeight="1" outlineLevel="1">
      <c r="A42" s="119"/>
      <c r="B42" s="92">
        <v>1995</v>
      </c>
      <c r="C42" s="96">
        <f t="shared" ref="C42:R42" si="3">ROUND(C12/C11*100-100,5)</f>
        <v>-0.35249000000000003</v>
      </c>
      <c r="D42" s="96">
        <f t="shared" si="3"/>
        <v>4.7670599999999999</v>
      </c>
      <c r="E42" s="96">
        <f t="shared" si="3"/>
        <v>-4.0277200000000004</v>
      </c>
      <c r="F42" s="96">
        <f t="shared" si="3"/>
        <v>-6.4894800000000004</v>
      </c>
      <c r="G42" s="96">
        <f t="shared" si="3"/>
        <v>-6.7002699999999997</v>
      </c>
      <c r="H42" s="96">
        <f t="shared" si="3"/>
        <v>-9.2609999999999998E-2</v>
      </c>
      <c r="I42" s="96">
        <f t="shared" si="3"/>
        <v>0.80469999999999997</v>
      </c>
      <c r="J42" s="96">
        <f t="shared" si="3"/>
        <v>-3.4373999999999998</v>
      </c>
      <c r="K42" s="96">
        <f t="shared" si="3"/>
        <v>-3.18066</v>
      </c>
      <c r="L42" s="96">
        <f t="shared" si="3"/>
        <v>-4.7812799999999998</v>
      </c>
      <c r="M42" s="96">
        <f t="shared" si="3"/>
        <v>3.2334499999999999</v>
      </c>
      <c r="N42" s="96">
        <f t="shared" si="3"/>
        <v>-1.69712</v>
      </c>
      <c r="O42" s="96">
        <f t="shared" si="3"/>
        <v>7.6371099999999998</v>
      </c>
      <c r="P42" s="96">
        <f t="shared" si="3"/>
        <v>3.7010999999999998</v>
      </c>
      <c r="Q42" s="96">
        <f t="shared" si="3"/>
        <v>3.0285899999999999</v>
      </c>
      <c r="R42" s="96">
        <f t="shared" si="3"/>
        <v>3.0127999999999999</v>
      </c>
      <c r="S42" s="96">
        <f t="shared" si="0"/>
        <v>3.10406</v>
      </c>
      <c r="T42" s="92">
        <v>1995</v>
      </c>
    </row>
    <row r="43" spans="1:24" s="91" customFormat="1" ht="12" hidden="1" customHeight="1" outlineLevel="1">
      <c r="A43" s="119"/>
      <c r="B43" s="92">
        <v>1996</v>
      </c>
      <c r="C43" s="96">
        <f t="shared" ref="C43:R43" si="4">ROUND(C13/C12*100-100,5)</f>
        <v>-2.1270799999999999</v>
      </c>
      <c r="D43" s="96">
        <f t="shared" si="4"/>
        <v>-4.2399199999999997</v>
      </c>
      <c r="E43" s="96">
        <f t="shared" si="4"/>
        <v>-6.6240100000000002</v>
      </c>
      <c r="F43" s="96">
        <f t="shared" si="4"/>
        <v>-6.1949500000000004</v>
      </c>
      <c r="G43" s="96">
        <f t="shared" si="4"/>
        <v>-6.7812400000000004</v>
      </c>
      <c r="H43" s="96">
        <f t="shared" si="4"/>
        <v>-7.26593</v>
      </c>
      <c r="I43" s="96">
        <f t="shared" si="4"/>
        <v>-0.77246999999999999</v>
      </c>
      <c r="J43" s="96">
        <f t="shared" si="4"/>
        <v>-3.9581599999999999</v>
      </c>
      <c r="K43" s="96">
        <f t="shared" si="4"/>
        <v>-3.4374799999999999</v>
      </c>
      <c r="L43" s="96">
        <f t="shared" si="4"/>
        <v>-6.7294200000000002</v>
      </c>
      <c r="M43" s="96">
        <f t="shared" si="4"/>
        <v>0.46126</v>
      </c>
      <c r="N43" s="96">
        <f t="shared" si="4"/>
        <v>-2.77881</v>
      </c>
      <c r="O43" s="96">
        <f t="shared" si="4"/>
        <v>2.3425500000000001</v>
      </c>
      <c r="P43" s="96">
        <f t="shared" si="4"/>
        <v>0.97226000000000001</v>
      </c>
      <c r="Q43" s="96">
        <f t="shared" si="4"/>
        <v>1.0078</v>
      </c>
      <c r="R43" s="96">
        <f t="shared" si="4"/>
        <v>1.4490400000000001</v>
      </c>
      <c r="S43" s="96">
        <f t="shared" si="0"/>
        <v>-1.1003499999999999</v>
      </c>
      <c r="T43" s="92">
        <v>1996</v>
      </c>
    </row>
    <row r="44" spans="1:24" s="91" customFormat="1" ht="12" hidden="1" customHeight="1" outlineLevel="1">
      <c r="A44" s="119"/>
      <c r="B44" s="92">
        <v>1997</v>
      </c>
      <c r="C44" s="96">
        <f t="shared" ref="C44:R44" si="5">ROUND(C14/C13*100-100,5)</f>
        <v>-2.5518000000000001</v>
      </c>
      <c r="D44" s="96">
        <f t="shared" si="5"/>
        <v>-7.0194400000000003</v>
      </c>
      <c r="E44" s="96">
        <f t="shared" si="5"/>
        <v>-5.6156899999999998</v>
      </c>
      <c r="F44" s="96">
        <f t="shared" si="5"/>
        <v>-4.8766400000000001</v>
      </c>
      <c r="G44" s="96">
        <f t="shared" si="5"/>
        <v>-5.2429800000000002</v>
      </c>
      <c r="H44" s="96">
        <f t="shared" si="5"/>
        <v>-6.7341800000000003</v>
      </c>
      <c r="I44" s="96">
        <f t="shared" si="5"/>
        <v>-1.6808099999999999</v>
      </c>
      <c r="J44" s="96">
        <f t="shared" si="5"/>
        <v>-4.4541599999999999</v>
      </c>
      <c r="K44" s="96">
        <f t="shared" si="5"/>
        <v>-4.5483000000000002</v>
      </c>
      <c r="L44" s="96">
        <f t="shared" si="5"/>
        <v>-3.9354200000000001</v>
      </c>
      <c r="M44" s="96">
        <f t="shared" si="5"/>
        <v>0.33056999999999997</v>
      </c>
      <c r="N44" s="96">
        <f t="shared" si="5"/>
        <v>-2.35209</v>
      </c>
      <c r="O44" s="96">
        <f t="shared" si="5"/>
        <v>-2.7991000000000001</v>
      </c>
      <c r="P44" s="96">
        <f t="shared" si="5"/>
        <v>2.08562</v>
      </c>
      <c r="Q44" s="96">
        <f t="shared" si="5"/>
        <v>-0.65295999999999998</v>
      </c>
      <c r="R44" s="96">
        <f t="shared" si="5"/>
        <v>-1.0172699999999999</v>
      </c>
      <c r="S44" s="96">
        <f t="shared" si="0"/>
        <v>1.1325400000000001</v>
      </c>
      <c r="T44" s="92">
        <v>1997</v>
      </c>
    </row>
    <row r="45" spans="1:24" s="91" customFormat="1" ht="12" hidden="1" customHeight="1" outlineLevel="1">
      <c r="A45" s="119"/>
      <c r="B45" s="92">
        <v>1998</v>
      </c>
      <c r="C45" s="96">
        <f t="shared" ref="C45:R45" si="6">ROUND(C15/C14*100-100,5)</f>
        <v>-0.83323000000000003</v>
      </c>
      <c r="D45" s="96">
        <f t="shared" si="6"/>
        <v>-1.50987</v>
      </c>
      <c r="E45" s="96">
        <f t="shared" si="6"/>
        <v>-5.7799699999999996</v>
      </c>
      <c r="F45" s="96">
        <f t="shared" si="6"/>
        <v>-3.5076499999999999</v>
      </c>
      <c r="G45" s="96">
        <f t="shared" si="6"/>
        <v>-3.2643900000000001</v>
      </c>
      <c r="H45" s="96">
        <f t="shared" si="6"/>
        <v>-9.2874300000000005</v>
      </c>
      <c r="I45" s="96">
        <f t="shared" si="6"/>
        <v>0.51165000000000005</v>
      </c>
      <c r="J45" s="96">
        <f t="shared" si="6"/>
        <v>-2.10975</v>
      </c>
      <c r="K45" s="96">
        <f t="shared" si="6"/>
        <v>-2.91974</v>
      </c>
      <c r="L45" s="96">
        <f t="shared" si="6"/>
        <v>2.3250700000000002</v>
      </c>
      <c r="M45" s="96">
        <f t="shared" si="6"/>
        <v>3.5333199999999998</v>
      </c>
      <c r="N45" s="96">
        <f t="shared" si="6"/>
        <v>-1.32416</v>
      </c>
      <c r="O45" s="96">
        <f t="shared" si="6"/>
        <v>0.70762000000000003</v>
      </c>
      <c r="P45" s="96">
        <f t="shared" si="6"/>
        <v>5.7748400000000002</v>
      </c>
      <c r="Q45" s="96">
        <f t="shared" si="6"/>
        <v>0.89220999999999995</v>
      </c>
      <c r="R45" s="96">
        <f t="shared" si="6"/>
        <v>0.75839999999999996</v>
      </c>
      <c r="S45" s="96">
        <f t="shared" si="0"/>
        <v>1.5340400000000001</v>
      </c>
      <c r="T45" s="92">
        <v>1998</v>
      </c>
    </row>
    <row r="46" spans="1:24" s="91" customFormat="1" ht="12" hidden="1" customHeight="1" outlineLevel="1">
      <c r="A46" s="119"/>
      <c r="B46" s="92">
        <v>1999</v>
      </c>
      <c r="C46" s="96">
        <f t="shared" ref="C46:R46" si="7">ROUND(C16/C15*100-100,5)</f>
        <v>-1.06E-3</v>
      </c>
      <c r="D46" s="96">
        <f t="shared" si="7"/>
        <v>-4.9528299999999996</v>
      </c>
      <c r="E46" s="96">
        <f t="shared" si="7"/>
        <v>-4.4150900000000002</v>
      </c>
      <c r="F46" s="96">
        <f t="shared" si="7"/>
        <v>-3.39419</v>
      </c>
      <c r="G46" s="96">
        <f t="shared" si="7"/>
        <v>-3.3176299999999999</v>
      </c>
      <c r="H46" s="96">
        <f t="shared" si="7"/>
        <v>-6.0913300000000001</v>
      </c>
      <c r="I46" s="96">
        <f t="shared" si="7"/>
        <v>1.1271500000000001</v>
      </c>
      <c r="J46" s="96">
        <f t="shared" si="7"/>
        <v>-1.65713</v>
      </c>
      <c r="K46" s="96">
        <f t="shared" si="7"/>
        <v>-2.0247899999999999</v>
      </c>
      <c r="L46" s="96">
        <f t="shared" si="7"/>
        <v>0.25267000000000001</v>
      </c>
      <c r="M46" s="96">
        <f t="shared" si="7"/>
        <v>5.0358599999999996</v>
      </c>
      <c r="N46" s="96">
        <f t="shared" si="7"/>
        <v>-0.71289999999999998</v>
      </c>
      <c r="O46" s="96">
        <f t="shared" si="7"/>
        <v>3.5039600000000002</v>
      </c>
      <c r="P46" s="96">
        <f t="shared" si="7"/>
        <v>7.0481499999999997</v>
      </c>
      <c r="Q46" s="96">
        <f t="shared" si="7"/>
        <v>1.1091500000000001</v>
      </c>
      <c r="R46" s="96">
        <f t="shared" si="7"/>
        <v>0.78988000000000003</v>
      </c>
      <c r="S46" s="96">
        <f t="shared" si="0"/>
        <v>2.6289099999999999</v>
      </c>
      <c r="T46" s="92">
        <v>1999</v>
      </c>
    </row>
    <row r="47" spans="1:24" s="91" customFormat="1" ht="12" hidden="1" customHeight="1" outlineLevel="1">
      <c r="A47" s="119"/>
      <c r="B47" s="92">
        <v>2000</v>
      </c>
      <c r="C47" s="96">
        <f t="shared" ref="C47:R47" si="8">ROUND(C17/C16*100-100,5)</f>
        <v>1.8239099999999999</v>
      </c>
      <c r="D47" s="96">
        <f t="shared" si="8"/>
        <v>3.1017399999999999</v>
      </c>
      <c r="E47" s="96">
        <f t="shared" si="8"/>
        <v>-4.3640699999999999</v>
      </c>
      <c r="F47" s="96">
        <f t="shared" si="8"/>
        <v>-2.5746000000000002</v>
      </c>
      <c r="G47" s="96">
        <f t="shared" si="8"/>
        <v>-0.74829000000000001</v>
      </c>
      <c r="H47" s="96">
        <f t="shared" si="8"/>
        <v>-7.3865999999999996</v>
      </c>
      <c r="I47" s="96">
        <f t="shared" si="8"/>
        <v>3.3130299999999999</v>
      </c>
      <c r="J47" s="96">
        <f t="shared" si="8"/>
        <v>3.1419899999999998</v>
      </c>
      <c r="K47" s="96">
        <f t="shared" si="8"/>
        <v>2.0498500000000002</v>
      </c>
      <c r="L47" s="96">
        <f t="shared" si="8"/>
        <v>8.6862399999999997</v>
      </c>
      <c r="M47" s="96">
        <f t="shared" si="8"/>
        <v>4.6887400000000001</v>
      </c>
      <c r="N47" s="96">
        <f t="shared" si="8"/>
        <v>-0.49349999999999999</v>
      </c>
      <c r="O47" s="96">
        <f t="shared" si="8"/>
        <v>2.4592000000000001</v>
      </c>
      <c r="P47" s="96">
        <f t="shared" si="8"/>
        <v>6.60311</v>
      </c>
      <c r="Q47" s="96">
        <f t="shared" si="8"/>
        <v>2.7509700000000001</v>
      </c>
      <c r="R47" s="96">
        <f t="shared" si="8"/>
        <v>1.70661</v>
      </c>
      <c r="S47" s="96">
        <f t="shared" si="0"/>
        <v>7.6331800000000003</v>
      </c>
      <c r="T47" s="92">
        <v>2000</v>
      </c>
    </row>
    <row r="48" spans="1:24" s="91" customFormat="1" ht="12" hidden="1" customHeight="1" outlineLevel="1">
      <c r="A48" s="119"/>
      <c r="B48" s="92">
        <v>2001</v>
      </c>
      <c r="C48" s="96">
        <f t="shared" ref="C48:R48" si="9">ROUND(C18/C17*100-100,5)</f>
        <v>-1.47159</v>
      </c>
      <c r="D48" s="96">
        <f t="shared" si="9"/>
        <v>-5.7761699999999996</v>
      </c>
      <c r="E48" s="96">
        <f t="shared" si="9"/>
        <v>-7.3178999999999998</v>
      </c>
      <c r="F48" s="96">
        <f t="shared" si="9"/>
        <v>-3.3277399999999999</v>
      </c>
      <c r="G48" s="96">
        <f t="shared" si="9"/>
        <v>-2.4833099999999999</v>
      </c>
      <c r="H48" s="96">
        <f t="shared" si="9"/>
        <v>-14.407719999999999</v>
      </c>
      <c r="I48" s="96">
        <f t="shared" si="9"/>
        <v>-0.16542000000000001</v>
      </c>
      <c r="J48" s="96">
        <f t="shared" si="9"/>
        <v>-0.58762000000000003</v>
      </c>
      <c r="K48" s="96">
        <f t="shared" si="9"/>
        <v>-1.4995700000000001</v>
      </c>
      <c r="L48" s="96">
        <f t="shared" si="9"/>
        <v>3.7592300000000001</v>
      </c>
      <c r="M48" s="96">
        <f t="shared" si="9"/>
        <v>7.5170000000000001E-2</v>
      </c>
      <c r="N48" s="96">
        <f t="shared" si="9"/>
        <v>-0.90029999999999999</v>
      </c>
      <c r="O48" s="96">
        <f t="shared" si="9"/>
        <v>-2.1259299999999999</v>
      </c>
      <c r="P48" s="96">
        <f t="shared" si="9"/>
        <v>0.85329999999999995</v>
      </c>
      <c r="Q48" s="96">
        <f t="shared" si="9"/>
        <v>-1.6049999999999998E-2</v>
      </c>
      <c r="R48" s="96">
        <f t="shared" si="9"/>
        <v>-0.12098</v>
      </c>
      <c r="S48" s="96">
        <f t="shared" si="0"/>
        <v>0.44745000000000001</v>
      </c>
      <c r="T48" s="92">
        <v>2001</v>
      </c>
    </row>
    <row r="49" spans="1:20" s="91" customFormat="1" ht="12" hidden="1" customHeight="1" outlineLevel="1">
      <c r="A49" s="119"/>
      <c r="B49" s="92">
        <v>2002</v>
      </c>
      <c r="C49" s="96">
        <f t="shared" ref="C49:R49" si="10">ROUND(C19/C18*100-100,5)</f>
        <v>-2.0645799999999999</v>
      </c>
      <c r="D49" s="96">
        <f t="shared" si="10"/>
        <v>-4.2145599999999996</v>
      </c>
      <c r="E49" s="96">
        <f t="shared" si="10"/>
        <v>-7.8367800000000001</v>
      </c>
      <c r="F49" s="96">
        <f t="shared" si="10"/>
        <v>-6.5749899999999997</v>
      </c>
      <c r="G49" s="96">
        <f t="shared" si="10"/>
        <v>-7.00284</v>
      </c>
      <c r="H49" s="96">
        <f t="shared" si="10"/>
        <v>-10.368969999999999</v>
      </c>
      <c r="I49" s="96">
        <f t="shared" si="10"/>
        <v>-0.86870999999999998</v>
      </c>
      <c r="J49" s="96">
        <f t="shared" si="10"/>
        <v>-2.6480899999999998</v>
      </c>
      <c r="K49" s="96">
        <f t="shared" si="10"/>
        <v>-1.15232</v>
      </c>
      <c r="L49" s="96">
        <f t="shared" si="10"/>
        <v>-9.4164100000000008</v>
      </c>
      <c r="M49" s="96">
        <f t="shared" si="10"/>
        <v>-2.4198400000000002</v>
      </c>
      <c r="N49" s="96">
        <f t="shared" si="10"/>
        <v>-5.4869300000000001</v>
      </c>
      <c r="O49" s="96">
        <f t="shared" si="10"/>
        <v>-3.2391100000000002</v>
      </c>
      <c r="P49" s="96">
        <f t="shared" si="10"/>
        <v>-1.4949699999999999</v>
      </c>
      <c r="Q49" s="96">
        <f t="shared" si="10"/>
        <v>1.0289999999999999</v>
      </c>
      <c r="R49" s="96">
        <f t="shared" si="10"/>
        <v>0.40012999999999999</v>
      </c>
      <c r="S49" s="96">
        <f t="shared" si="0"/>
        <v>3.79128</v>
      </c>
      <c r="T49" s="92">
        <v>2002</v>
      </c>
    </row>
    <row r="50" spans="1:20" s="91" customFormat="1" ht="12" hidden="1" customHeight="1" outlineLevel="1">
      <c r="A50" s="119"/>
      <c r="B50" s="92">
        <v>2003</v>
      </c>
      <c r="C50" s="96">
        <f t="shared" ref="C50:R50" si="11">ROUND(C20/C19*100-100,5)</f>
        <v>-2.30985</v>
      </c>
      <c r="D50" s="96">
        <f t="shared" si="11"/>
        <v>-3.8666700000000001</v>
      </c>
      <c r="E50" s="96">
        <f t="shared" si="11"/>
        <v>-6.9102199999999998</v>
      </c>
      <c r="F50" s="96">
        <f t="shared" si="11"/>
        <v>-6.2765399999999998</v>
      </c>
      <c r="G50" s="96">
        <f t="shared" si="11"/>
        <v>-5.8816600000000001</v>
      </c>
      <c r="H50" s="96">
        <f t="shared" si="11"/>
        <v>-8.2357600000000009</v>
      </c>
      <c r="I50" s="96">
        <f t="shared" si="11"/>
        <v>-1.42381</v>
      </c>
      <c r="J50" s="96">
        <f t="shared" si="11"/>
        <v>-1.52627</v>
      </c>
      <c r="K50" s="96">
        <f t="shared" si="11"/>
        <v>-1.14147</v>
      </c>
      <c r="L50" s="96">
        <f t="shared" si="11"/>
        <v>-3.4262899999999998</v>
      </c>
      <c r="M50" s="96">
        <f t="shared" si="11"/>
        <v>0.30157</v>
      </c>
      <c r="N50" s="96">
        <f t="shared" si="11"/>
        <v>-6.1870900000000004</v>
      </c>
      <c r="O50" s="96">
        <f t="shared" si="11"/>
        <v>-1.9343900000000001</v>
      </c>
      <c r="P50" s="96">
        <f t="shared" si="11"/>
        <v>2.3064</v>
      </c>
      <c r="Q50" s="96">
        <f t="shared" si="11"/>
        <v>-2.1896900000000001</v>
      </c>
      <c r="R50" s="96">
        <f t="shared" si="11"/>
        <v>-3.0019</v>
      </c>
      <c r="S50" s="96">
        <f t="shared" si="0"/>
        <v>1.2613300000000001</v>
      </c>
      <c r="T50" s="92">
        <v>2003</v>
      </c>
    </row>
    <row r="51" spans="1:20" s="91" customFormat="1" ht="12" hidden="1" customHeight="1" outlineLevel="1">
      <c r="A51" s="119"/>
      <c r="B51" s="92">
        <v>2004</v>
      </c>
      <c r="C51" s="96">
        <f t="shared" ref="C51:R51" si="12">ROUND(C21/C20*100-100,5)</f>
        <v>-0.34327000000000002</v>
      </c>
      <c r="D51" s="96">
        <f t="shared" si="12"/>
        <v>0</v>
      </c>
      <c r="E51" s="96">
        <f t="shared" si="12"/>
        <v>-4.0857299999999999</v>
      </c>
      <c r="F51" s="96">
        <f t="shared" si="12"/>
        <v>-3.1184400000000001</v>
      </c>
      <c r="G51" s="96">
        <f t="shared" si="12"/>
        <v>-3.1463800000000002</v>
      </c>
      <c r="H51" s="96">
        <f t="shared" si="12"/>
        <v>-6.1523000000000003</v>
      </c>
      <c r="I51" s="96">
        <f t="shared" si="12"/>
        <v>0.33644000000000002</v>
      </c>
      <c r="J51" s="96">
        <f t="shared" si="12"/>
        <v>1.43225</v>
      </c>
      <c r="K51" s="96">
        <f t="shared" si="12"/>
        <v>1.02972</v>
      </c>
      <c r="L51" s="96">
        <f t="shared" si="12"/>
        <v>3.4668899999999998</v>
      </c>
      <c r="M51" s="96">
        <f t="shared" si="12"/>
        <v>1.21228</v>
      </c>
      <c r="N51" s="96">
        <f t="shared" si="12"/>
        <v>-4.0348800000000002</v>
      </c>
      <c r="O51" s="96">
        <f t="shared" si="12"/>
        <v>-1.13628</v>
      </c>
      <c r="P51" s="96">
        <f t="shared" si="12"/>
        <v>2.8382100000000001</v>
      </c>
      <c r="Q51" s="96">
        <f t="shared" si="12"/>
        <v>-0.76790000000000003</v>
      </c>
      <c r="R51" s="96">
        <f t="shared" si="12"/>
        <v>-1.8599300000000001</v>
      </c>
      <c r="S51" s="96">
        <f t="shared" si="0"/>
        <v>3.6766999999999999</v>
      </c>
      <c r="T51" s="92">
        <v>2004</v>
      </c>
    </row>
    <row r="52" spans="1:20" s="91" customFormat="1" ht="12" hidden="1" customHeight="1" outlineLevel="1">
      <c r="A52" s="119"/>
      <c r="B52" s="92">
        <v>2005</v>
      </c>
      <c r="C52" s="96">
        <f t="shared" ref="C52:R52" si="13">ROUND(C22/C21*100-100,5)</f>
        <v>-0.84965000000000002</v>
      </c>
      <c r="D52" s="96">
        <f t="shared" si="13"/>
        <v>-11.234400000000001</v>
      </c>
      <c r="E52" s="96">
        <f t="shared" si="13"/>
        <v>-4.8723599999999996</v>
      </c>
      <c r="F52" s="96">
        <f t="shared" si="13"/>
        <v>-3.64086</v>
      </c>
      <c r="G52" s="96">
        <f t="shared" si="13"/>
        <v>-3.7352699999999999</v>
      </c>
      <c r="H52" s="96">
        <f t="shared" si="13"/>
        <v>-7.5884600000000004</v>
      </c>
      <c r="I52" s="96">
        <f t="shared" si="13"/>
        <v>-0.14455999999999999</v>
      </c>
      <c r="J52" s="96">
        <f t="shared" si="13"/>
        <v>-0.84750999999999999</v>
      </c>
      <c r="K52" s="96">
        <f t="shared" si="13"/>
        <v>-1.2489300000000001</v>
      </c>
      <c r="L52" s="96">
        <f t="shared" si="13"/>
        <v>1.1337200000000001</v>
      </c>
      <c r="M52" s="96">
        <f t="shared" si="13"/>
        <v>-3.0040000000000001E-2</v>
      </c>
      <c r="N52" s="96">
        <f t="shared" si="13"/>
        <v>-4.133</v>
      </c>
      <c r="O52" s="96">
        <f t="shared" si="13"/>
        <v>-2.2700100000000001</v>
      </c>
      <c r="P52" s="96">
        <f t="shared" si="13"/>
        <v>1.2553399999999999</v>
      </c>
      <c r="Q52" s="96">
        <f t="shared" si="13"/>
        <v>0.23930999999999999</v>
      </c>
      <c r="R52" s="96">
        <f t="shared" si="13"/>
        <v>-0.13832</v>
      </c>
      <c r="S52" s="96">
        <f t="shared" si="0"/>
        <v>1.6941600000000001</v>
      </c>
      <c r="T52" s="92">
        <v>2005</v>
      </c>
    </row>
    <row r="53" spans="1:20" s="91" customFormat="1" ht="12" hidden="1" customHeight="1" outlineLevel="1">
      <c r="A53" s="119"/>
      <c r="B53" s="92">
        <v>2006</v>
      </c>
      <c r="C53" s="96">
        <f t="shared" ref="C53:R53" si="14">ROUND(C23/C22*100-100,5)</f>
        <v>1.3684700000000001</v>
      </c>
      <c r="D53" s="96">
        <f t="shared" si="14"/>
        <v>-10.625</v>
      </c>
      <c r="E53" s="96">
        <f t="shared" si="14"/>
        <v>-2.8879100000000002</v>
      </c>
      <c r="F53" s="96">
        <f t="shared" si="14"/>
        <v>-2.6639499999999998</v>
      </c>
      <c r="G53" s="96">
        <f t="shared" si="14"/>
        <v>-2.26024</v>
      </c>
      <c r="H53" s="96">
        <f t="shared" si="14"/>
        <v>-3.4029600000000002</v>
      </c>
      <c r="I53" s="96">
        <f t="shared" si="14"/>
        <v>2.0793200000000001</v>
      </c>
      <c r="J53" s="96">
        <f t="shared" si="14"/>
        <v>1.07664</v>
      </c>
      <c r="K53" s="96">
        <f t="shared" si="14"/>
        <v>1.06101</v>
      </c>
      <c r="L53" s="96">
        <f t="shared" si="14"/>
        <v>1.15195</v>
      </c>
      <c r="M53" s="96">
        <f t="shared" si="14"/>
        <v>3.80871</v>
      </c>
      <c r="N53" s="96">
        <f t="shared" si="14"/>
        <v>-2.3517999999999999</v>
      </c>
      <c r="O53" s="96">
        <f t="shared" si="14"/>
        <v>-3.2934000000000001</v>
      </c>
      <c r="P53" s="96">
        <f t="shared" si="14"/>
        <v>6.43018</v>
      </c>
      <c r="Q53" s="96">
        <f t="shared" si="14"/>
        <v>1.8359300000000001</v>
      </c>
      <c r="R53" s="96">
        <f t="shared" si="14"/>
        <v>1.2419199999999999</v>
      </c>
      <c r="S53" s="96">
        <f t="shared" si="0"/>
        <v>4.0832100000000002</v>
      </c>
      <c r="T53" s="92">
        <v>2006</v>
      </c>
    </row>
    <row r="54" spans="1:20" s="91" customFormat="1" ht="12" hidden="1" customHeight="1" outlineLevel="1">
      <c r="A54" s="119"/>
      <c r="B54" s="92">
        <v>2007</v>
      </c>
      <c r="C54" s="96">
        <f t="shared" ref="C54:R54" si="15">ROUND(C24/C23*100-100,5)</f>
        <v>2.2536</v>
      </c>
      <c r="D54" s="96">
        <f t="shared" si="15"/>
        <v>2.0979000000000001</v>
      </c>
      <c r="E54" s="96">
        <f t="shared" si="15"/>
        <v>-1.238E-2</v>
      </c>
      <c r="F54" s="96">
        <f t="shared" si="15"/>
        <v>-1.2836700000000001</v>
      </c>
      <c r="G54" s="96">
        <f t="shared" si="15"/>
        <v>-1.18703</v>
      </c>
      <c r="H54" s="96">
        <f t="shared" si="15"/>
        <v>2.9336099999999998</v>
      </c>
      <c r="I54" s="96">
        <f t="shared" si="15"/>
        <v>2.6103299999999998</v>
      </c>
      <c r="J54" s="96">
        <f t="shared" si="15"/>
        <v>3.2998699999999999</v>
      </c>
      <c r="K54" s="96">
        <f t="shared" si="15"/>
        <v>3.02007</v>
      </c>
      <c r="L54" s="96">
        <f t="shared" si="15"/>
        <v>4.6471299999999998</v>
      </c>
      <c r="M54" s="96">
        <f t="shared" si="15"/>
        <v>4.5584199999999999</v>
      </c>
      <c r="N54" s="96">
        <f t="shared" si="15"/>
        <v>-0.72450999999999999</v>
      </c>
      <c r="O54" s="96">
        <f t="shared" si="15"/>
        <v>-1.6105</v>
      </c>
      <c r="P54" s="96">
        <f t="shared" si="15"/>
        <v>6.6246099999999997</v>
      </c>
      <c r="Q54" s="96">
        <f t="shared" si="15"/>
        <v>1.19072</v>
      </c>
      <c r="R54" s="96">
        <f t="shared" si="15"/>
        <v>0.77890999999999999</v>
      </c>
      <c r="S54" s="96">
        <f t="shared" si="0"/>
        <v>2.70614</v>
      </c>
      <c r="T54" s="92">
        <v>2007</v>
      </c>
    </row>
    <row r="55" spans="1:20" s="91" customFormat="1" ht="12" hidden="1" customHeight="1" outlineLevel="1">
      <c r="A55" s="119"/>
      <c r="B55" s="92">
        <v>2008</v>
      </c>
      <c r="C55" s="96">
        <f t="shared" ref="C55:S61" si="16">ROUND(C25/C24*100-100,5)</f>
        <v>2.0110899999999998</v>
      </c>
      <c r="D55" s="96">
        <f t="shared" si="16"/>
        <v>-4.7945200000000003</v>
      </c>
      <c r="E55" s="96">
        <f t="shared" si="16"/>
        <v>1.0023299999999999</v>
      </c>
      <c r="F55" s="96">
        <f t="shared" si="16"/>
        <v>1.1778200000000001</v>
      </c>
      <c r="G55" s="96">
        <f t="shared" si="16"/>
        <v>1.7573099999999999</v>
      </c>
      <c r="H55" s="96">
        <f t="shared" si="16"/>
        <v>0.61233000000000004</v>
      </c>
      <c r="I55" s="96">
        <f t="shared" si="16"/>
        <v>2.1690900000000002</v>
      </c>
      <c r="J55" s="96">
        <f t="shared" si="16"/>
        <v>1.1140600000000001</v>
      </c>
      <c r="K55" s="96">
        <f t="shared" si="16"/>
        <v>0.65312999999999999</v>
      </c>
      <c r="L55" s="96">
        <f t="shared" si="16"/>
        <v>3.2989000000000002</v>
      </c>
      <c r="M55" s="96">
        <f t="shared" si="16"/>
        <v>4.1385800000000001</v>
      </c>
      <c r="N55" s="96">
        <f t="shared" si="16"/>
        <v>1.76749</v>
      </c>
      <c r="O55" s="96">
        <f t="shared" si="16"/>
        <v>-0.53447999999999996</v>
      </c>
      <c r="P55" s="96">
        <f t="shared" si="16"/>
        <v>5.3311000000000002</v>
      </c>
      <c r="Q55" s="96">
        <f t="shared" si="16"/>
        <v>1.7940799999999999</v>
      </c>
      <c r="R55" s="96">
        <f t="shared" si="16"/>
        <v>1.9212</v>
      </c>
      <c r="S55" s="96">
        <f t="shared" si="16"/>
        <v>1.33507</v>
      </c>
      <c r="T55" s="92">
        <v>2008</v>
      </c>
    </row>
    <row r="56" spans="1:20" s="91" customFormat="1" ht="12" hidden="1" customHeight="1" outlineLevel="1">
      <c r="A56" s="119"/>
      <c r="B56" s="92">
        <v>2009</v>
      </c>
      <c r="C56" s="96">
        <f t="shared" ref="C56:R56" si="17">ROUND(C26/C25*100-100,5)</f>
        <v>1.33104</v>
      </c>
      <c r="D56" s="96">
        <f t="shared" si="17"/>
        <v>-18.345320000000001</v>
      </c>
      <c r="E56" s="96">
        <f t="shared" si="17"/>
        <v>-0.56867999999999996</v>
      </c>
      <c r="F56" s="96">
        <f t="shared" si="17"/>
        <v>-0.66883999999999999</v>
      </c>
      <c r="G56" s="96">
        <f t="shared" si="17"/>
        <v>0.23848</v>
      </c>
      <c r="H56" s="96">
        <f t="shared" si="17"/>
        <v>-0.34482000000000002</v>
      </c>
      <c r="I56" s="96">
        <f t="shared" si="17"/>
        <v>1.62792</v>
      </c>
      <c r="J56" s="96">
        <f t="shared" si="17"/>
        <v>0.90308999999999995</v>
      </c>
      <c r="K56" s="96">
        <f t="shared" si="17"/>
        <v>1.91364</v>
      </c>
      <c r="L56" s="96">
        <f t="shared" si="17"/>
        <v>-3.7643300000000002</v>
      </c>
      <c r="M56" s="96">
        <f t="shared" si="17"/>
        <v>1.6616</v>
      </c>
      <c r="N56" s="96">
        <f t="shared" si="17"/>
        <v>1.8796600000000001</v>
      </c>
      <c r="O56" s="96">
        <f t="shared" si="17"/>
        <v>-3.37656</v>
      </c>
      <c r="P56" s="96">
        <f t="shared" si="17"/>
        <v>2.4614400000000001</v>
      </c>
      <c r="Q56" s="96">
        <f t="shared" si="17"/>
        <v>2.0628299999999999</v>
      </c>
      <c r="R56" s="96">
        <f t="shared" si="17"/>
        <v>2.0819899999999998</v>
      </c>
      <c r="S56" s="96">
        <f t="shared" si="16"/>
        <v>1.9932399999999999</v>
      </c>
      <c r="T56" s="92">
        <v>2009</v>
      </c>
    </row>
    <row r="57" spans="1:20" s="91" customFormat="1" ht="12" hidden="1" customHeight="1" outlineLevel="1">
      <c r="A57" s="119"/>
      <c r="B57" s="92">
        <v>2010</v>
      </c>
      <c r="C57" s="96">
        <f t="shared" ref="C57:R57" si="18">ROUND(C27/C26*100-100,5)</f>
        <v>0.96758</v>
      </c>
      <c r="D57" s="96">
        <f t="shared" si="18"/>
        <v>-4.8458100000000002</v>
      </c>
      <c r="E57" s="96">
        <f t="shared" si="18"/>
        <v>0.19617999999999999</v>
      </c>
      <c r="F57" s="96">
        <f t="shared" si="18"/>
        <v>-0.23765</v>
      </c>
      <c r="G57" s="96">
        <f t="shared" si="18"/>
        <v>-0.23882999999999999</v>
      </c>
      <c r="H57" s="96">
        <f t="shared" si="18"/>
        <v>1.16259</v>
      </c>
      <c r="I57" s="96">
        <f t="shared" si="18"/>
        <v>1.08412</v>
      </c>
      <c r="J57" s="96">
        <f t="shared" si="18"/>
        <v>0.63263000000000003</v>
      </c>
      <c r="K57" s="96">
        <f t="shared" si="18"/>
        <v>1.1374500000000001</v>
      </c>
      <c r="L57" s="96">
        <f t="shared" si="18"/>
        <v>-1.8365100000000001</v>
      </c>
      <c r="M57" s="96">
        <f t="shared" si="18"/>
        <v>1.48905</v>
      </c>
      <c r="N57" s="96">
        <f t="shared" si="18"/>
        <v>-0.45368000000000003</v>
      </c>
      <c r="O57" s="96">
        <f t="shared" si="18"/>
        <v>-2.7512599999999998</v>
      </c>
      <c r="P57" s="96">
        <f t="shared" si="18"/>
        <v>2.4448300000000001</v>
      </c>
      <c r="Q57" s="96">
        <f t="shared" si="18"/>
        <v>1.1454599999999999</v>
      </c>
      <c r="R57" s="96">
        <f t="shared" si="18"/>
        <v>1.36398</v>
      </c>
      <c r="S57" s="96">
        <f t="shared" si="16"/>
        <v>0.35114000000000001</v>
      </c>
      <c r="T57" s="92">
        <v>2010</v>
      </c>
    </row>
    <row r="58" spans="1:20" s="91" customFormat="1" ht="12" hidden="1" customHeight="1" outlineLevel="1">
      <c r="A58" s="119"/>
      <c r="B58" s="92">
        <v>2011</v>
      </c>
      <c r="C58" s="96">
        <f t="shared" ref="C58:R58" si="19">ROUND(C28/C27*100-100,5)</f>
        <v>1.1020799999999999</v>
      </c>
      <c r="D58" s="96">
        <f t="shared" si="19"/>
        <v>-0.23147999999999999</v>
      </c>
      <c r="E58" s="96">
        <f t="shared" si="19"/>
        <v>2.5726499999999999</v>
      </c>
      <c r="F58" s="96">
        <f t="shared" si="19"/>
        <v>2.30511</v>
      </c>
      <c r="G58" s="96">
        <f t="shared" si="19"/>
        <v>3.3945500000000002</v>
      </c>
      <c r="H58" s="96">
        <f t="shared" si="19"/>
        <v>3.16038</v>
      </c>
      <c r="I58" s="96">
        <f t="shared" si="19"/>
        <v>0.88629000000000002</v>
      </c>
      <c r="J58" s="96">
        <f t="shared" si="19"/>
        <v>3.5335299999999998</v>
      </c>
      <c r="K58" s="96">
        <f t="shared" si="19"/>
        <v>3.0918999999999999</v>
      </c>
      <c r="L58" s="96">
        <f t="shared" si="19"/>
        <v>5.75908</v>
      </c>
      <c r="M58" s="96">
        <f t="shared" si="19"/>
        <v>0.75119000000000002</v>
      </c>
      <c r="N58" s="96">
        <f t="shared" si="19"/>
        <v>-0.51651999999999998</v>
      </c>
      <c r="O58" s="96">
        <f t="shared" si="19"/>
        <v>-1.19872</v>
      </c>
      <c r="P58" s="96">
        <f t="shared" si="19"/>
        <v>1.22661</v>
      </c>
      <c r="Q58" s="96">
        <f t="shared" si="19"/>
        <v>-0.66851000000000005</v>
      </c>
      <c r="R58" s="96">
        <f t="shared" si="19"/>
        <v>-0.81974999999999998</v>
      </c>
      <c r="S58" s="96">
        <f t="shared" si="16"/>
        <v>-0.11321000000000001</v>
      </c>
      <c r="T58" s="92">
        <v>2011</v>
      </c>
    </row>
    <row r="59" spans="1:20" s="91" customFormat="1" ht="12" hidden="1" customHeight="1" outlineLevel="1">
      <c r="A59" s="119"/>
      <c r="B59" s="92">
        <v>2012</v>
      </c>
      <c r="C59" s="96">
        <f t="shared" ref="C59:R59" si="20">ROUND(C29/C28*100-100,5)</f>
        <v>2.52386</v>
      </c>
      <c r="D59" s="96">
        <f t="shared" si="20"/>
        <v>-2.3201900000000002</v>
      </c>
      <c r="E59" s="96">
        <f t="shared" si="20"/>
        <v>1.66947</v>
      </c>
      <c r="F59" s="96">
        <f t="shared" si="20"/>
        <v>1.28905</v>
      </c>
      <c r="G59" s="96">
        <f t="shared" si="20"/>
        <v>0.99509999999999998</v>
      </c>
      <c r="H59" s="96">
        <f t="shared" si="20"/>
        <v>2.4982600000000001</v>
      </c>
      <c r="I59" s="96">
        <f t="shared" si="20"/>
        <v>2.6532200000000001</v>
      </c>
      <c r="J59" s="96">
        <f t="shared" si="20"/>
        <v>3.55349</v>
      </c>
      <c r="K59" s="96">
        <f t="shared" si="20"/>
        <v>2.9270800000000001</v>
      </c>
      <c r="L59" s="96">
        <f t="shared" si="20"/>
        <v>6.6305699999999996</v>
      </c>
      <c r="M59" s="96">
        <f t="shared" si="20"/>
        <v>3.6425299999999998</v>
      </c>
      <c r="N59" s="96">
        <f t="shared" si="20"/>
        <v>-0.13882</v>
      </c>
      <c r="O59" s="96">
        <f t="shared" si="20"/>
        <v>-1.0797000000000001</v>
      </c>
      <c r="P59" s="96">
        <f t="shared" si="20"/>
        <v>4.8723299999999998</v>
      </c>
      <c r="Q59" s="96">
        <f t="shared" si="20"/>
        <v>1.53504</v>
      </c>
      <c r="R59" s="96">
        <f t="shared" si="20"/>
        <v>1.4182699999999999</v>
      </c>
      <c r="S59" s="96">
        <f t="shared" si="16"/>
        <v>1.96075</v>
      </c>
      <c r="T59" s="92">
        <v>2012</v>
      </c>
    </row>
    <row r="60" spans="1:20" s="91" customFormat="1" ht="12" customHeight="1" collapsed="1">
      <c r="A60" s="119"/>
      <c r="B60" s="92">
        <v>2013</v>
      </c>
      <c r="C60" s="96">
        <f t="shared" ref="C60:R60" si="21">ROUND(C30/C29*100-100,5)</f>
        <v>2.1639599999999999</v>
      </c>
      <c r="D60" s="96">
        <f t="shared" si="21"/>
        <v>-0.71258999999999995</v>
      </c>
      <c r="E60" s="96">
        <f t="shared" si="21"/>
        <v>-0.32984999999999998</v>
      </c>
      <c r="F60" s="96">
        <f t="shared" si="21"/>
        <v>-1.0840700000000001</v>
      </c>
      <c r="G60" s="96">
        <f t="shared" si="21"/>
        <v>-0.66678000000000004</v>
      </c>
      <c r="H60" s="96">
        <f t="shared" si="21"/>
        <v>1.29389</v>
      </c>
      <c r="I60" s="96">
        <f t="shared" si="21"/>
        <v>2.5341300000000002</v>
      </c>
      <c r="J60" s="96">
        <f t="shared" si="21"/>
        <v>3.0603500000000001</v>
      </c>
      <c r="K60" s="96">
        <f t="shared" si="21"/>
        <v>2.8049300000000001</v>
      </c>
      <c r="L60" s="96">
        <f t="shared" si="21"/>
        <v>4.2714600000000003</v>
      </c>
      <c r="M60" s="96">
        <f t="shared" si="21"/>
        <v>2.2758099999999999</v>
      </c>
      <c r="N60" s="96">
        <f t="shared" si="21"/>
        <v>-1.50972</v>
      </c>
      <c r="O60" s="96">
        <f t="shared" si="21"/>
        <v>2.09857</v>
      </c>
      <c r="P60" s="96">
        <f t="shared" si="21"/>
        <v>2.82193</v>
      </c>
      <c r="Q60" s="96">
        <f t="shared" si="21"/>
        <v>2.33446</v>
      </c>
      <c r="R60" s="96">
        <f t="shared" si="21"/>
        <v>2.0026999999999999</v>
      </c>
      <c r="S60" s="96">
        <f t="shared" si="16"/>
        <v>3.5375000000000001</v>
      </c>
      <c r="T60" s="92">
        <v>2013</v>
      </c>
    </row>
    <row r="61" spans="1:20" s="91" customFormat="1" ht="12" customHeight="1">
      <c r="A61" s="119"/>
      <c r="B61" s="92">
        <v>2014</v>
      </c>
      <c r="C61" s="96">
        <f t="shared" ref="C61:R61" si="22">ROUND(C31/C30*100-100,5)</f>
        <v>2.1546400000000001</v>
      </c>
      <c r="D61" s="96">
        <f t="shared" si="22"/>
        <v>-3.5885199999999999</v>
      </c>
      <c r="E61" s="96">
        <f t="shared" si="22"/>
        <v>0.72209999999999996</v>
      </c>
      <c r="F61" s="96">
        <f t="shared" si="22"/>
        <v>0.51646000000000003</v>
      </c>
      <c r="G61" s="96">
        <f t="shared" si="22"/>
        <v>0.46951999999999999</v>
      </c>
      <c r="H61" s="96">
        <f t="shared" si="22"/>
        <v>1.15442</v>
      </c>
      <c r="I61" s="96">
        <f t="shared" si="22"/>
        <v>2.3626100000000001</v>
      </c>
      <c r="J61" s="96">
        <f t="shared" si="22"/>
        <v>2.7597</v>
      </c>
      <c r="K61" s="96">
        <f t="shared" si="22"/>
        <v>2.0226099999999998</v>
      </c>
      <c r="L61" s="96">
        <f t="shared" si="22"/>
        <v>6.2055899999999999</v>
      </c>
      <c r="M61" s="96">
        <f t="shared" si="22"/>
        <v>2.7911700000000002</v>
      </c>
      <c r="N61" s="96">
        <f t="shared" si="22"/>
        <v>-2.55477</v>
      </c>
      <c r="O61" s="96">
        <f t="shared" si="22"/>
        <v>1.62286</v>
      </c>
      <c r="P61" s="96">
        <f t="shared" si="22"/>
        <v>3.6553300000000002</v>
      </c>
      <c r="Q61" s="96">
        <f t="shared" si="22"/>
        <v>1.8620300000000001</v>
      </c>
      <c r="R61" s="96">
        <f t="shared" si="22"/>
        <v>2.07097</v>
      </c>
      <c r="S61" s="96">
        <f t="shared" si="16"/>
        <v>1.11561</v>
      </c>
      <c r="T61" s="92">
        <v>2014</v>
      </c>
    </row>
    <row r="62" spans="1:20" s="91" customFormat="1" ht="12" customHeight="1">
      <c r="A62" s="119"/>
      <c r="B62" s="92">
        <v>2015</v>
      </c>
      <c r="C62" s="96">
        <f t="shared" ref="C62:R66" si="23">ROUND(C32/C31*100-100,5)</f>
        <v>2.41656</v>
      </c>
      <c r="D62" s="96">
        <f t="shared" si="23"/>
        <v>1.7369699999999999</v>
      </c>
      <c r="E62" s="96">
        <f t="shared" si="23"/>
        <v>0.95504</v>
      </c>
      <c r="F62" s="96">
        <f t="shared" si="23"/>
        <v>0.14355999999999999</v>
      </c>
      <c r="G62" s="96">
        <f t="shared" si="23"/>
        <v>0.29021999999999998</v>
      </c>
      <c r="H62" s="96">
        <f t="shared" si="23"/>
        <v>2.6502699999999999</v>
      </c>
      <c r="I62" s="96">
        <f t="shared" si="23"/>
        <v>2.6237499999999998</v>
      </c>
      <c r="J62" s="96">
        <f t="shared" si="23"/>
        <v>3.1470199999999999</v>
      </c>
      <c r="K62" s="96">
        <f t="shared" si="23"/>
        <v>2.4935700000000001</v>
      </c>
      <c r="L62" s="96">
        <f t="shared" si="23"/>
        <v>6.0815700000000001</v>
      </c>
      <c r="M62" s="96">
        <f t="shared" si="23"/>
        <v>3.5496300000000001</v>
      </c>
      <c r="N62" s="96">
        <f t="shared" si="23"/>
        <v>-0.66339999999999999</v>
      </c>
      <c r="O62" s="96">
        <f t="shared" si="23"/>
        <v>1.6837</v>
      </c>
      <c r="P62" s="96">
        <f t="shared" si="23"/>
        <v>4.3202699999999998</v>
      </c>
      <c r="Q62" s="96">
        <f t="shared" si="23"/>
        <v>1.75482</v>
      </c>
      <c r="R62" s="96">
        <f t="shared" si="23"/>
        <v>2.4647999999999999</v>
      </c>
      <c r="S62" s="96">
        <f t="shared" ref="S62:S66" si="24">ROUND(S32/S31*100-100,5)</f>
        <v>-0.80557000000000001</v>
      </c>
      <c r="T62" s="92">
        <v>2015</v>
      </c>
    </row>
    <row r="63" spans="1:20" s="91" customFormat="1" ht="12" customHeight="1">
      <c r="A63" s="122"/>
      <c r="B63" s="92">
        <v>2016</v>
      </c>
      <c r="C63" s="96">
        <f t="shared" si="23"/>
        <v>3.0643600000000002</v>
      </c>
      <c r="D63" s="96">
        <f t="shared" si="23"/>
        <v>5.36585</v>
      </c>
      <c r="E63" s="96">
        <f t="shared" si="23"/>
        <v>-0.46566000000000002</v>
      </c>
      <c r="F63" s="96">
        <f t="shared" si="23"/>
        <v>-2.0326599999999999</v>
      </c>
      <c r="G63" s="96">
        <f t="shared" si="23"/>
        <v>-2.0317699999999999</v>
      </c>
      <c r="H63" s="96">
        <f t="shared" si="23"/>
        <v>2.7279300000000002</v>
      </c>
      <c r="I63" s="96">
        <f t="shared" ref="I63:J66" si="25">ROUND(I33/I32*100-100,5)</f>
        <v>3.5554999999999999</v>
      </c>
      <c r="J63" s="96">
        <f t="shared" si="25"/>
        <v>3.7852199999999998</v>
      </c>
      <c r="K63" s="96">
        <f t="shared" si="23"/>
        <v>2.7618399999999999</v>
      </c>
      <c r="L63" s="96">
        <f t="shared" si="23"/>
        <v>8.2256</v>
      </c>
      <c r="M63" s="96">
        <f t="shared" si="23"/>
        <v>4.9071400000000001</v>
      </c>
      <c r="N63" s="96">
        <f t="shared" si="23"/>
        <v>-0.47536</v>
      </c>
      <c r="O63" s="96">
        <f t="shared" si="23"/>
        <v>1.74648</v>
      </c>
      <c r="P63" s="96">
        <f t="shared" si="23"/>
        <v>5.9522199999999996</v>
      </c>
      <c r="Q63" s="96">
        <f t="shared" si="23"/>
        <v>2.6261999999999999</v>
      </c>
      <c r="R63" s="96">
        <f t="shared" si="23"/>
        <v>2.6417999999999999</v>
      </c>
      <c r="S63" s="96">
        <f t="shared" si="24"/>
        <v>2.5680800000000001</v>
      </c>
      <c r="T63" s="92">
        <v>2016</v>
      </c>
    </row>
    <row r="64" spans="1:20" s="91" customFormat="1" ht="12" customHeight="1">
      <c r="A64" s="122"/>
      <c r="B64" s="92">
        <v>2017</v>
      </c>
      <c r="C64" s="96">
        <f t="shared" si="23"/>
        <v>3.3593000000000002</v>
      </c>
      <c r="D64" s="96">
        <f t="shared" si="23"/>
        <v>11.80556</v>
      </c>
      <c r="E64" s="96">
        <f t="shared" si="23"/>
        <v>1.7671300000000001</v>
      </c>
      <c r="F64" s="96">
        <f t="shared" si="23"/>
        <v>0.49830000000000002</v>
      </c>
      <c r="G64" s="96">
        <f t="shared" si="23"/>
        <v>-0.17669000000000001</v>
      </c>
      <c r="H64" s="96">
        <f t="shared" si="23"/>
        <v>4.2332200000000002</v>
      </c>
      <c r="I64" s="96">
        <f t="shared" si="25"/>
        <v>3.57003</v>
      </c>
      <c r="J64" s="96">
        <f t="shared" si="25"/>
        <v>3.4780199999999999</v>
      </c>
      <c r="K64" s="96">
        <f t="shared" si="23"/>
        <v>2.1612499999999999</v>
      </c>
      <c r="L64" s="96">
        <f t="shared" si="23"/>
        <v>8.9029500000000006</v>
      </c>
      <c r="M64" s="96">
        <f t="shared" si="23"/>
        <v>4.9376300000000004</v>
      </c>
      <c r="N64" s="96">
        <f t="shared" si="23"/>
        <v>-0.85270000000000001</v>
      </c>
      <c r="O64" s="96">
        <f t="shared" si="23"/>
        <v>-2.03884</v>
      </c>
      <c r="P64" s="96">
        <f t="shared" si="23"/>
        <v>6.4470299999999998</v>
      </c>
      <c r="Q64" s="96">
        <f t="shared" si="23"/>
        <v>2.83142</v>
      </c>
      <c r="R64" s="96">
        <f t="shared" si="23"/>
        <v>2.8369</v>
      </c>
      <c r="S64" s="96">
        <f t="shared" si="24"/>
        <v>2.8109999999999999</v>
      </c>
      <c r="T64" s="92">
        <v>2017</v>
      </c>
    </row>
    <row r="65" spans="1:20" s="91" customFormat="1" ht="12" customHeight="1">
      <c r="A65" s="122"/>
      <c r="B65" s="92">
        <v>2018</v>
      </c>
      <c r="C65" s="96">
        <f t="shared" si="23"/>
        <v>3.2705099999999998</v>
      </c>
      <c r="D65" s="96">
        <f t="shared" si="23"/>
        <v>28.36439</v>
      </c>
      <c r="E65" s="96">
        <f t="shared" si="23"/>
        <v>2.1531899999999999</v>
      </c>
      <c r="F65" s="96">
        <f t="shared" si="23"/>
        <v>1.6192899999999999</v>
      </c>
      <c r="G65" s="96">
        <f t="shared" si="23"/>
        <v>1.62791</v>
      </c>
      <c r="H65" s="96">
        <f t="shared" si="23"/>
        <v>3.15368</v>
      </c>
      <c r="I65" s="96">
        <f t="shared" si="25"/>
        <v>3.4095599999999999</v>
      </c>
      <c r="J65" s="96">
        <f t="shared" si="25"/>
        <v>4.13462</v>
      </c>
      <c r="K65" s="96">
        <f t="shared" si="23"/>
        <v>2.7816299999999998</v>
      </c>
      <c r="L65" s="96">
        <f t="shared" si="23"/>
        <v>9.3637099999999993</v>
      </c>
      <c r="M65" s="96">
        <f t="shared" si="23"/>
        <v>3.7465099999999998</v>
      </c>
      <c r="N65" s="96">
        <f t="shared" si="23"/>
        <v>3.2332399999999999</v>
      </c>
      <c r="O65" s="96">
        <f t="shared" si="23"/>
        <v>3.5445799999999998</v>
      </c>
      <c r="P65" s="96">
        <f t="shared" si="23"/>
        <v>3.8226800000000001</v>
      </c>
      <c r="Q65" s="96">
        <f t="shared" si="23"/>
        <v>2.71143</v>
      </c>
      <c r="R65" s="96">
        <f t="shared" si="23"/>
        <v>2.6971599999999998</v>
      </c>
      <c r="S65" s="96">
        <f t="shared" si="24"/>
        <v>2.7646700000000002</v>
      </c>
      <c r="T65" s="92">
        <v>2018</v>
      </c>
    </row>
    <row r="66" spans="1:20" s="91" customFormat="1" ht="12" customHeight="1">
      <c r="A66" s="122"/>
      <c r="B66" s="92">
        <v>2019</v>
      </c>
      <c r="C66" s="96">
        <f t="shared" si="23"/>
        <v>2.6703700000000001</v>
      </c>
      <c r="D66" s="96">
        <f t="shared" si="23"/>
        <v>3.7096800000000001</v>
      </c>
      <c r="E66" s="96">
        <f t="shared" si="23"/>
        <v>0.94555</v>
      </c>
      <c r="F66" s="96">
        <f t="shared" si="23"/>
        <v>-0.16063</v>
      </c>
      <c r="G66" s="96">
        <f t="shared" si="23"/>
        <v>-0.45654</v>
      </c>
      <c r="H66" s="96">
        <f t="shared" si="23"/>
        <v>2.9876499999999999</v>
      </c>
      <c r="I66" s="96">
        <f t="shared" si="25"/>
        <v>2.8941599999999998</v>
      </c>
      <c r="J66" s="96">
        <f t="shared" si="25"/>
        <v>3.17422</v>
      </c>
      <c r="K66" s="96">
        <f t="shared" si="23"/>
        <v>1.5508200000000001</v>
      </c>
      <c r="L66" s="96">
        <f t="shared" si="23"/>
        <v>9.0707900000000006</v>
      </c>
      <c r="M66" s="96">
        <f t="shared" si="23"/>
        <v>3.0713400000000002</v>
      </c>
      <c r="N66" s="96">
        <f t="shared" si="23"/>
        <v>3.6329799999999999</v>
      </c>
      <c r="O66" s="96">
        <f t="shared" si="23"/>
        <v>3.5705100000000001</v>
      </c>
      <c r="P66" s="96">
        <f t="shared" si="23"/>
        <v>2.95668</v>
      </c>
      <c r="Q66" s="96">
        <f t="shared" si="23"/>
        <v>2.5926499999999999</v>
      </c>
      <c r="R66" s="96">
        <f t="shared" si="23"/>
        <v>2.44652</v>
      </c>
      <c r="S66" s="96">
        <f t="shared" si="24"/>
        <v>3.1371699999999998</v>
      </c>
      <c r="T66" s="92">
        <v>2019</v>
      </c>
    </row>
    <row r="67" spans="1:20" s="91" customFormat="1" ht="12" customHeight="1">
      <c r="A67" s="122"/>
      <c r="B67" s="99"/>
      <c r="C67" s="99"/>
      <c r="D67" s="99"/>
      <c r="E67" s="99"/>
      <c r="F67" s="99"/>
      <c r="G67" s="99"/>
      <c r="H67" s="99"/>
      <c r="I67" s="99"/>
      <c r="J67" s="99"/>
      <c r="K67" s="99"/>
      <c r="L67" s="99"/>
      <c r="M67" s="99"/>
      <c r="N67" s="99"/>
      <c r="O67" s="99"/>
      <c r="P67" s="99"/>
      <c r="Q67" s="99"/>
      <c r="R67" s="99"/>
      <c r="S67" s="99"/>
      <c r="T67" s="99"/>
    </row>
    <row r="68" spans="1:20" s="91" customFormat="1" ht="12" customHeight="1">
      <c r="A68" s="122"/>
      <c r="B68" s="99"/>
      <c r="C68" s="132" t="s">
        <v>160</v>
      </c>
      <c r="D68" s="132"/>
      <c r="E68" s="132"/>
      <c r="F68" s="132"/>
      <c r="G68" s="132"/>
      <c r="H68" s="132"/>
      <c r="I68" s="132" t="s">
        <v>160</v>
      </c>
      <c r="J68" s="132"/>
      <c r="K68" s="132"/>
      <c r="L68" s="132"/>
      <c r="M68" s="132"/>
      <c r="N68" s="132"/>
      <c r="O68" s="132"/>
      <c r="P68" s="132"/>
      <c r="Q68" s="132"/>
      <c r="R68" s="132"/>
      <c r="S68" s="132"/>
      <c r="T68" s="99"/>
    </row>
    <row r="69" spans="1:20" s="91" customFormat="1" ht="12" customHeight="1">
      <c r="A69" s="122"/>
      <c r="B69" s="92">
        <v>1991</v>
      </c>
      <c r="C69" s="114">
        <v>100</v>
      </c>
      <c r="D69" s="115">
        <f>ROUND(D8/$C8*100,5)</f>
        <v>6.2429999999999999E-2</v>
      </c>
      <c r="E69" s="115">
        <f>ROUND(E8/$C8*100,5)</f>
        <v>27.53237</v>
      </c>
      <c r="F69" s="115">
        <f t="shared" ref="F69:S69" si="26">ROUND(F8/$C8*100,5)</f>
        <v>19.657489999999999</v>
      </c>
      <c r="G69" s="115">
        <f t="shared" si="26"/>
        <v>17.017430000000001</v>
      </c>
      <c r="H69" s="115">
        <f t="shared" si="26"/>
        <v>7.8748899999999997</v>
      </c>
      <c r="I69" s="115">
        <f t="shared" si="26"/>
        <v>72.405199999999994</v>
      </c>
      <c r="J69" s="115">
        <f t="shared" si="26"/>
        <v>28.983899999999998</v>
      </c>
      <c r="K69" s="115">
        <f t="shared" si="26"/>
        <v>24.307950000000002</v>
      </c>
      <c r="L69" s="115">
        <f t="shared" si="26"/>
        <v>4.6759500000000003</v>
      </c>
      <c r="M69" s="115">
        <f t="shared" si="26"/>
        <v>12.384550000000001</v>
      </c>
      <c r="N69" s="115">
        <f t="shared" si="26"/>
        <v>2.70166</v>
      </c>
      <c r="O69" s="115">
        <f t="shared" si="26"/>
        <v>1.94374</v>
      </c>
      <c r="P69" s="115">
        <f t="shared" si="26"/>
        <v>7.7391500000000004</v>
      </c>
      <c r="Q69" s="115">
        <f t="shared" si="26"/>
        <v>31.036740000000002</v>
      </c>
      <c r="R69" s="115">
        <f t="shared" si="26"/>
        <v>25.944420000000001</v>
      </c>
      <c r="S69" s="115">
        <f t="shared" si="26"/>
        <v>5.0923299999999996</v>
      </c>
      <c r="T69" s="92">
        <v>1991</v>
      </c>
    </row>
    <row r="70" spans="1:20" s="91" customFormat="1" ht="12" hidden="1" customHeight="1" outlineLevel="1">
      <c r="A70" s="122"/>
      <c r="B70" s="92">
        <v>1992</v>
      </c>
      <c r="C70" s="114">
        <v>100</v>
      </c>
      <c r="D70" s="115">
        <f t="shared" ref="D70:S70" si="27">ROUND(D9/$C9*100,5)</f>
        <v>5.9560000000000002E-2</v>
      </c>
      <c r="E70" s="115">
        <f t="shared" si="27"/>
        <v>25.977060000000002</v>
      </c>
      <c r="F70" s="115">
        <f t="shared" si="27"/>
        <v>17.587810000000001</v>
      </c>
      <c r="G70" s="115">
        <f t="shared" si="27"/>
        <v>14.93018</v>
      </c>
      <c r="H70" s="115">
        <f t="shared" si="27"/>
        <v>8.3892500000000005</v>
      </c>
      <c r="I70" s="115">
        <f t="shared" si="27"/>
        <v>73.963369999999998</v>
      </c>
      <c r="J70" s="115">
        <f t="shared" si="27"/>
        <v>27.978079999999999</v>
      </c>
      <c r="K70" s="115">
        <f t="shared" si="27"/>
        <v>23.537120000000002</v>
      </c>
      <c r="L70" s="115">
        <f t="shared" si="27"/>
        <v>4.4409599999999996</v>
      </c>
      <c r="M70" s="115">
        <f t="shared" si="27"/>
        <v>13.60195</v>
      </c>
      <c r="N70" s="115">
        <f t="shared" si="27"/>
        <v>2.9811200000000002</v>
      </c>
      <c r="O70" s="115">
        <f t="shared" si="27"/>
        <v>2.2206399999999999</v>
      </c>
      <c r="P70" s="115">
        <f t="shared" si="27"/>
        <v>8.4001800000000006</v>
      </c>
      <c r="Q70" s="115">
        <f t="shared" si="27"/>
        <v>32.383339999999997</v>
      </c>
      <c r="R70" s="115">
        <f t="shared" si="27"/>
        <v>26.84076</v>
      </c>
      <c r="S70" s="115">
        <f t="shared" si="27"/>
        <v>5.5425899999999997</v>
      </c>
      <c r="T70" s="92">
        <v>1992</v>
      </c>
    </row>
    <row r="71" spans="1:20" s="91" customFormat="1" ht="12" hidden="1" customHeight="1" outlineLevel="1">
      <c r="A71" s="122"/>
      <c r="B71" s="92">
        <v>1993</v>
      </c>
      <c r="C71" s="114">
        <v>100</v>
      </c>
      <c r="D71" s="115">
        <f t="shared" ref="D71:S71" si="28">ROUND(D10/$C10*100,5)</f>
        <v>5.9589999999999997E-2</v>
      </c>
      <c r="E71" s="115">
        <f t="shared" si="28"/>
        <v>24.857030000000002</v>
      </c>
      <c r="F71" s="115">
        <f t="shared" si="28"/>
        <v>16.010020000000001</v>
      </c>
      <c r="G71" s="115">
        <f t="shared" si="28"/>
        <v>13.36096</v>
      </c>
      <c r="H71" s="115">
        <f t="shared" si="28"/>
        <v>8.8470099999999992</v>
      </c>
      <c r="I71" s="115">
        <f t="shared" si="28"/>
        <v>75.083380000000005</v>
      </c>
      <c r="J71" s="115">
        <f t="shared" si="28"/>
        <v>27.645990000000001</v>
      </c>
      <c r="K71" s="115">
        <f t="shared" si="28"/>
        <v>23.245480000000001</v>
      </c>
      <c r="L71" s="115">
        <f t="shared" si="28"/>
        <v>4.4005099999999997</v>
      </c>
      <c r="M71" s="115">
        <f t="shared" si="28"/>
        <v>14.51563</v>
      </c>
      <c r="N71" s="115">
        <f t="shared" si="28"/>
        <v>3.1593900000000001</v>
      </c>
      <c r="O71" s="115">
        <f t="shared" si="28"/>
        <v>2.4247999999999998</v>
      </c>
      <c r="P71" s="115">
        <f t="shared" si="28"/>
        <v>8.9314400000000003</v>
      </c>
      <c r="Q71" s="115">
        <f t="shared" si="28"/>
        <v>32.921759999999999</v>
      </c>
      <c r="R71" s="115">
        <f t="shared" si="28"/>
        <v>27.160879999999999</v>
      </c>
      <c r="S71" s="115">
        <f t="shared" si="28"/>
        <v>5.7608800000000002</v>
      </c>
      <c r="T71" s="92">
        <v>1993</v>
      </c>
    </row>
    <row r="72" spans="1:20" s="91" customFormat="1" ht="12" hidden="1" customHeight="1" outlineLevel="1">
      <c r="A72" s="122"/>
      <c r="B72" s="92">
        <v>1994</v>
      </c>
      <c r="C72" s="114">
        <v>100</v>
      </c>
      <c r="D72" s="115">
        <f t="shared" ref="D72:S72" si="29">ROUND(D11/$C11*100,5)</f>
        <v>6.1190000000000001E-2</v>
      </c>
      <c r="E72" s="115">
        <f t="shared" si="29"/>
        <v>23.996639999999999</v>
      </c>
      <c r="F72" s="115">
        <f t="shared" si="29"/>
        <v>14.761799999999999</v>
      </c>
      <c r="G72" s="115">
        <f t="shared" si="29"/>
        <v>12.126569999999999</v>
      </c>
      <c r="H72" s="115">
        <f t="shared" si="29"/>
        <v>9.2348400000000002</v>
      </c>
      <c r="I72" s="115">
        <f t="shared" si="29"/>
        <v>75.942170000000004</v>
      </c>
      <c r="J72" s="115">
        <f t="shared" si="29"/>
        <v>26.60754</v>
      </c>
      <c r="K72" s="115">
        <f t="shared" si="29"/>
        <v>22.339729999999999</v>
      </c>
      <c r="L72" s="115">
        <f t="shared" si="29"/>
        <v>4.2678099999999999</v>
      </c>
      <c r="M72" s="115">
        <f t="shared" si="29"/>
        <v>15.41202</v>
      </c>
      <c r="N72" s="115">
        <f t="shared" si="29"/>
        <v>3.26179</v>
      </c>
      <c r="O72" s="115">
        <f t="shared" si="29"/>
        <v>2.6423899999999998</v>
      </c>
      <c r="P72" s="115">
        <f t="shared" si="29"/>
        <v>9.5078499999999995</v>
      </c>
      <c r="Q72" s="115">
        <f t="shared" si="29"/>
        <v>33.922609999999999</v>
      </c>
      <c r="R72" s="115">
        <f t="shared" si="29"/>
        <v>28.055689999999998</v>
      </c>
      <c r="S72" s="115">
        <f t="shared" si="29"/>
        <v>5.8669200000000004</v>
      </c>
      <c r="T72" s="92">
        <v>1994</v>
      </c>
    </row>
    <row r="73" spans="1:20" s="91" customFormat="1" ht="12" hidden="1" customHeight="1" outlineLevel="1">
      <c r="A73" s="122"/>
      <c r="B73" s="92">
        <v>1995</v>
      </c>
      <c r="C73" s="114">
        <v>100</v>
      </c>
      <c r="D73" s="115">
        <f t="shared" ref="D73:S73" si="30">ROUND(D12/$C12*100,5)</f>
        <v>6.4329999999999998E-2</v>
      </c>
      <c r="E73" s="115">
        <f t="shared" si="30"/>
        <v>23.11159</v>
      </c>
      <c r="F73" s="115">
        <f t="shared" si="30"/>
        <v>13.85266</v>
      </c>
      <c r="G73" s="115">
        <f t="shared" si="30"/>
        <v>11.35408</v>
      </c>
      <c r="H73" s="115">
        <f t="shared" si="30"/>
        <v>9.2589299999999994</v>
      </c>
      <c r="I73" s="115">
        <f t="shared" si="30"/>
        <v>76.824079999999995</v>
      </c>
      <c r="J73" s="115">
        <f t="shared" si="30"/>
        <v>25.783819999999999</v>
      </c>
      <c r="K73" s="115">
        <f t="shared" si="30"/>
        <v>21.705690000000001</v>
      </c>
      <c r="L73" s="115">
        <f t="shared" si="30"/>
        <v>4.0781299999999998</v>
      </c>
      <c r="M73" s="115">
        <f t="shared" si="30"/>
        <v>15.96664</v>
      </c>
      <c r="N73" s="115">
        <f t="shared" si="30"/>
        <v>3.2177699999999998</v>
      </c>
      <c r="O73" s="115">
        <f t="shared" si="30"/>
        <v>2.85425</v>
      </c>
      <c r="P73" s="115">
        <f t="shared" si="30"/>
        <v>9.8946199999999997</v>
      </c>
      <c r="Q73" s="115">
        <f t="shared" si="30"/>
        <v>35.073619999999998</v>
      </c>
      <c r="R73" s="115">
        <f t="shared" si="30"/>
        <v>29.00319</v>
      </c>
      <c r="S73" s="115">
        <f t="shared" si="30"/>
        <v>6.07043</v>
      </c>
      <c r="T73" s="92">
        <v>1995</v>
      </c>
    </row>
    <row r="74" spans="1:20" s="91" customFormat="1" ht="12" hidden="1" customHeight="1" outlineLevel="1">
      <c r="A74" s="122"/>
      <c r="B74" s="92">
        <v>1996</v>
      </c>
      <c r="C74" s="114">
        <v>100</v>
      </c>
      <c r="D74" s="115">
        <f t="shared" ref="D74:S74" si="31">ROUND(D13/$C13*100,5)</f>
        <v>6.2950000000000006E-2</v>
      </c>
      <c r="E74" s="115">
        <f t="shared" si="31"/>
        <v>22.049689999999998</v>
      </c>
      <c r="F74" s="115">
        <f t="shared" si="31"/>
        <v>13.276910000000001</v>
      </c>
      <c r="G74" s="115">
        <f t="shared" si="31"/>
        <v>10.814159999999999</v>
      </c>
      <c r="H74" s="115">
        <f t="shared" si="31"/>
        <v>8.7727799999999991</v>
      </c>
      <c r="I74" s="115">
        <f t="shared" si="31"/>
        <v>77.887360000000001</v>
      </c>
      <c r="J74" s="115">
        <f t="shared" si="31"/>
        <v>25.301439999999999</v>
      </c>
      <c r="K74" s="115">
        <f t="shared" si="31"/>
        <v>21.41507</v>
      </c>
      <c r="L74" s="115">
        <f t="shared" si="31"/>
        <v>3.8863599999999998</v>
      </c>
      <c r="M74" s="115">
        <f t="shared" si="31"/>
        <v>16.3889</v>
      </c>
      <c r="N74" s="115">
        <f t="shared" si="31"/>
        <v>3.1963400000000002</v>
      </c>
      <c r="O74" s="115">
        <f t="shared" si="31"/>
        <v>2.9845999999999999</v>
      </c>
      <c r="P74" s="115">
        <f t="shared" si="31"/>
        <v>10.20795</v>
      </c>
      <c r="Q74" s="115">
        <f t="shared" si="31"/>
        <v>36.197029999999998</v>
      </c>
      <c r="R74" s="115">
        <f t="shared" si="31"/>
        <v>30.062919999999998</v>
      </c>
      <c r="S74" s="115">
        <f t="shared" si="31"/>
        <v>6.1341099999999997</v>
      </c>
      <c r="T74" s="92">
        <v>1996</v>
      </c>
    </row>
    <row r="75" spans="1:20" s="91" customFormat="1" ht="12" hidden="1" customHeight="1" outlineLevel="1">
      <c r="A75" s="122"/>
      <c r="B75" s="92">
        <v>1997</v>
      </c>
      <c r="C75" s="114">
        <v>100</v>
      </c>
      <c r="D75" s="115">
        <f t="shared" ref="D75:S75" si="32">ROUND(D14/$C14*100,5)</f>
        <v>6.0060000000000002E-2</v>
      </c>
      <c r="E75" s="115">
        <f t="shared" si="32"/>
        <v>21.35642</v>
      </c>
      <c r="F75" s="115">
        <f t="shared" si="32"/>
        <v>12.96016</v>
      </c>
      <c r="G75" s="115">
        <f t="shared" si="32"/>
        <v>10.515510000000001</v>
      </c>
      <c r="H75" s="115">
        <f t="shared" si="32"/>
        <v>8.3962599999999998</v>
      </c>
      <c r="I75" s="115">
        <f t="shared" si="32"/>
        <v>78.583519999999993</v>
      </c>
      <c r="J75" s="115">
        <f t="shared" si="32"/>
        <v>24.807510000000001</v>
      </c>
      <c r="K75" s="115">
        <f t="shared" si="32"/>
        <v>20.976330000000001</v>
      </c>
      <c r="L75" s="115">
        <f t="shared" si="32"/>
        <v>3.8311799999999998</v>
      </c>
      <c r="M75" s="115">
        <f t="shared" si="32"/>
        <v>16.873650000000001</v>
      </c>
      <c r="N75" s="115">
        <f t="shared" si="32"/>
        <v>3.2029000000000001</v>
      </c>
      <c r="O75" s="115">
        <f t="shared" si="32"/>
        <v>2.9770300000000001</v>
      </c>
      <c r="P75" s="115">
        <f t="shared" si="32"/>
        <v>10.69373</v>
      </c>
      <c r="Q75" s="115">
        <f t="shared" si="32"/>
        <v>36.902349999999998</v>
      </c>
      <c r="R75" s="115">
        <f t="shared" si="32"/>
        <v>30.53632</v>
      </c>
      <c r="S75" s="115">
        <f t="shared" si="32"/>
        <v>6.3660300000000003</v>
      </c>
      <c r="T75" s="92">
        <v>1997</v>
      </c>
    </row>
    <row r="76" spans="1:20" s="91" customFormat="1" ht="12" hidden="1" customHeight="1" outlineLevel="1">
      <c r="A76" s="122"/>
      <c r="B76" s="92">
        <v>1998</v>
      </c>
      <c r="C76" s="114">
        <v>100</v>
      </c>
      <c r="D76" s="115">
        <f t="shared" ref="D76:S76" si="33">ROUND(D15/$C15*100,5)</f>
        <v>5.9650000000000002E-2</v>
      </c>
      <c r="E76" s="115">
        <f t="shared" si="33"/>
        <v>20.2911</v>
      </c>
      <c r="F76" s="115">
        <f t="shared" si="33"/>
        <v>12.61064</v>
      </c>
      <c r="G76" s="115">
        <f t="shared" si="33"/>
        <v>10.257709999999999</v>
      </c>
      <c r="H76" s="115">
        <f t="shared" si="33"/>
        <v>7.6804600000000001</v>
      </c>
      <c r="I76" s="115">
        <f t="shared" si="33"/>
        <v>79.649249999999995</v>
      </c>
      <c r="J76" s="115">
        <f t="shared" si="33"/>
        <v>24.48818</v>
      </c>
      <c r="K76" s="115">
        <f t="shared" si="33"/>
        <v>20.534980000000001</v>
      </c>
      <c r="L76" s="115">
        <f t="shared" si="33"/>
        <v>3.9531999999999998</v>
      </c>
      <c r="M76" s="115">
        <f t="shared" si="33"/>
        <v>17.61664</v>
      </c>
      <c r="N76" s="115">
        <f t="shared" si="33"/>
        <v>3.1870400000000001</v>
      </c>
      <c r="O76" s="115">
        <f t="shared" si="33"/>
        <v>3.0232800000000002</v>
      </c>
      <c r="P76" s="115">
        <f t="shared" si="33"/>
        <v>11.406319999999999</v>
      </c>
      <c r="Q76" s="115">
        <f t="shared" si="33"/>
        <v>37.544429999999998</v>
      </c>
      <c r="R76" s="115">
        <f t="shared" si="33"/>
        <v>31.026430000000001</v>
      </c>
      <c r="S76" s="115">
        <f t="shared" si="33"/>
        <v>6.5179999999999998</v>
      </c>
      <c r="T76" s="92">
        <v>1998</v>
      </c>
    </row>
    <row r="77" spans="1:20" s="91" customFormat="1" ht="12" hidden="1" customHeight="1" outlineLevel="1">
      <c r="A77" s="122"/>
      <c r="B77" s="92">
        <v>1999</v>
      </c>
      <c r="C77" s="114">
        <v>100</v>
      </c>
      <c r="D77" s="115">
        <f t="shared" ref="D77:S77" si="34">ROUND(D16/$C16*100,5)</f>
        <v>5.67E-2</v>
      </c>
      <c r="E77" s="115">
        <f t="shared" si="34"/>
        <v>19.395440000000001</v>
      </c>
      <c r="F77" s="115">
        <f t="shared" si="34"/>
        <v>12.182740000000001</v>
      </c>
      <c r="G77" s="115">
        <f t="shared" si="34"/>
        <v>9.9175000000000004</v>
      </c>
      <c r="H77" s="115">
        <f t="shared" si="34"/>
        <v>7.2126999999999999</v>
      </c>
      <c r="I77" s="115">
        <f t="shared" si="34"/>
        <v>80.547870000000003</v>
      </c>
      <c r="J77" s="115">
        <f t="shared" si="34"/>
        <v>24.082630000000002</v>
      </c>
      <c r="K77" s="115">
        <f t="shared" si="34"/>
        <v>20.119399999999999</v>
      </c>
      <c r="L77" s="115">
        <f t="shared" si="34"/>
        <v>3.9632299999999998</v>
      </c>
      <c r="M77" s="115">
        <f t="shared" si="34"/>
        <v>18.503990000000002</v>
      </c>
      <c r="N77" s="115">
        <f t="shared" si="34"/>
        <v>3.1643500000000002</v>
      </c>
      <c r="O77" s="115">
        <f t="shared" si="34"/>
        <v>3.1292499999999999</v>
      </c>
      <c r="P77" s="115">
        <f t="shared" si="34"/>
        <v>12.210380000000001</v>
      </c>
      <c r="Q77" s="115">
        <f t="shared" si="34"/>
        <v>37.96125</v>
      </c>
      <c r="R77" s="115">
        <f t="shared" si="34"/>
        <v>31.271830000000001</v>
      </c>
      <c r="S77" s="115">
        <f t="shared" si="34"/>
        <v>6.6894200000000001</v>
      </c>
      <c r="T77" s="92">
        <v>1999</v>
      </c>
    </row>
    <row r="78" spans="1:20" s="91" customFormat="1" ht="12" customHeight="1" collapsed="1">
      <c r="A78" s="122"/>
      <c r="B78" s="92">
        <v>2000</v>
      </c>
      <c r="C78" s="114">
        <v>100</v>
      </c>
      <c r="D78" s="115">
        <f t="shared" ref="D78:S78" si="35">ROUND(D17/$C17*100,5)</f>
        <v>5.7410000000000003E-2</v>
      </c>
      <c r="E78" s="115">
        <f t="shared" si="35"/>
        <v>18.216750000000001</v>
      </c>
      <c r="F78" s="115">
        <f t="shared" si="35"/>
        <v>11.65648</v>
      </c>
      <c r="G78" s="115">
        <f t="shared" si="35"/>
        <v>9.6669699999999992</v>
      </c>
      <c r="H78" s="115">
        <f t="shared" si="35"/>
        <v>6.56027</v>
      </c>
      <c r="I78" s="115">
        <f t="shared" si="35"/>
        <v>81.725840000000005</v>
      </c>
      <c r="J78" s="115">
        <f t="shared" si="35"/>
        <v>24.394369999999999</v>
      </c>
      <c r="K78" s="115">
        <f t="shared" si="35"/>
        <v>20.16404</v>
      </c>
      <c r="L78" s="115">
        <f t="shared" si="35"/>
        <v>4.2303300000000004</v>
      </c>
      <c r="M78" s="115">
        <f t="shared" si="35"/>
        <v>19.0246</v>
      </c>
      <c r="N78" s="115">
        <f t="shared" si="35"/>
        <v>3.09233</v>
      </c>
      <c r="O78" s="115">
        <f t="shared" si="35"/>
        <v>3.1487799999999999</v>
      </c>
      <c r="P78" s="115">
        <f t="shared" si="35"/>
        <v>12.78349</v>
      </c>
      <c r="Q78" s="115">
        <f t="shared" si="35"/>
        <v>38.306870000000004</v>
      </c>
      <c r="R78" s="115">
        <f t="shared" si="35"/>
        <v>31.235810000000001</v>
      </c>
      <c r="S78" s="115">
        <f t="shared" si="35"/>
        <v>7.0710699999999997</v>
      </c>
      <c r="T78" s="92">
        <v>2000</v>
      </c>
    </row>
    <row r="79" spans="1:20" s="91" customFormat="1" ht="12" hidden="1" customHeight="1" outlineLevel="1">
      <c r="A79" s="122"/>
      <c r="B79" s="92">
        <v>2001</v>
      </c>
      <c r="C79" s="114">
        <v>100</v>
      </c>
      <c r="D79" s="115">
        <f t="shared" ref="D79:S79" si="36">ROUND(D18/$C18*100,5)</f>
        <v>5.4899999999999997E-2</v>
      </c>
      <c r="E79" s="115">
        <f t="shared" si="36"/>
        <v>17.135840000000002</v>
      </c>
      <c r="F79" s="115">
        <f t="shared" si="36"/>
        <v>11.43688</v>
      </c>
      <c r="G79" s="115">
        <f t="shared" si="36"/>
        <v>9.5677099999999999</v>
      </c>
      <c r="H79" s="115">
        <f t="shared" si="36"/>
        <v>5.69895</v>
      </c>
      <c r="I79" s="115">
        <f t="shared" si="36"/>
        <v>82.809259999999995</v>
      </c>
      <c r="J79" s="115">
        <f t="shared" si="36"/>
        <v>24.613230000000001</v>
      </c>
      <c r="K79" s="115">
        <f t="shared" si="36"/>
        <v>20.15832</v>
      </c>
      <c r="L79" s="115">
        <f t="shared" si="36"/>
        <v>4.4549099999999999</v>
      </c>
      <c r="M79" s="115">
        <f t="shared" si="36"/>
        <v>19.323260000000001</v>
      </c>
      <c r="N79" s="115">
        <f t="shared" si="36"/>
        <v>3.1102699999999999</v>
      </c>
      <c r="O79" s="115">
        <f t="shared" si="36"/>
        <v>3.1278600000000001</v>
      </c>
      <c r="P79" s="115">
        <f t="shared" si="36"/>
        <v>13.085129999999999</v>
      </c>
      <c r="Q79" s="115">
        <f t="shared" si="36"/>
        <v>38.872770000000003</v>
      </c>
      <c r="R79" s="115">
        <f t="shared" si="36"/>
        <v>31.663979999999999</v>
      </c>
      <c r="S79" s="115">
        <f t="shared" si="36"/>
        <v>7.2087899999999996</v>
      </c>
      <c r="T79" s="92">
        <v>2001</v>
      </c>
    </row>
    <row r="80" spans="1:20" s="91" customFormat="1" ht="12" hidden="1" customHeight="1" outlineLevel="1">
      <c r="A80" s="122"/>
      <c r="B80" s="92">
        <v>2002</v>
      </c>
      <c r="C80" s="114">
        <v>100</v>
      </c>
      <c r="D80" s="115">
        <f t="shared" ref="D80:S80" si="37">ROUND(D19/$C19*100,5)</f>
        <v>5.3690000000000002E-2</v>
      </c>
      <c r="E80" s="115">
        <f t="shared" si="37"/>
        <v>16.125869999999999</v>
      </c>
      <c r="F80" s="115">
        <f t="shared" si="37"/>
        <v>10.910159999999999</v>
      </c>
      <c r="G80" s="115">
        <f t="shared" si="37"/>
        <v>9.0852699999999995</v>
      </c>
      <c r="H80" s="115">
        <f t="shared" si="37"/>
        <v>5.2157099999999996</v>
      </c>
      <c r="I80" s="115">
        <f t="shared" si="37"/>
        <v>83.820440000000005</v>
      </c>
      <c r="J80" s="115">
        <f t="shared" si="37"/>
        <v>24.46658</v>
      </c>
      <c r="K80" s="115">
        <f t="shared" si="37"/>
        <v>20.34609</v>
      </c>
      <c r="L80" s="115">
        <f t="shared" si="37"/>
        <v>4.1204900000000002</v>
      </c>
      <c r="M80" s="115">
        <f t="shared" si="37"/>
        <v>19.253160000000001</v>
      </c>
      <c r="N80" s="115">
        <f t="shared" si="37"/>
        <v>3.0015800000000001</v>
      </c>
      <c r="O80" s="115">
        <f t="shared" si="37"/>
        <v>3.0903499999999999</v>
      </c>
      <c r="P80" s="115">
        <f t="shared" si="37"/>
        <v>13.161239999999999</v>
      </c>
      <c r="Q80" s="115">
        <f t="shared" si="37"/>
        <v>40.10069</v>
      </c>
      <c r="R80" s="115">
        <f t="shared" si="37"/>
        <v>32.460859999999997</v>
      </c>
      <c r="S80" s="115">
        <f t="shared" si="37"/>
        <v>7.6398299999999999</v>
      </c>
      <c r="T80" s="92">
        <v>2002</v>
      </c>
    </row>
    <row r="81" spans="1:20" s="91" customFormat="1" ht="12" hidden="1" customHeight="1" outlineLevel="1">
      <c r="A81" s="122"/>
      <c r="B81" s="92">
        <v>2003</v>
      </c>
      <c r="C81" s="114">
        <v>100</v>
      </c>
      <c r="D81" s="115">
        <f t="shared" ref="D81:S81" si="38">ROUND(D20/$C20*100,5)</f>
        <v>5.2839999999999998E-2</v>
      </c>
      <c r="E81" s="115">
        <f t="shared" si="38"/>
        <v>15.366479999999999</v>
      </c>
      <c r="F81" s="115">
        <f t="shared" si="38"/>
        <v>10.46716</v>
      </c>
      <c r="G81" s="115">
        <f t="shared" si="38"/>
        <v>8.7530900000000003</v>
      </c>
      <c r="H81" s="115">
        <f t="shared" si="38"/>
        <v>4.8993200000000003</v>
      </c>
      <c r="I81" s="115">
        <f t="shared" si="38"/>
        <v>84.580680000000001</v>
      </c>
      <c r="J81" s="115">
        <f t="shared" si="38"/>
        <v>24.66283</v>
      </c>
      <c r="K81" s="115">
        <f t="shared" si="38"/>
        <v>20.58943</v>
      </c>
      <c r="L81" s="115">
        <f t="shared" si="38"/>
        <v>4.0734000000000004</v>
      </c>
      <c r="M81" s="115">
        <f t="shared" si="38"/>
        <v>19.76783</v>
      </c>
      <c r="N81" s="115">
        <f t="shared" si="38"/>
        <v>2.88245</v>
      </c>
      <c r="O81" s="115">
        <f t="shared" si="38"/>
        <v>3.10223</v>
      </c>
      <c r="P81" s="115">
        <f t="shared" si="38"/>
        <v>13.783160000000001</v>
      </c>
      <c r="Q81" s="115">
        <f t="shared" si="38"/>
        <v>40.150010000000002</v>
      </c>
      <c r="R81" s="115">
        <f t="shared" si="38"/>
        <v>32.230910000000002</v>
      </c>
      <c r="S81" s="115">
        <f t="shared" si="38"/>
        <v>7.9191099999999999</v>
      </c>
      <c r="T81" s="92">
        <v>2003</v>
      </c>
    </row>
    <row r="82" spans="1:20" s="91" customFormat="1" ht="12" hidden="1" customHeight="1" outlineLevel="1">
      <c r="A82" s="122"/>
      <c r="B82" s="92">
        <v>2004</v>
      </c>
      <c r="C82" s="114">
        <v>100</v>
      </c>
      <c r="D82" s="115">
        <f t="shared" ref="D82:S82" si="39">ROUND(D21/$C21*100,5)</f>
        <v>5.3019999999999998E-2</v>
      </c>
      <c r="E82" s="115">
        <f t="shared" si="39"/>
        <v>14.78941</v>
      </c>
      <c r="F82" s="115">
        <f t="shared" si="39"/>
        <v>10.17567</v>
      </c>
      <c r="G82" s="115">
        <f t="shared" si="39"/>
        <v>8.5068900000000003</v>
      </c>
      <c r="H82" s="115">
        <f t="shared" si="39"/>
        <v>4.61374</v>
      </c>
      <c r="I82" s="115">
        <f t="shared" si="39"/>
        <v>85.157570000000007</v>
      </c>
      <c r="J82" s="115">
        <f t="shared" si="39"/>
        <v>25.102239999999998</v>
      </c>
      <c r="K82" s="115">
        <f t="shared" si="39"/>
        <v>20.873100000000001</v>
      </c>
      <c r="L82" s="115">
        <f t="shared" si="39"/>
        <v>4.2291400000000001</v>
      </c>
      <c r="M82" s="115">
        <f t="shared" si="39"/>
        <v>20.07639</v>
      </c>
      <c r="N82" s="115">
        <f t="shared" si="39"/>
        <v>2.7756699999999999</v>
      </c>
      <c r="O82" s="115">
        <f t="shared" si="39"/>
        <v>3.0775399999999999</v>
      </c>
      <c r="P82" s="115">
        <f t="shared" si="39"/>
        <v>14.223179999999999</v>
      </c>
      <c r="Q82" s="115">
        <f t="shared" si="39"/>
        <v>39.978940000000001</v>
      </c>
      <c r="R82" s="115">
        <f t="shared" si="39"/>
        <v>31.740390000000001</v>
      </c>
      <c r="S82" s="115">
        <f t="shared" si="39"/>
        <v>8.23855</v>
      </c>
      <c r="T82" s="92">
        <v>2004</v>
      </c>
    </row>
    <row r="83" spans="1:20" s="91" customFormat="1" ht="12" hidden="1" customHeight="1" outlineLevel="1">
      <c r="A83" s="119"/>
      <c r="B83" s="92">
        <v>2005</v>
      </c>
      <c r="C83" s="114">
        <v>100</v>
      </c>
      <c r="D83" s="115">
        <f t="shared" ref="D83:S83" si="40">ROUND(D22/$C22*100,5)</f>
        <v>4.7469999999999998E-2</v>
      </c>
      <c r="E83" s="115">
        <f t="shared" si="40"/>
        <v>14.18938</v>
      </c>
      <c r="F83" s="115">
        <f t="shared" si="40"/>
        <v>9.8892199999999999</v>
      </c>
      <c r="G83" s="115">
        <f t="shared" si="40"/>
        <v>8.2593099999999993</v>
      </c>
      <c r="H83" s="115">
        <f t="shared" si="40"/>
        <v>4.3001699999999996</v>
      </c>
      <c r="I83" s="115">
        <f t="shared" si="40"/>
        <v>85.763149999999996</v>
      </c>
      <c r="J83" s="115">
        <f t="shared" si="40"/>
        <v>25.102779999999999</v>
      </c>
      <c r="K83" s="115">
        <f t="shared" si="40"/>
        <v>20.78904</v>
      </c>
      <c r="L83" s="115">
        <f t="shared" si="40"/>
        <v>4.3137400000000001</v>
      </c>
      <c r="M83" s="115">
        <f t="shared" si="40"/>
        <v>20.242349999999998</v>
      </c>
      <c r="N83" s="115">
        <f t="shared" si="40"/>
        <v>2.6837599999999999</v>
      </c>
      <c r="O83" s="115">
        <f t="shared" si="40"/>
        <v>3.0334599999999998</v>
      </c>
      <c r="P83" s="115">
        <f t="shared" si="40"/>
        <v>14.52514</v>
      </c>
      <c r="Q83" s="115">
        <f t="shared" si="40"/>
        <v>40.418019999999999</v>
      </c>
      <c r="R83" s="115">
        <f t="shared" si="40"/>
        <v>31.9681</v>
      </c>
      <c r="S83" s="115">
        <f t="shared" si="40"/>
        <v>8.4499200000000005</v>
      </c>
      <c r="T83" s="92">
        <v>2005</v>
      </c>
    </row>
    <row r="84" spans="1:20" s="91" customFormat="1" ht="12" hidden="1" customHeight="1" outlineLevel="1">
      <c r="A84" s="119"/>
      <c r="B84" s="92">
        <v>2006</v>
      </c>
      <c r="C84" s="114">
        <v>100</v>
      </c>
      <c r="D84" s="115">
        <f t="shared" ref="D84:S84" si="41">ROUND(D23/$C23*100,5)</f>
        <v>4.1849999999999998E-2</v>
      </c>
      <c r="E84" s="115">
        <f t="shared" si="41"/>
        <v>13.593579999999999</v>
      </c>
      <c r="F84" s="115">
        <f t="shared" si="41"/>
        <v>9.4958299999999998</v>
      </c>
      <c r="G84" s="115">
        <f t="shared" si="41"/>
        <v>7.9636500000000003</v>
      </c>
      <c r="H84" s="115">
        <f t="shared" si="41"/>
        <v>4.0977600000000001</v>
      </c>
      <c r="I84" s="115">
        <f t="shared" si="41"/>
        <v>86.364570000000001</v>
      </c>
      <c r="J84" s="115">
        <f t="shared" si="41"/>
        <v>25.03051</v>
      </c>
      <c r="K84" s="115">
        <f t="shared" si="41"/>
        <v>20.725989999999999</v>
      </c>
      <c r="L84" s="115">
        <f t="shared" si="41"/>
        <v>4.3045200000000001</v>
      </c>
      <c r="M84" s="115">
        <f t="shared" si="41"/>
        <v>20.72964</v>
      </c>
      <c r="N84" s="115">
        <f t="shared" si="41"/>
        <v>2.5852599999999999</v>
      </c>
      <c r="O84" s="115">
        <f t="shared" si="41"/>
        <v>2.8939499999999998</v>
      </c>
      <c r="P84" s="115">
        <f t="shared" si="41"/>
        <v>15.25043</v>
      </c>
      <c r="Q84" s="115">
        <f t="shared" si="41"/>
        <v>40.604410000000001</v>
      </c>
      <c r="R84" s="115">
        <f t="shared" si="41"/>
        <v>31.9282</v>
      </c>
      <c r="S84" s="115">
        <f t="shared" si="41"/>
        <v>8.6762200000000007</v>
      </c>
      <c r="T84" s="92">
        <v>2006</v>
      </c>
    </row>
    <row r="85" spans="1:20" s="91" customFormat="1" ht="12" hidden="1" customHeight="1" outlineLevel="1">
      <c r="A85" s="119"/>
      <c r="B85" s="92">
        <v>2007</v>
      </c>
      <c r="C85" s="114">
        <v>100</v>
      </c>
      <c r="D85" s="115">
        <f t="shared" ref="D85:S85" si="42">ROUND(D24/$C24*100,5)</f>
        <v>4.1790000000000001E-2</v>
      </c>
      <c r="E85" s="115">
        <f t="shared" si="42"/>
        <v>13.292339999999999</v>
      </c>
      <c r="F85" s="115">
        <f t="shared" si="42"/>
        <v>9.1673399999999994</v>
      </c>
      <c r="G85" s="115">
        <f t="shared" si="42"/>
        <v>7.6956899999999999</v>
      </c>
      <c r="H85" s="115">
        <f t="shared" si="42"/>
        <v>4.1250099999999996</v>
      </c>
      <c r="I85" s="115">
        <f t="shared" si="42"/>
        <v>86.665869999999998</v>
      </c>
      <c r="J85" s="115">
        <f t="shared" si="42"/>
        <v>25.286629999999999</v>
      </c>
      <c r="K85" s="115">
        <f t="shared" si="42"/>
        <v>20.881340000000002</v>
      </c>
      <c r="L85" s="115">
        <f t="shared" si="42"/>
        <v>4.4052800000000003</v>
      </c>
      <c r="M85" s="115">
        <f t="shared" si="42"/>
        <v>21.196899999999999</v>
      </c>
      <c r="N85" s="115">
        <f t="shared" si="42"/>
        <v>2.50997</v>
      </c>
      <c r="O85" s="115">
        <f t="shared" si="42"/>
        <v>2.7845900000000001</v>
      </c>
      <c r="P85" s="115">
        <f t="shared" si="42"/>
        <v>15.902340000000001</v>
      </c>
      <c r="Q85" s="115">
        <f t="shared" si="42"/>
        <v>40.18235</v>
      </c>
      <c r="R85" s="115">
        <f t="shared" si="42"/>
        <v>31.46773</v>
      </c>
      <c r="S85" s="115">
        <f t="shared" si="42"/>
        <v>8.7146100000000004</v>
      </c>
      <c r="T85" s="92">
        <v>2007</v>
      </c>
    </row>
    <row r="86" spans="1:20" s="91" customFormat="1" ht="12" hidden="1" customHeight="1" outlineLevel="1">
      <c r="A86" s="119"/>
      <c r="B86" s="92">
        <v>2008</v>
      </c>
      <c r="C86" s="114">
        <v>100</v>
      </c>
      <c r="D86" s="115">
        <f t="shared" ref="D86:S86" si="43">ROUND(D25/$C25*100,5)</f>
        <v>3.9E-2</v>
      </c>
      <c r="E86" s="115">
        <f t="shared" si="43"/>
        <v>13.1609</v>
      </c>
      <c r="F86" s="115">
        <f t="shared" si="43"/>
        <v>9.0924499999999995</v>
      </c>
      <c r="G86" s="115">
        <f t="shared" si="43"/>
        <v>7.6765400000000001</v>
      </c>
      <c r="H86" s="115">
        <f t="shared" si="43"/>
        <v>4.0684500000000003</v>
      </c>
      <c r="I86" s="115">
        <f t="shared" si="43"/>
        <v>86.8001</v>
      </c>
      <c r="J86" s="115">
        <f t="shared" si="43"/>
        <v>25.06427</v>
      </c>
      <c r="K86" s="115">
        <f t="shared" si="43"/>
        <v>20.603370000000002</v>
      </c>
      <c r="L86" s="115">
        <f t="shared" si="43"/>
        <v>4.4608999999999996</v>
      </c>
      <c r="M86" s="115">
        <f t="shared" si="43"/>
        <v>21.63897</v>
      </c>
      <c r="N86" s="115">
        <f t="shared" si="43"/>
        <v>2.5039699999999998</v>
      </c>
      <c r="O86" s="115">
        <f t="shared" si="43"/>
        <v>2.7151000000000001</v>
      </c>
      <c r="P86" s="115">
        <f t="shared" si="43"/>
        <v>16.419889999999999</v>
      </c>
      <c r="Q86" s="115">
        <f t="shared" si="43"/>
        <v>40.096870000000003</v>
      </c>
      <c r="R86" s="115">
        <f t="shared" si="43"/>
        <v>31.44</v>
      </c>
      <c r="S86" s="115">
        <f t="shared" si="43"/>
        <v>8.65686</v>
      </c>
      <c r="T86" s="92">
        <v>2008</v>
      </c>
    </row>
    <row r="87" spans="1:20" s="91" customFormat="1" ht="12" hidden="1" customHeight="1" outlineLevel="1">
      <c r="A87" s="119"/>
      <c r="B87" s="92">
        <v>2009</v>
      </c>
      <c r="C87" s="114">
        <v>100</v>
      </c>
      <c r="D87" s="115">
        <f t="shared" ref="D87:S87" si="44">ROUND(D26/$C26*100,5)</f>
        <v>3.143E-2</v>
      </c>
      <c r="E87" s="115">
        <f t="shared" si="44"/>
        <v>12.914160000000001</v>
      </c>
      <c r="F87" s="115">
        <f t="shared" si="44"/>
        <v>8.9130000000000003</v>
      </c>
      <c r="G87" s="115">
        <f t="shared" si="44"/>
        <v>7.5937700000000001</v>
      </c>
      <c r="H87" s="115">
        <f t="shared" si="44"/>
        <v>4.0011599999999996</v>
      </c>
      <c r="I87" s="115">
        <f t="shared" si="44"/>
        <v>87.054410000000004</v>
      </c>
      <c r="J87" s="115">
        <f t="shared" si="44"/>
        <v>24.958410000000001</v>
      </c>
      <c r="K87" s="115">
        <f t="shared" si="44"/>
        <v>20.721830000000001</v>
      </c>
      <c r="L87" s="115">
        <f t="shared" si="44"/>
        <v>4.23658</v>
      </c>
      <c r="M87" s="115">
        <f t="shared" si="44"/>
        <v>21.70956</v>
      </c>
      <c r="N87" s="115">
        <f t="shared" si="44"/>
        <v>2.5175299999999998</v>
      </c>
      <c r="O87" s="115">
        <f t="shared" si="44"/>
        <v>2.5889700000000002</v>
      </c>
      <c r="P87" s="115">
        <f t="shared" si="44"/>
        <v>16.603059999999999</v>
      </c>
      <c r="Q87" s="115">
        <f t="shared" si="44"/>
        <v>40.38644</v>
      </c>
      <c r="R87" s="115">
        <f t="shared" si="44"/>
        <v>31.672999999999998</v>
      </c>
      <c r="S87" s="115">
        <f t="shared" si="44"/>
        <v>8.7134400000000003</v>
      </c>
      <c r="T87" s="92">
        <v>2009</v>
      </c>
    </row>
    <row r="88" spans="1:20" s="91" customFormat="1" ht="12" customHeight="1" collapsed="1">
      <c r="A88" s="119"/>
      <c r="B88" s="92">
        <v>2010</v>
      </c>
      <c r="C88" s="114">
        <v>100</v>
      </c>
      <c r="D88" s="115">
        <f t="shared" ref="D88:S88" si="45">ROUND(D27/$C27*100,5)</f>
        <v>2.962E-2</v>
      </c>
      <c r="E88" s="115">
        <f t="shared" si="45"/>
        <v>12.8155</v>
      </c>
      <c r="F88" s="115">
        <f t="shared" si="45"/>
        <v>8.8066099999999992</v>
      </c>
      <c r="G88" s="115">
        <f t="shared" si="45"/>
        <v>7.5030400000000004</v>
      </c>
      <c r="H88" s="115">
        <f t="shared" si="45"/>
        <v>4.0088900000000001</v>
      </c>
      <c r="I88" s="115">
        <f t="shared" si="45"/>
        <v>87.154889999999995</v>
      </c>
      <c r="J88" s="115">
        <f t="shared" si="45"/>
        <v>24.875620000000001</v>
      </c>
      <c r="K88" s="115">
        <f t="shared" si="45"/>
        <v>20.756689999999999</v>
      </c>
      <c r="L88" s="115">
        <f t="shared" si="45"/>
        <v>4.1189200000000001</v>
      </c>
      <c r="M88" s="115">
        <f t="shared" si="45"/>
        <v>21.821680000000001</v>
      </c>
      <c r="N88" s="115">
        <f t="shared" si="45"/>
        <v>2.4820899999999999</v>
      </c>
      <c r="O88" s="115">
        <f t="shared" si="45"/>
        <v>2.4936099999999999</v>
      </c>
      <c r="P88" s="115">
        <f t="shared" si="45"/>
        <v>16.845980000000001</v>
      </c>
      <c r="Q88" s="115">
        <f t="shared" si="45"/>
        <v>40.457590000000003</v>
      </c>
      <c r="R88" s="115">
        <f t="shared" si="45"/>
        <v>31.797350000000002</v>
      </c>
      <c r="S88" s="115">
        <f t="shared" si="45"/>
        <v>8.6602399999999999</v>
      </c>
      <c r="T88" s="92">
        <v>2010</v>
      </c>
    </row>
    <row r="89" spans="1:20" s="91" customFormat="1" ht="12" hidden="1" customHeight="1" outlineLevel="1">
      <c r="A89" s="119"/>
      <c r="B89" s="92">
        <v>2011</v>
      </c>
      <c r="C89" s="114">
        <v>100</v>
      </c>
      <c r="D89" s="115">
        <f t="shared" ref="D89:S89" si="46">ROUND(D28/$C28*100,5)</f>
        <v>2.9229999999999999E-2</v>
      </c>
      <c r="E89" s="115">
        <f t="shared" si="46"/>
        <v>13.001899999999999</v>
      </c>
      <c r="F89" s="115">
        <f t="shared" si="46"/>
        <v>8.9114000000000004</v>
      </c>
      <c r="G89" s="115">
        <f t="shared" si="46"/>
        <v>7.6731699999999998</v>
      </c>
      <c r="H89" s="115">
        <f t="shared" si="46"/>
        <v>4.0904999999999996</v>
      </c>
      <c r="I89" s="115">
        <f t="shared" si="46"/>
        <v>86.968869999999995</v>
      </c>
      <c r="J89" s="115">
        <f t="shared" si="46"/>
        <v>25.473859999999998</v>
      </c>
      <c r="K89" s="115">
        <f t="shared" si="46"/>
        <v>21.165209999999998</v>
      </c>
      <c r="L89" s="115">
        <f t="shared" si="46"/>
        <v>4.3086500000000001</v>
      </c>
      <c r="M89" s="115">
        <f t="shared" si="46"/>
        <v>21.745950000000001</v>
      </c>
      <c r="N89" s="115">
        <f t="shared" si="46"/>
        <v>2.4423499999999998</v>
      </c>
      <c r="O89" s="115">
        <f t="shared" si="46"/>
        <v>2.4368599999999998</v>
      </c>
      <c r="P89" s="115">
        <f t="shared" si="46"/>
        <v>16.86673</v>
      </c>
      <c r="Q89" s="115">
        <f t="shared" si="46"/>
        <v>39.74906</v>
      </c>
      <c r="R89" s="115">
        <f t="shared" si="46"/>
        <v>31.192920000000001</v>
      </c>
      <c r="S89" s="115">
        <f t="shared" si="46"/>
        <v>8.5561399999999992</v>
      </c>
      <c r="T89" s="92">
        <v>2011</v>
      </c>
    </row>
    <row r="90" spans="1:20" s="91" customFormat="1" ht="12" hidden="1" customHeight="1" outlineLevel="1">
      <c r="A90" s="119"/>
      <c r="B90" s="92">
        <v>2012</v>
      </c>
      <c r="C90" s="114">
        <v>100</v>
      </c>
      <c r="D90" s="115">
        <f t="shared" ref="D90:S90" si="47">ROUND(D29/$C29*100,5)</f>
        <v>2.785E-2</v>
      </c>
      <c r="E90" s="115">
        <f t="shared" si="47"/>
        <v>12.893549999999999</v>
      </c>
      <c r="F90" s="115">
        <f t="shared" si="47"/>
        <v>8.8040699999999994</v>
      </c>
      <c r="G90" s="115">
        <f t="shared" si="47"/>
        <v>7.5587499999999999</v>
      </c>
      <c r="H90" s="115">
        <f t="shared" si="47"/>
        <v>4.08948</v>
      </c>
      <c r="I90" s="115">
        <f t="shared" si="47"/>
        <v>87.078599999999994</v>
      </c>
      <c r="J90" s="115">
        <f t="shared" si="47"/>
        <v>25.729690000000002</v>
      </c>
      <c r="K90" s="115">
        <f t="shared" si="47"/>
        <v>21.248449999999998</v>
      </c>
      <c r="L90" s="115">
        <f t="shared" si="47"/>
        <v>4.4812399999999997</v>
      </c>
      <c r="M90" s="115">
        <f t="shared" si="47"/>
        <v>21.983219999999999</v>
      </c>
      <c r="N90" s="115">
        <f t="shared" si="47"/>
        <v>2.3789199999999999</v>
      </c>
      <c r="O90" s="115">
        <f t="shared" si="47"/>
        <v>2.35121</v>
      </c>
      <c r="P90" s="115">
        <f t="shared" si="47"/>
        <v>17.25309</v>
      </c>
      <c r="Q90" s="115">
        <f t="shared" si="47"/>
        <v>39.365690000000001</v>
      </c>
      <c r="R90" s="115">
        <f t="shared" si="47"/>
        <v>30.856539999999999</v>
      </c>
      <c r="S90" s="115">
        <f t="shared" si="47"/>
        <v>8.5091400000000004</v>
      </c>
      <c r="T90" s="92">
        <v>2012</v>
      </c>
    </row>
    <row r="91" spans="1:20" s="91" customFormat="1" hidden="1" outlineLevel="1">
      <c r="A91" s="119"/>
      <c r="B91" s="92">
        <v>2013</v>
      </c>
      <c r="C91" s="114">
        <v>100</v>
      </c>
      <c r="D91" s="115">
        <f t="shared" ref="D91:S91" si="48">ROUND(D30/$C30*100,5)</f>
        <v>2.7060000000000001E-2</v>
      </c>
      <c r="E91" s="115">
        <f t="shared" si="48"/>
        <v>12.57882</v>
      </c>
      <c r="F91" s="115">
        <f t="shared" si="48"/>
        <v>8.5241699999999998</v>
      </c>
      <c r="G91" s="115">
        <f t="shared" si="48"/>
        <v>7.3493199999999996</v>
      </c>
      <c r="H91" s="115">
        <f t="shared" si="48"/>
        <v>4.0546499999999996</v>
      </c>
      <c r="I91" s="115">
        <f t="shared" si="48"/>
        <v>87.394120000000001</v>
      </c>
      <c r="J91" s="115">
        <f t="shared" si="48"/>
        <v>25.955449999999999</v>
      </c>
      <c r="K91" s="115">
        <f t="shared" si="48"/>
        <v>21.38176</v>
      </c>
      <c r="L91" s="115">
        <f t="shared" si="48"/>
        <v>4.5736800000000004</v>
      </c>
      <c r="M91" s="115">
        <f t="shared" si="48"/>
        <v>22.007290000000001</v>
      </c>
      <c r="N91" s="115">
        <f t="shared" si="48"/>
        <v>2.29338</v>
      </c>
      <c r="O91" s="115">
        <f t="shared" si="48"/>
        <v>2.3496999999999999</v>
      </c>
      <c r="P91" s="115">
        <f t="shared" si="48"/>
        <v>17.36421</v>
      </c>
      <c r="Q91" s="115">
        <f t="shared" si="48"/>
        <v>39.431379999999997</v>
      </c>
      <c r="R91" s="115">
        <f t="shared" si="48"/>
        <v>30.807839999999999</v>
      </c>
      <c r="S91" s="115">
        <f t="shared" si="48"/>
        <v>8.6235400000000002</v>
      </c>
      <c r="T91" s="92">
        <v>2013</v>
      </c>
    </row>
    <row r="92" spans="1:20" s="91" customFormat="1" hidden="1" outlineLevel="1">
      <c r="A92" s="119"/>
      <c r="B92" s="92">
        <v>2014</v>
      </c>
      <c r="C92" s="114">
        <v>100</v>
      </c>
      <c r="D92" s="115">
        <f t="shared" ref="D92:S97" si="49">ROUND(D31/$C31*100,5)</f>
        <v>2.554E-2</v>
      </c>
      <c r="E92" s="115">
        <f t="shared" si="49"/>
        <v>12.402430000000001</v>
      </c>
      <c r="F92" s="115">
        <f t="shared" si="49"/>
        <v>8.3874700000000004</v>
      </c>
      <c r="G92" s="115">
        <f t="shared" si="49"/>
        <v>7.2280800000000003</v>
      </c>
      <c r="H92" s="115">
        <f t="shared" si="49"/>
        <v>4.0149499999999998</v>
      </c>
      <c r="I92" s="115">
        <f t="shared" si="49"/>
        <v>87.572029999999998</v>
      </c>
      <c r="J92" s="115">
        <f t="shared" si="49"/>
        <v>26.109179999999999</v>
      </c>
      <c r="K92" s="115">
        <f t="shared" si="49"/>
        <v>21.354130000000001</v>
      </c>
      <c r="L92" s="115">
        <f t="shared" si="49"/>
        <v>4.7550499999999998</v>
      </c>
      <c r="M92" s="115">
        <f t="shared" si="49"/>
        <v>22.14442</v>
      </c>
      <c r="N92" s="115">
        <f t="shared" si="49"/>
        <v>2.1876500000000001</v>
      </c>
      <c r="O92" s="115">
        <f t="shared" si="49"/>
        <v>2.3374700000000002</v>
      </c>
      <c r="P92" s="115">
        <f t="shared" si="49"/>
        <v>17.619289999999999</v>
      </c>
      <c r="Q92" s="115">
        <f t="shared" si="49"/>
        <v>39.318440000000002</v>
      </c>
      <c r="R92" s="115">
        <f t="shared" si="49"/>
        <v>30.782599999999999</v>
      </c>
      <c r="S92" s="115">
        <f t="shared" si="49"/>
        <v>8.5358300000000007</v>
      </c>
      <c r="T92" s="92">
        <v>2014</v>
      </c>
    </row>
    <row r="93" spans="1:20" s="91" customFormat="1" collapsed="1">
      <c r="A93" s="119"/>
      <c r="B93" s="92">
        <v>2015</v>
      </c>
      <c r="C93" s="114">
        <v>100</v>
      </c>
      <c r="D93" s="115">
        <f t="shared" si="49"/>
        <v>2.537E-2</v>
      </c>
      <c r="E93" s="115">
        <f t="shared" si="49"/>
        <v>12.225440000000001</v>
      </c>
      <c r="F93" s="115">
        <f t="shared" si="49"/>
        <v>8.2013200000000008</v>
      </c>
      <c r="G93" s="115">
        <f t="shared" si="49"/>
        <v>7.0780200000000004</v>
      </c>
      <c r="H93" s="115">
        <f t="shared" si="49"/>
        <v>4.0241199999999999</v>
      </c>
      <c r="I93" s="115">
        <f t="shared" si="49"/>
        <v>87.749189999999999</v>
      </c>
      <c r="J93" s="115">
        <f t="shared" si="49"/>
        <v>26.295400000000001</v>
      </c>
      <c r="K93" s="115">
        <f t="shared" si="49"/>
        <v>21.370180000000001</v>
      </c>
      <c r="L93" s="115">
        <f t="shared" si="49"/>
        <v>4.9252099999999999</v>
      </c>
      <c r="M93" s="115">
        <f t="shared" si="49"/>
        <v>22.389410000000002</v>
      </c>
      <c r="N93" s="115">
        <f t="shared" si="49"/>
        <v>2.1218599999999999</v>
      </c>
      <c r="O93" s="115">
        <f t="shared" si="49"/>
        <v>2.3207499999999999</v>
      </c>
      <c r="P93" s="115">
        <f t="shared" si="49"/>
        <v>17.9468</v>
      </c>
      <c r="Q93" s="115">
        <f t="shared" si="49"/>
        <v>39.064390000000003</v>
      </c>
      <c r="R93" s="115">
        <f t="shared" si="49"/>
        <v>30.7971</v>
      </c>
      <c r="S93" s="115">
        <f t="shared" si="49"/>
        <v>8.2672899999999991</v>
      </c>
      <c r="T93" s="92">
        <v>2015</v>
      </c>
    </row>
    <row r="94" spans="1:20" s="91" customFormat="1" hidden="1" outlineLevel="1">
      <c r="A94" s="119"/>
      <c r="B94" s="92">
        <v>2016</v>
      </c>
      <c r="C94" s="114">
        <v>100</v>
      </c>
      <c r="D94" s="115">
        <f t="shared" si="49"/>
        <v>2.5940000000000001E-2</v>
      </c>
      <c r="E94" s="115">
        <f t="shared" si="49"/>
        <v>11.806710000000001</v>
      </c>
      <c r="F94" s="115">
        <f t="shared" si="49"/>
        <v>7.7957299999999998</v>
      </c>
      <c r="G94" s="115">
        <f t="shared" si="49"/>
        <v>6.72804</v>
      </c>
      <c r="H94" s="115">
        <f t="shared" si="49"/>
        <v>4.01098</v>
      </c>
      <c r="I94" s="115">
        <f t="shared" si="49"/>
        <v>88.167349999999999</v>
      </c>
      <c r="J94" s="115">
        <f>ROUND(J33/$C33*100,5)</f>
        <v>26.479310000000002</v>
      </c>
      <c r="K94" s="115">
        <f t="shared" si="49"/>
        <v>21.307459999999999</v>
      </c>
      <c r="L94" s="115">
        <f t="shared" si="49"/>
        <v>5.1718599999999997</v>
      </c>
      <c r="M94" s="115">
        <f t="shared" si="49"/>
        <v>22.789729999999999</v>
      </c>
      <c r="N94" s="115">
        <f t="shared" si="49"/>
        <v>2.0489899999999999</v>
      </c>
      <c r="O94" s="115">
        <f t="shared" si="49"/>
        <v>2.2910699999999999</v>
      </c>
      <c r="P94" s="115">
        <f t="shared" si="49"/>
        <v>18.449670000000001</v>
      </c>
      <c r="Q94" s="115">
        <f t="shared" si="49"/>
        <v>38.898310000000002</v>
      </c>
      <c r="R94" s="115">
        <f t="shared" si="49"/>
        <v>30.670829999999999</v>
      </c>
      <c r="S94" s="115">
        <f t="shared" si="49"/>
        <v>8.2274799999999999</v>
      </c>
      <c r="T94" s="92">
        <v>2016</v>
      </c>
    </row>
    <row r="95" spans="1:20" s="91" customFormat="1" hidden="1" outlineLevel="1">
      <c r="A95" s="119"/>
      <c r="B95" s="92">
        <v>2017</v>
      </c>
      <c r="C95" s="114">
        <v>100</v>
      </c>
      <c r="D95" s="115">
        <f t="shared" si="49"/>
        <v>2.8060000000000002E-2</v>
      </c>
      <c r="E95" s="115">
        <f t="shared" si="49"/>
        <v>11.624840000000001</v>
      </c>
      <c r="F95" s="115">
        <f t="shared" si="49"/>
        <v>7.5799399999999997</v>
      </c>
      <c r="G95" s="115">
        <f t="shared" si="49"/>
        <v>6.4978600000000002</v>
      </c>
      <c r="H95" s="115">
        <f t="shared" si="49"/>
        <v>4.0448899999999997</v>
      </c>
      <c r="I95" s="115">
        <f t="shared" si="49"/>
        <v>88.347110000000001</v>
      </c>
      <c r="J95" s="115">
        <f>ROUND(J34/$C34*100,5)</f>
        <v>26.509730000000001</v>
      </c>
      <c r="K95" s="115">
        <f t="shared" si="49"/>
        <v>21.060479999999998</v>
      </c>
      <c r="L95" s="115">
        <f t="shared" si="49"/>
        <v>5.4492500000000001</v>
      </c>
      <c r="M95" s="115">
        <f t="shared" si="49"/>
        <v>23.137730000000001</v>
      </c>
      <c r="N95" s="115">
        <f t="shared" si="49"/>
        <v>1.96549</v>
      </c>
      <c r="O95" s="115">
        <f t="shared" si="49"/>
        <v>2.1714199999999999</v>
      </c>
      <c r="P95" s="115">
        <f t="shared" si="49"/>
        <v>19.000830000000001</v>
      </c>
      <c r="Q95" s="115">
        <f t="shared" si="49"/>
        <v>38.699649999999998</v>
      </c>
      <c r="R95" s="115">
        <f t="shared" si="49"/>
        <v>30.515820000000001</v>
      </c>
      <c r="S95" s="115">
        <f t="shared" si="49"/>
        <v>8.1838300000000004</v>
      </c>
      <c r="T95" s="92">
        <v>2017</v>
      </c>
    </row>
    <row r="96" spans="1:20" s="91" customFormat="1" collapsed="1">
      <c r="A96" s="119"/>
      <c r="B96" s="92">
        <v>2018</v>
      </c>
      <c r="C96" s="114">
        <v>100</v>
      </c>
      <c r="D96" s="115">
        <f t="shared" si="49"/>
        <v>3.4869999999999998E-2</v>
      </c>
      <c r="E96" s="115">
        <f t="shared" si="49"/>
        <v>11.49906</v>
      </c>
      <c r="F96" s="115">
        <f t="shared" si="49"/>
        <v>7.4587399999999997</v>
      </c>
      <c r="G96" s="115">
        <f t="shared" si="49"/>
        <v>6.3945100000000004</v>
      </c>
      <c r="H96" s="115">
        <f t="shared" si="49"/>
        <v>4.0403200000000004</v>
      </c>
      <c r="I96" s="115">
        <f t="shared" si="49"/>
        <v>88.466059999999999</v>
      </c>
      <c r="J96" s="115">
        <f>ROUND(J35/$C35*100,5)</f>
        <v>26.731539999999999</v>
      </c>
      <c r="K96" s="115">
        <f t="shared" si="49"/>
        <v>20.96078</v>
      </c>
      <c r="L96" s="115">
        <f t="shared" si="49"/>
        <v>5.7707600000000001</v>
      </c>
      <c r="M96" s="115">
        <f t="shared" si="49"/>
        <v>23.24438</v>
      </c>
      <c r="N96" s="115">
        <f t="shared" si="49"/>
        <v>1.96478</v>
      </c>
      <c r="O96" s="115">
        <f t="shared" si="49"/>
        <v>2.1771799999999999</v>
      </c>
      <c r="P96" s="115">
        <f t="shared" si="49"/>
        <v>19.102419999999999</v>
      </c>
      <c r="Q96" s="115">
        <f t="shared" si="49"/>
        <v>38.490139999999997</v>
      </c>
      <c r="R96" s="115">
        <f t="shared" si="49"/>
        <v>30.34639</v>
      </c>
      <c r="S96" s="115">
        <f t="shared" si="49"/>
        <v>8.1437500000000007</v>
      </c>
      <c r="T96" s="92">
        <v>2018</v>
      </c>
    </row>
    <row r="97" spans="1:24" s="91" customFormat="1">
      <c r="A97" s="119"/>
      <c r="B97" s="92">
        <v>2019</v>
      </c>
      <c r="C97" s="114">
        <v>100</v>
      </c>
      <c r="D97" s="115">
        <f t="shared" si="49"/>
        <v>3.5229999999999997E-2</v>
      </c>
      <c r="E97" s="115">
        <f t="shared" si="49"/>
        <v>11.30588</v>
      </c>
      <c r="F97" s="115">
        <f t="shared" si="49"/>
        <v>7.2530799999999997</v>
      </c>
      <c r="G97" s="115">
        <f>ROUND(G36/$C36*100,5)</f>
        <v>6.1997600000000004</v>
      </c>
      <c r="H97" s="115">
        <f t="shared" si="49"/>
        <v>4.0528000000000004</v>
      </c>
      <c r="I97" s="115">
        <f>ROUND(I36/$C36*100,5)</f>
        <v>88.65889</v>
      </c>
      <c r="J97" s="115">
        <f>ROUND(J36/$C36*100,5)</f>
        <v>26.862729999999999</v>
      </c>
      <c r="K97" s="115">
        <f t="shared" si="49"/>
        <v>20.732220000000002</v>
      </c>
      <c r="L97" s="115">
        <f t="shared" si="49"/>
        <v>6.1305100000000001</v>
      </c>
      <c r="M97" s="115">
        <f t="shared" si="49"/>
        <v>23.335159999999998</v>
      </c>
      <c r="N97" s="115">
        <f t="shared" si="49"/>
        <v>1.9832000000000001</v>
      </c>
      <c r="O97" s="115">
        <f t="shared" si="49"/>
        <v>2.1962700000000002</v>
      </c>
      <c r="P97" s="115">
        <f t="shared" si="49"/>
        <v>19.15569</v>
      </c>
      <c r="Q97" s="115">
        <f>ROUND(Q36/$C36*100,5)</f>
        <v>38.460999999999999</v>
      </c>
      <c r="R97" s="115">
        <f t="shared" si="49"/>
        <v>30.28023</v>
      </c>
      <c r="S97" s="115">
        <f t="shared" si="49"/>
        <v>8.1807700000000008</v>
      </c>
      <c r="T97" s="92">
        <v>2019</v>
      </c>
    </row>
    <row r="98" spans="1:24" s="91" customFormat="1">
      <c r="A98" s="119"/>
      <c r="B98" s="99" t="s">
        <v>105</v>
      </c>
      <c r="C98" s="100"/>
      <c r="D98" s="100"/>
      <c r="E98" s="100"/>
      <c r="F98" s="100"/>
      <c r="G98" s="100"/>
      <c r="H98" s="100"/>
      <c r="I98" s="100"/>
      <c r="J98" s="100"/>
      <c r="K98" s="100"/>
      <c r="L98" s="100"/>
      <c r="M98" s="100"/>
      <c r="N98" s="100"/>
      <c r="O98" s="100"/>
      <c r="P98" s="100"/>
      <c r="Q98" s="100"/>
      <c r="R98" s="100"/>
      <c r="S98" s="100"/>
      <c r="T98" s="99"/>
      <c r="U98" s="100"/>
      <c r="V98" s="100"/>
      <c r="W98" s="100"/>
      <c r="X98" s="100"/>
    </row>
    <row r="99" spans="1:24" s="91" customFormat="1" ht="26.4" customHeight="1">
      <c r="A99" s="119"/>
      <c r="B99" s="131" t="s">
        <v>165</v>
      </c>
      <c r="C99" s="131"/>
      <c r="D99" s="131"/>
      <c r="E99" s="131"/>
      <c r="F99" s="131"/>
      <c r="G99" s="131"/>
      <c r="H99" s="131"/>
      <c r="I99" s="131"/>
      <c r="J99" s="131"/>
      <c r="K99" s="131"/>
      <c r="L99" s="131"/>
      <c r="M99" s="131"/>
      <c r="N99" s="131"/>
      <c r="O99" s="131"/>
      <c r="P99" s="131"/>
      <c r="Q99" s="131"/>
      <c r="R99" s="123"/>
      <c r="S99" s="123"/>
      <c r="T99" s="123"/>
      <c r="U99" s="101"/>
      <c r="V99" s="101"/>
      <c r="W99" s="101"/>
      <c r="X99" s="101"/>
    </row>
    <row r="100" spans="1:24" s="91" customFormat="1">
      <c r="A100" s="119"/>
    </row>
    <row r="101" spans="1:24" s="91" customFormat="1">
      <c r="A101" s="119"/>
    </row>
    <row r="102" spans="1:24" s="91" customFormat="1">
      <c r="A102" s="119"/>
    </row>
    <row r="103" spans="1:24" s="91" customFormat="1">
      <c r="A103" s="119"/>
    </row>
    <row r="104" spans="1:24" s="91" customFormat="1">
      <c r="A104" s="119"/>
    </row>
    <row r="105" spans="1:24" s="91" customFormat="1">
      <c r="A105" s="119"/>
    </row>
    <row r="106" spans="1:24" s="91" customFormat="1">
      <c r="A106" s="119"/>
    </row>
    <row r="107" spans="1:24" s="91" customFormat="1">
      <c r="A107" s="119"/>
    </row>
    <row r="108" spans="1:24" s="91" customFormat="1">
      <c r="A108" s="119"/>
    </row>
    <row r="109" spans="1:24" s="91" customFormat="1">
      <c r="A109" s="119"/>
    </row>
    <row r="110" spans="1:24" s="91" customFormat="1">
      <c r="A110" s="119"/>
    </row>
    <row r="111" spans="1:24" s="91" customFormat="1">
      <c r="A111" s="119"/>
    </row>
    <row r="112" spans="1:24" s="91" customFormat="1">
      <c r="A112" s="119"/>
    </row>
    <row r="113" spans="1:1" s="91" customFormat="1">
      <c r="A113" s="119"/>
    </row>
    <row r="114" spans="1:1" s="91" customFormat="1">
      <c r="A114" s="119"/>
    </row>
    <row r="115" spans="1:1" s="91" customFormat="1">
      <c r="A115" s="119"/>
    </row>
    <row r="116" spans="1:1" s="91" customFormat="1">
      <c r="A116" s="119"/>
    </row>
    <row r="117" spans="1:1" s="91" customFormat="1">
      <c r="A117" s="119"/>
    </row>
    <row r="118" spans="1:1" s="91" customFormat="1">
      <c r="A118" s="119"/>
    </row>
    <row r="119" spans="1:1" s="91" customFormat="1">
      <c r="A119" s="119"/>
    </row>
    <row r="120" spans="1:1" s="91" customFormat="1">
      <c r="A120" s="119"/>
    </row>
    <row r="121" spans="1:1" s="91" customFormat="1">
      <c r="A121" s="119"/>
    </row>
    <row r="122" spans="1:1" s="91" customFormat="1">
      <c r="A122" s="119"/>
    </row>
    <row r="123" spans="1:1" s="91" customFormat="1">
      <c r="A123" s="119"/>
    </row>
    <row r="124" spans="1:1" s="91" customFormat="1">
      <c r="A124" s="119"/>
    </row>
    <row r="125" spans="1:1" s="91" customFormat="1">
      <c r="A125" s="119"/>
    </row>
    <row r="126" spans="1:1" s="91" customFormat="1">
      <c r="A126" s="119"/>
    </row>
    <row r="127" spans="1:1" s="91" customFormat="1">
      <c r="A127" s="119"/>
    </row>
    <row r="128" spans="1:1" s="91" customFormat="1">
      <c r="A128" s="119"/>
    </row>
    <row r="129" spans="1:1" s="91" customFormat="1">
      <c r="A129" s="119"/>
    </row>
    <row r="130" spans="1:1" s="91" customFormat="1">
      <c r="A130" s="119"/>
    </row>
    <row r="131" spans="1:1" s="91" customFormat="1">
      <c r="A131" s="119"/>
    </row>
    <row r="132" spans="1:1" s="91" customFormat="1">
      <c r="A132" s="119"/>
    </row>
    <row r="133" spans="1:1" s="91" customFormat="1">
      <c r="A133" s="119"/>
    </row>
    <row r="134" spans="1:1" s="91" customFormat="1">
      <c r="A134" s="119"/>
    </row>
    <row r="135" spans="1:1" s="91" customFormat="1">
      <c r="A135" s="119"/>
    </row>
    <row r="136" spans="1:1" s="91" customFormat="1">
      <c r="A136" s="119"/>
    </row>
    <row r="137" spans="1:1" s="91" customFormat="1">
      <c r="A137" s="119"/>
    </row>
    <row r="138" spans="1:1" s="91" customFormat="1">
      <c r="A138" s="119"/>
    </row>
    <row r="139" spans="1:1" s="91" customFormat="1">
      <c r="A139" s="119"/>
    </row>
    <row r="140" spans="1:1" s="91" customFormat="1">
      <c r="A140" s="119"/>
    </row>
    <row r="141" spans="1:1" s="91" customFormat="1">
      <c r="A141" s="119"/>
    </row>
    <row r="142" spans="1:1" s="91" customFormat="1">
      <c r="A142" s="119"/>
    </row>
    <row r="143" spans="1:1" s="91" customFormat="1">
      <c r="A143" s="119"/>
    </row>
    <row r="144" spans="1:1" s="91" customFormat="1">
      <c r="A144" s="119"/>
    </row>
    <row r="145" spans="1:1" s="91" customFormat="1">
      <c r="A145" s="119"/>
    </row>
    <row r="146" spans="1:1" s="91" customFormat="1">
      <c r="A146" s="119"/>
    </row>
    <row r="147" spans="1:1" s="91" customFormat="1">
      <c r="A147" s="119"/>
    </row>
    <row r="148" spans="1:1" s="91" customFormat="1">
      <c r="A148" s="119"/>
    </row>
    <row r="149" spans="1:1" s="91" customFormat="1">
      <c r="A149" s="119"/>
    </row>
    <row r="150" spans="1:1" s="91" customFormat="1">
      <c r="A150" s="119"/>
    </row>
    <row r="151" spans="1:1" s="91" customFormat="1">
      <c r="A151" s="119"/>
    </row>
    <row r="152" spans="1:1" s="91" customFormat="1">
      <c r="A152" s="119"/>
    </row>
    <row r="153" spans="1:1" s="91" customFormat="1">
      <c r="A153" s="119"/>
    </row>
    <row r="154" spans="1:1" s="91" customFormat="1">
      <c r="A154" s="119"/>
    </row>
    <row r="155" spans="1:1" s="91" customFormat="1">
      <c r="A155" s="119"/>
    </row>
    <row r="156" spans="1:1" s="91" customFormat="1">
      <c r="A156" s="119"/>
    </row>
    <row r="157" spans="1:1" s="91" customFormat="1">
      <c r="A157" s="119"/>
    </row>
    <row r="158" spans="1:1" s="91" customFormat="1">
      <c r="A158" s="119"/>
    </row>
    <row r="159" spans="1:1" s="91" customFormat="1">
      <c r="A159" s="119"/>
    </row>
    <row r="160" spans="1:1" s="91" customFormat="1">
      <c r="A160" s="119"/>
    </row>
    <row r="161" spans="1:1" s="91" customFormat="1">
      <c r="A161" s="119"/>
    </row>
    <row r="162" spans="1:1" s="91" customFormat="1">
      <c r="A162" s="119"/>
    </row>
    <row r="163" spans="1:1" s="91" customFormat="1">
      <c r="A163" s="119"/>
    </row>
    <row r="164" spans="1:1" s="91" customFormat="1">
      <c r="A164" s="119"/>
    </row>
    <row r="165" spans="1:1" s="91" customFormat="1">
      <c r="A165" s="119"/>
    </row>
    <row r="166" spans="1:1" s="91" customFormat="1">
      <c r="A166" s="119"/>
    </row>
    <row r="167" spans="1:1" s="91" customFormat="1">
      <c r="A167" s="119"/>
    </row>
    <row r="168" spans="1:1" s="91" customFormat="1">
      <c r="A168" s="119"/>
    </row>
    <row r="169" spans="1:1" s="91" customFormat="1">
      <c r="A169" s="119"/>
    </row>
    <row r="170" spans="1:1" s="91" customFormat="1">
      <c r="A170" s="119"/>
    </row>
    <row r="171" spans="1:1" s="91" customFormat="1">
      <c r="A171" s="119"/>
    </row>
    <row r="172" spans="1:1" s="91" customFormat="1">
      <c r="A172" s="119"/>
    </row>
    <row r="173" spans="1:1" s="91" customFormat="1">
      <c r="A173" s="119"/>
    </row>
    <row r="174" spans="1:1" s="91" customFormat="1">
      <c r="A174" s="119"/>
    </row>
    <row r="175" spans="1:1" s="91" customFormat="1">
      <c r="A175" s="119"/>
    </row>
    <row r="176" spans="1:1" s="91" customFormat="1">
      <c r="A176" s="119"/>
    </row>
    <row r="177" spans="1:1" s="91" customFormat="1">
      <c r="A177" s="119"/>
    </row>
    <row r="178" spans="1:1" s="91" customFormat="1">
      <c r="A178" s="119"/>
    </row>
    <row r="179" spans="1:1" s="91" customFormat="1">
      <c r="A179" s="119"/>
    </row>
    <row r="180" spans="1:1" s="91" customFormat="1">
      <c r="A180" s="119"/>
    </row>
    <row r="181" spans="1:1" s="91" customFormat="1">
      <c r="A181" s="119"/>
    </row>
    <row r="182" spans="1:1" s="91" customFormat="1">
      <c r="A182" s="119"/>
    </row>
    <row r="183" spans="1:1" s="91" customFormat="1">
      <c r="A183" s="119"/>
    </row>
    <row r="184" spans="1:1" s="91" customFormat="1">
      <c r="A184" s="119"/>
    </row>
    <row r="185" spans="1:1" s="91" customFormat="1">
      <c r="A185" s="119"/>
    </row>
    <row r="186" spans="1:1" s="91" customFormat="1">
      <c r="A186" s="119"/>
    </row>
    <row r="187" spans="1:1" s="91" customFormat="1">
      <c r="A187" s="119"/>
    </row>
    <row r="188" spans="1:1" s="91" customFormat="1">
      <c r="A188" s="119"/>
    </row>
    <row r="189" spans="1:1" s="91" customFormat="1">
      <c r="A189" s="119"/>
    </row>
    <row r="190" spans="1:1" s="91" customFormat="1">
      <c r="A190" s="119"/>
    </row>
    <row r="191" spans="1:1" s="91" customFormat="1">
      <c r="A191" s="119"/>
    </row>
    <row r="192" spans="1:1" s="91" customFormat="1">
      <c r="A192" s="119"/>
    </row>
    <row r="193" spans="1:1" s="91" customFormat="1">
      <c r="A193" s="119"/>
    </row>
    <row r="194" spans="1:1" s="91" customFormat="1">
      <c r="A194" s="119"/>
    </row>
    <row r="195" spans="1:1" s="91" customFormat="1">
      <c r="A195" s="119"/>
    </row>
    <row r="196" spans="1:1" s="91" customFormat="1">
      <c r="A196" s="119"/>
    </row>
    <row r="197" spans="1:1" s="91" customFormat="1">
      <c r="A197" s="119"/>
    </row>
    <row r="198" spans="1:1" s="91" customFormat="1">
      <c r="A198" s="119"/>
    </row>
    <row r="199" spans="1:1" s="91" customFormat="1">
      <c r="A199" s="119"/>
    </row>
    <row r="200" spans="1:1" s="91" customFormat="1">
      <c r="A200" s="119"/>
    </row>
    <row r="201" spans="1:1" s="91" customFormat="1">
      <c r="A201" s="119"/>
    </row>
    <row r="202" spans="1:1" s="91" customFormat="1">
      <c r="A202" s="119"/>
    </row>
    <row r="203" spans="1:1" s="91" customFormat="1">
      <c r="A203" s="119"/>
    </row>
    <row r="204" spans="1:1" s="91" customFormat="1">
      <c r="A204" s="119"/>
    </row>
    <row r="205" spans="1:1" s="91" customFormat="1">
      <c r="A205" s="119"/>
    </row>
    <row r="206" spans="1:1" s="91" customFormat="1">
      <c r="A206" s="119"/>
    </row>
    <row r="207" spans="1:1" s="91" customFormat="1">
      <c r="A207" s="119"/>
    </row>
    <row r="208" spans="1:1" s="91" customFormat="1">
      <c r="A208" s="119"/>
    </row>
    <row r="209" spans="1:1" s="91" customFormat="1">
      <c r="A209" s="119"/>
    </row>
    <row r="210" spans="1:1" s="91" customFormat="1">
      <c r="A210" s="119"/>
    </row>
    <row r="211" spans="1:1" s="91" customFormat="1">
      <c r="A211" s="119"/>
    </row>
    <row r="212" spans="1:1" s="91" customFormat="1">
      <c r="A212" s="119"/>
    </row>
    <row r="213" spans="1:1" s="91" customFormat="1">
      <c r="A213" s="119"/>
    </row>
    <row r="214" spans="1:1" s="91" customFormat="1">
      <c r="A214" s="119"/>
    </row>
    <row r="215" spans="1:1" s="91" customFormat="1">
      <c r="A215" s="119"/>
    </row>
    <row r="216" spans="1:1" s="91" customFormat="1">
      <c r="A216" s="119"/>
    </row>
    <row r="217" spans="1:1" s="91" customFormat="1">
      <c r="A217" s="119"/>
    </row>
    <row r="218" spans="1:1" s="91" customFormat="1">
      <c r="A218" s="119"/>
    </row>
    <row r="219" spans="1:1" s="91" customFormat="1">
      <c r="A219" s="119"/>
    </row>
    <row r="220" spans="1:1" s="91" customFormat="1">
      <c r="A220" s="119"/>
    </row>
    <row r="221" spans="1:1" s="91" customFormat="1">
      <c r="A221" s="119"/>
    </row>
    <row r="222" spans="1:1" s="91" customFormat="1">
      <c r="A222" s="119"/>
    </row>
    <row r="223" spans="1:1" s="91" customFormat="1">
      <c r="A223" s="119"/>
    </row>
    <row r="224" spans="1:1" s="91" customFormat="1">
      <c r="A224" s="119"/>
    </row>
    <row r="225" spans="1:1" s="91" customFormat="1">
      <c r="A225" s="119"/>
    </row>
    <row r="226" spans="1:1" s="91" customFormat="1">
      <c r="A226" s="119"/>
    </row>
    <row r="227" spans="1:1" s="91" customFormat="1">
      <c r="A227" s="119"/>
    </row>
    <row r="228" spans="1:1" s="91" customFormat="1">
      <c r="A228" s="119"/>
    </row>
    <row r="229" spans="1:1" s="91" customFormat="1">
      <c r="A229" s="119"/>
    </row>
    <row r="230" spans="1:1" s="91" customFormat="1">
      <c r="A230" s="119"/>
    </row>
    <row r="231" spans="1:1" s="91" customFormat="1">
      <c r="A231" s="119"/>
    </row>
    <row r="232" spans="1:1" s="91" customFormat="1">
      <c r="A232" s="119"/>
    </row>
    <row r="233" spans="1:1" s="91" customFormat="1">
      <c r="A233" s="119"/>
    </row>
    <row r="234" spans="1:1" s="91" customFormat="1">
      <c r="A234" s="119"/>
    </row>
    <row r="235" spans="1:1" s="91" customFormat="1">
      <c r="A235" s="119"/>
    </row>
    <row r="236" spans="1:1" s="91" customFormat="1">
      <c r="A236" s="119"/>
    </row>
    <row r="237" spans="1:1" s="91" customFormat="1">
      <c r="A237" s="119"/>
    </row>
    <row r="238" spans="1:1" s="91" customFormat="1">
      <c r="A238" s="119"/>
    </row>
    <row r="239" spans="1:1" s="91" customFormat="1">
      <c r="A239" s="119"/>
    </row>
    <row r="240" spans="1:1" s="91" customFormat="1">
      <c r="A240" s="119"/>
    </row>
    <row r="241" spans="1:1" s="91" customFormat="1">
      <c r="A241" s="119"/>
    </row>
    <row r="242" spans="1:1" s="91" customFormat="1">
      <c r="A242" s="119"/>
    </row>
    <row r="243" spans="1:1" s="91" customFormat="1">
      <c r="A243" s="119"/>
    </row>
    <row r="244" spans="1:1" s="91" customFormat="1">
      <c r="A244" s="119"/>
    </row>
    <row r="245" spans="1:1" s="91" customFormat="1">
      <c r="A245" s="119"/>
    </row>
    <row r="246" spans="1:1" s="91" customFormat="1">
      <c r="A246" s="119"/>
    </row>
    <row r="247" spans="1:1" s="91" customFormat="1">
      <c r="A247" s="119"/>
    </row>
    <row r="248" spans="1:1" s="91" customFormat="1">
      <c r="A248" s="119"/>
    </row>
    <row r="249" spans="1:1" s="91" customFormat="1">
      <c r="A249" s="119"/>
    </row>
    <row r="250" spans="1:1" s="91" customFormat="1">
      <c r="A250" s="119"/>
    </row>
    <row r="251" spans="1:1" s="91" customFormat="1">
      <c r="A251" s="119"/>
    </row>
    <row r="252" spans="1:1" s="91" customFormat="1">
      <c r="A252" s="119"/>
    </row>
    <row r="253" spans="1:1" s="91" customFormat="1">
      <c r="A253" s="119"/>
    </row>
    <row r="254" spans="1:1" s="91" customFormat="1">
      <c r="A254" s="119"/>
    </row>
    <row r="255" spans="1:1" s="91" customFormat="1">
      <c r="A255" s="119"/>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38:H38"/>
    <mergeCell ref="F4:F5"/>
    <mergeCell ref="H4:H5"/>
    <mergeCell ref="J4:J5"/>
    <mergeCell ref="K4:L4"/>
    <mergeCell ref="M4:M5"/>
    <mergeCell ref="N4:P4"/>
    <mergeCell ref="C68:H68"/>
    <mergeCell ref="I38:S38"/>
    <mergeCell ref="I68:S68"/>
    <mergeCell ref="B99:H99"/>
    <mergeCell ref="I99:O99"/>
    <mergeCell ref="P99:Q99"/>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2/19 –  Berlin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55"/>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81" customWidth="1"/>
    <col min="2" max="2" width="13.33203125" customWidth="1"/>
    <col min="3" max="8" width="9.77734375" customWidth="1"/>
    <col min="9" max="19" width="7.77734375" customWidth="1"/>
    <col min="20" max="20" width="6.44140625" customWidth="1"/>
  </cols>
  <sheetData>
    <row r="1" spans="1:20" s="81" customFormat="1" ht="24" customHeight="1">
      <c r="B1" s="138" t="s">
        <v>142</v>
      </c>
      <c r="C1" s="138"/>
      <c r="D1" s="138"/>
      <c r="E1" s="138"/>
      <c r="F1" s="138"/>
      <c r="G1" s="138"/>
      <c r="H1" s="138"/>
      <c r="I1" s="142" t="s">
        <v>142</v>
      </c>
      <c r="J1" s="142"/>
      <c r="K1" s="142"/>
      <c r="L1" s="142"/>
      <c r="M1" s="142"/>
      <c r="N1" s="142"/>
      <c r="O1" s="142"/>
      <c r="P1" s="142"/>
      <c r="Q1" s="142"/>
      <c r="R1" s="142"/>
      <c r="S1" s="142"/>
      <c r="T1" s="142"/>
    </row>
    <row r="2" spans="1:20" s="81" customFormat="1" ht="12" customHeight="1">
      <c r="B2" s="82"/>
      <c r="C2" s="83"/>
      <c r="D2" s="83"/>
      <c r="E2" s="84"/>
      <c r="F2" s="84"/>
      <c r="G2" s="84"/>
      <c r="H2" s="83"/>
      <c r="I2" s="85"/>
      <c r="J2" s="84"/>
      <c r="K2" s="84"/>
      <c r="L2" s="84"/>
      <c r="M2" s="84"/>
      <c r="N2" s="84"/>
      <c r="O2" s="84"/>
      <c r="P2" s="84"/>
      <c r="Q2" s="84"/>
      <c r="R2" s="84"/>
      <c r="S2" s="84"/>
    </row>
    <row r="3" spans="1:20" s="81" customFormat="1" ht="12" customHeight="1">
      <c r="B3" s="141" t="s">
        <v>0</v>
      </c>
      <c r="C3" s="139" t="s">
        <v>57</v>
      </c>
      <c r="D3" s="139" t="s">
        <v>49</v>
      </c>
      <c r="E3" s="139" t="s">
        <v>54</v>
      </c>
      <c r="F3" s="139" t="s">
        <v>56</v>
      </c>
      <c r="G3" s="139"/>
      <c r="H3" s="140"/>
      <c r="I3" s="141" t="s">
        <v>48</v>
      </c>
      <c r="J3" s="144" t="s">
        <v>56</v>
      </c>
      <c r="K3" s="144"/>
      <c r="L3" s="144"/>
      <c r="M3" s="144"/>
      <c r="N3" s="144"/>
      <c r="O3" s="144"/>
      <c r="P3" s="144"/>
      <c r="Q3" s="144"/>
      <c r="R3" s="144"/>
      <c r="S3" s="144"/>
      <c r="T3" s="140" t="s">
        <v>0</v>
      </c>
    </row>
    <row r="4" spans="1:20" s="81" customFormat="1" ht="12" customHeight="1">
      <c r="B4" s="141"/>
      <c r="C4" s="145"/>
      <c r="D4" s="139"/>
      <c r="E4" s="139"/>
      <c r="F4" s="139" t="s">
        <v>108</v>
      </c>
      <c r="G4" s="86" t="s">
        <v>55</v>
      </c>
      <c r="H4" s="140" t="s">
        <v>33</v>
      </c>
      <c r="I4" s="141"/>
      <c r="J4" s="139" t="s">
        <v>118</v>
      </c>
      <c r="K4" s="145" t="s">
        <v>56</v>
      </c>
      <c r="L4" s="145"/>
      <c r="M4" s="139" t="s">
        <v>109</v>
      </c>
      <c r="N4" s="145" t="s">
        <v>56</v>
      </c>
      <c r="O4" s="145"/>
      <c r="P4" s="145"/>
      <c r="Q4" s="139" t="s">
        <v>110</v>
      </c>
      <c r="R4" s="145" t="s">
        <v>56</v>
      </c>
      <c r="S4" s="145"/>
      <c r="T4" s="140"/>
    </row>
    <row r="5" spans="1:20" s="119" customFormat="1" ht="109.95" customHeight="1">
      <c r="B5" s="146"/>
      <c r="C5" s="145"/>
      <c r="D5" s="139"/>
      <c r="E5" s="139"/>
      <c r="F5" s="139"/>
      <c r="G5" s="120" t="s">
        <v>116</v>
      </c>
      <c r="H5" s="140"/>
      <c r="I5" s="141"/>
      <c r="J5" s="139"/>
      <c r="K5" s="120" t="s">
        <v>111</v>
      </c>
      <c r="L5" s="120" t="s">
        <v>119</v>
      </c>
      <c r="M5" s="139"/>
      <c r="N5" s="120" t="s">
        <v>112</v>
      </c>
      <c r="O5" s="120" t="s">
        <v>122</v>
      </c>
      <c r="P5" s="120" t="s">
        <v>113</v>
      </c>
      <c r="Q5" s="139"/>
      <c r="R5" s="120" t="s">
        <v>114</v>
      </c>
      <c r="S5" s="120" t="s">
        <v>115</v>
      </c>
      <c r="T5" s="143"/>
    </row>
    <row r="6" spans="1:20" s="91" customFormat="1" ht="12" customHeight="1">
      <c r="A6" s="119"/>
      <c r="B6" s="121"/>
      <c r="C6" s="121"/>
      <c r="D6" s="121"/>
      <c r="E6" s="121"/>
      <c r="F6" s="121"/>
      <c r="G6" s="121"/>
      <c r="H6" s="121"/>
      <c r="I6" s="121"/>
      <c r="J6" s="121"/>
      <c r="K6" s="121"/>
      <c r="L6" s="121"/>
      <c r="M6" s="121"/>
      <c r="N6" s="121"/>
      <c r="O6" s="121"/>
      <c r="P6" s="121"/>
      <c r="Q6" s="121"/>
      <c r="R6" s="121"/>
      <c r="S6" s="121"/>
      <c r="T6" s="121"/>
    </row>
    <row r="7" spans="1:20" s="91" customFormat="1" ht="12" customHeight="1">
      <c r="A7" s="119"/>
      <c r="B7" s="99"/>
      <c r="C7" s="132" t="s">
        <v>32</v>
      </c>
      <c r="D7" s="132"/>
      <c r="E7" s="132"/>
      <c r="F7" s="132"/>
      <c r="G7" s="132"/>
      <c r="H7" s="132"/>
      <c r="I7" s="132" t="s">
        <v>32</v>
      </c>
      <c r="J7" s="132"/>
      <c r="K7" s="132"/>
      <c r="L7" s="132"/>
      <c r="M7" s="132"/>
      <c r="N7" s="132"/>
      <c r="O7" s="132"/>
      <c r="P7" s="132"/>
      <c r="Q7" s="132"/>
      <c r="R7" s="132"/>
      <c r="S7" s="132"/>
      <c r="T7" s="99"/>
    </row>
    <row r="8" spans="1:20" s="91" customFormat="1" ht="12" customHeight="1">
      <c r="A8" s="119"/>
      <c r="B8" s="92">
        <v>1991</v>
      </c>
      <c r="C8" s="93">
        <v>124.97</v>
      </c>
      <c r="D8" s="93">
        <v>0.248</v>
      </c>
      <c r="E8" s="93">
        <v>17.829000000000001</v>
      </c>
      <c r="F8" s="93">
        <v>6.94</v>
      </c>
      <c r="G8" s="93">
        <v>6.843</v>
      </c>
      <c r="H8" s="93">
        <v>10.888999999999999</v>
      </c>
      <c r="I8" s="93">
        <v>106.893</v>
      </c>
      <c r="J8" s="93">
        <v>42.164999999999999</v>
      </c>
      <c r="K8" s="93">
        <v>39.115000000000002</v>
      </c>
      <c r="L8" s="93">
        <v>3.05</v>
      </c>
      <c r="M8" s="93">
        <v>29.529</v>
      </c>
      <c r="N8" s="93">
        <v>5.9470000000000001</v>
      </c>
      <c r="O8" s="93">
        <v>2.742</v>
      </c>
      <c r="P8" s="93">
        <v>20.84</v>
      </c>
      <c r="Q8" s="93">
        <v>35.198999999999998</v>
      </c>
      <c r="R8" s="93">
        <v>15.78</v>
      </c>
      <c r="S8" s="93">
        <v>19.419</v>
      </c>
      <c r="T8" s="92">
        <v>1991</v>
      </c>
    </row>
    <row r="9" spans="1:20" s="91" customFormat="1" ht="12" customHeight="1">
      <c r="A9" s="119"/>
      <c r="B9" s="92">
        <v>1992</v>
      </c>
      <c r="C9" s="93">
        <v>132.31899999999999</v>
      </c>
      <c r="D9" s="93">
        <v>0.249</v>
      </c>
      <c r="E9" s="93">
        <v>19.170999999999999</v>
      </c>
      <c r="F9" s="93">
        <v>7.351</v>
      </c>
      <c r="G9" s="93">
        <v>7.2729999999999997</v>
      </c>
      <c r="H9" s="93">
        <v>11.82</v>
      </c>
      <c r="I9" s="93">
        <v>112.899</v>
      </c>
      <c r="J9" s="93">
        <v>44.895000000000003</v>
      </c>
      <c r="K9" s="93">
        <v>41.383000000000003</v>
      </c>
      <c r="L9" s="93">
        <v>3.512</v>
      </c>
      <c r="M9" s="93">
        <v>32.087000000000003</v>
      </c>
      <c r="N9" s="93">
        <v>5.7149999999999999</v>
      </c>
      <c r="O9" s="93">
        <v>3.0569999999999999</v>
      </c>
      <c r="P9" s="93">
        <v>23.315000000000001</v>
      </c>
      <c r="Q9" s="93">
        <v>35.917000000000002</v>
      </c>
      <c r="R9" s="93">
        <v>16.7</v>
      </c>
      <c r="S9" s="93">
        <v>19.216999999999999</v>
      </c>
      <c r="T9" s="92">
        <v>1992</v>
      </c>
    </row>
    <row r="10" spans="1:20" s="91" customFormat="1" ht="12" customHeight="1">
      <c r="A10" s="119"/>
      <c r="B10" s="92">
        <v>1993</v>
      </c>
      <c r="C10" s="93">
        <v>140.351</v>
      </c>
      <c r="D10" s="93">
        <v>0.17699999999999999</v>
      </c>
      <c r="E10" s="93">
        <v>21.116</v>
      </c>
      <c r="F10" s="93">
        <v>7.7610000000000001</v>
      </c>
      <c r="G10" s="93">
        <v>7.6959999999999997</v>
      </c>
      <c r="H10" s="93">
        <v>13.355</v>
      </c>
      <c r="I10" s="93">
        <v>119.05800000000001</v>
      </c>
      <c r="J10" s="93">
        <v>46.609000000000002</v>
      </c>
      <c r="K10" s="93">
        <v>42.523000000000003</v>
      </c>
      <c r="L10" s="93">
        <v>4.0860000000000003</v>
      </c>
      <c r="M10" s="93">
        <v>34.688000000000002</v>
      </c>
      <c r="N10" s="93">
        <v>5.7050000000000001</v>
      </c>
      <c r="O10" s="93">
        <v>3.5379999999999998</v>
      </c>
      <c r="P10" s="93">
        <v>25.445</v>
      </c>
      <c r="Q10" s="93">
        <v>37.761000000000003</v>
      </c>
      <c r="R10" s="93">
        <v>18.945</v>
      </c>
      <c r="S10" s="93">
        <v>18.815999999999999</v>
      </c>
      <c r="T10" s="92">
        <v>1993</v>
      </c>
    </row>
    <row r="11" spans="1:20" s="91" customFormat="1" ht="12" customHeight="1">
      <c r="A11" s="119"/>
      <c r="B11" s="92">
        <v>1994</v>
      </c>
      <c r="C11" s="93">
        <v>151.44499999999999</v>
      </c>
      <c r="D11" s="93">
        <v>0.17899999999999999</v>
      </c>
      <c r="E11" s="93">
        <v>22.445</v>
      </c>
      <c r="F11" s="93">
        <v>7.4349999999999996</v>
      </c>
      <c r="G11" s="93">
        <v>7.3890000000000002</v>
      </c>
      <c r="H11" s="93">
        <v>15.01</v>
      </c>
      <c r="I11" s="93">
        <v>128.821</v>
      </c>
      <c r="J11" s="93">
        <v>50.991</v>
      </c>
      <c r="K11" s="93">
        <v>46.158999999999999</v>
      </c>
      <c r="L11" s="93">
        <v>4.8319999999999999</v>
      </c>
      <c r="M11" s="93">
        <v>36.506</v>
      </c>
      <c r="N11" s="93">
        <v>5.6139999999999999</v>
      </c>
      <c r="O11" s="93">
        <v>3.9220000000000002</v>
      </c>
      <c r="P11" s="93">
        <v>26.97</v>
      </c>
      <c r="Q11" s="93">
        <v>41.323999999999998</v>
      </c>
      <c r="R11" s="93">
        <v>20.847000000000001</v>
      </c>
      <c r="S11" s="93">
        <v>20.477</v>
      </c>
      <c r="T11" s="92">
        <v>1994</v>
      </c>
    </row>
    <row r="12" spans="1:20" s="91" customFormat="1" ht="12" customHeight="1">
      <c r="A12" s="119"/>
      <c r="B12" s="92">
        <v>1995</v>
      </c>
      <c r="C12" s="93">
        <v>158.23599999999999</v>
      </c>
      <c r="D12" s="93">
        <v>0.17699999999999999</v>
      </c>
      <c r="E12" s="93">
        <v>21.677</v>
      </c>
      <c r="F12" s="93">
        <v>7.0060000000000002</v>
      </c>
      <c r="G12" s="93">
        <v>6.9710000000000001</v>
      </c>
      <c r="H12" s="93">
        <v>14.670999999999999</v>
      </c>
      <c r="I12" s="93">
        <v>136.38200000000001</v>
      </c>
      <c r="J12" s="93">
        <v>53.225999999999999</v>
      </c>
      <c r="K12" s="93">
        <v>47.774999999999999</v>
      </c>
      <c r="L12" s="93">
        <v>5.4509999999999996</v>
      </c>
      <c r="M12" s="93">
        <v>37.579000000000001</v>
      </c>
      <c r="N12" s="93">
        <v>5.468</v>
      </c>
      <c r="O12" s="93">
        <v>4.1660000000000004</v>
      </c>
      <c r="P12" s="93">
        <v>27.945</v>
      </c>
      <c r="Q12" s="93">
        <v>45.576999999999998</v>
      </c>
      <c r="R12" s="93">
        <v>22.343</v>
      </c>
      <c r="S12" s="93">
        <v>23.234000000000002</v>
      </c>
      <c r="T12" s="92">
        <v>1995</v>
      </c>
    </row>
    <row r="13" spans="1:20" s="91" customFormat="1" ht="12" customHeight="1">
      <c r="A13" s="119"/>
      <c r="B13" s="92">
        <v>1996</v>
      </c>
      <c r="C13" s="93">
        <v>164.321</v>
      </c>
      <c r="D13" s="93">
        <v>0.16700000000000001</v>
      </c>
      <c r="E13" s="93">
        <v>22.195</v>
      </c>
      <c r="F13" s="93">
        <v>6.44</v>
      </c>
      <c r="G13" s="93">
        <v>6.3949999999999996</v>
      </c>
      <c r="H13" s="93">
        <v>15.755000000000001</v>
      </c>
      <c r="I13" s="93">
        <v>141.959</v>
      </c>
      <c r="J13" s="93">
        <v>53.502000000000002</v>
      </c>
      <c r="K13" s="93">
        <v>47.656999999999996</v>
      </c>
      <c r="L13" s="93">
        <v>5.8449999999999998</v>
      </c>
      <c r="M13" s="93">
        <v>39.603000000000002</v>
      </c>
      <c r="N13" s="93">
        <v>5.3239999999999998</v>
      </c>
      <c r="O13" s="93">
        <v>4.7549999999999999</v>
      </c>
      <c r="P13" s="93">
        <v>29.524000000000001</v>
      </c>
      <c r="Q13" s="93">
        <v>48.853999999999999</v>
      </c>
      <c r="R13" s="93">
        <v>23.864999999999998</v>
      </c>
      <c r="S13" s="93">
        <v>24.989000000000001</v>
      </c>
      <c r="T13" s="92">
        <v>1996</v>
      </c>
    </row>
    <row r="14" spans="1:20" s="91" customFormat="1" ht="12" customHeight="1">
      <c r="A14" s="119"/>
      <c r="B14" s="92">
        <v>1997</v>
      </c>
      <c r="C14" s="93">
        <v>167.541</v>
      </c>
      <c r="D14" s="93">
        <v>0.161</v>
      </c>
      <c r="E14" s="93">
        <v>24.388999999999999</v>
      </c>
      <c r="F14" s="93">
        <v>6.8680000000000003</v>
      </c>
      <c r="G14" s="93">
        <v>6.8120000000000003</v>
      </c>
      <c r="H14" s="93">
        <v>17.521000000000001</v>
      </c>
      <c r="I14" s="93">
        <v>142.99100000000001</v>
      </c>
      <c r="J14" s="93">
        <v>52.04</v>
      </c>
      <c r="K14" s="93">
        <v>45.719000000000001</v>
      </c>
      <c r="L14" s="93">
        <v>6.3209999999999997</v>
      </c>
      <c r="M14" s="93">
        <v>41.521999999999998</v>
      </c>
      <c r="N14" s="93">
        <v>4.9320000000000004</v>
      </c>
      <c r="O14" s="93">
        <v>5.4039999999999999</v>
      </c>
      <c r="P14" s="93">
        <v>31.186</v>
      </c>
      <c r="Q14" s="93">
        <v>49.429000000000002</v>
      </c>
      <c r="R14" s="93">
        <v>24.129000000000001</v>
      </c>
      <c r="S14" s="93">
        <v>25.3</v>
      </c>
      <c r="T14" s="92">
        <v>1997</v>
      </c>
    </row>
    <row r="15" spans="1:20" s="91" customFormat="1" ht="12" customHeight="1">
      <c r="A15" s="119"/>
      <c r="B15" s="92">
        <v>1998</v>
      </c>
      <c r="C15" s="93">
        <v>167.27799999999999</v>
      </c>
      <c r="D15" s="93">
        <v>0.13300000000000001</v>
      </c>
      <c r="E15" s="93">
        <v>25.344999999999999</v>
      </c>
      <c r="F15" s="93">
        <v>6.55</v>
      </c>
      <c r="G15" s="93">
        <v>6.4690000000000003</v>
      </c>
      <c r="H15" s="93">
        <v>18.795000000000002</v>
      </c>
      <c r="I15" s="93">
        <v>141.80000000000001</v>
      </c>
      <c r="J15" s="93">
        <v>53.503</v>
      </c>
      <c r="K15" s="93">
        <v>46.981999999999999</v>
      </c>
      <c r="L15" s="93">
        <v>6.5209999999999999</v>
      </c>
      <c r="M15" s="93">
        <v>40.697000000000003</v>
      </c>
      <c r="N15" s="93">
        <v>4.7510000000000003</v>
      </c>
      <c r="O15" s="93">
        <v>5.0609999999999999</v>
      </c>
      <c r="P15" s="93">
        <v>30.885000000000002</v>
      </c>
      <c r="Q15" s="93">
        <v>47.6</v>
      </c>
      <c r="R15" s="93">
        <v>23.731000000000002</v>
      </c>
      <c r="S15" s="93">
        <v>23.869</v>
      </c>
      <c r="T15" s="92">
        <v>1998</v>
      </c>
    </row>
    <row r="16" spans="1:20" s="91" customFormat="1" ht="12" customHeight="1">
      <c r="A16" s="119"/>
      <c r="B16" s="92">
        <v>1999</v>
      </c>
      <c r="C16" s="93">
        <v>165.691</v>
      </c>
      <c r="D16" s="93">
        <v>0.20699999999999999</v>
      </c>
      <c r="E16" s="93">
        <v>24.341000000000001</v>
      </c>
      <c r="F16" s="93">
        <v>6.4219999999999997</v>
      </c>
      <c r="G16" s="93">
        <v>6.3230000000000004</v>
      </c>
      <c r="H16" s="93">
        <v>17.919</v>
      </c>
      <c r="I16" s="93">
        <v>141.143</v>
      </c>
      <c r="J16" s="93">
        <v>51.677</v>
      </c>
      <c r="K16" s="93">
        <v>45.512</v>
      </c>
      <c r="L16" s="93">
        <v>6.165</v>
      </c>
      <c r="M16" s="93">
        <v>41.143999999999998</v>
      </c>
      <c r="N16" s="93">
        <v>5.31</v>
      </c>
      <c r="O16" s="93">
        <v>5.0640000000000001</v>
      </c>
      <c r="P16" s="93">
        <v>30.77</v>
      </c>
      <c r="Q16" s="93">
        <v>48.322000000000003</v>
      </c>
      <c r="R16" s="93">
        <v>24.795999999999999</v>
      </c>
      <c r="S16" s="93">
        <v>23.526</v>
      </c>
      <c r="T16" s="92">
        <v>1999</v>
      </c>
    </row>
    <row r="17" spans="1:24" s="91" customFormat="1" ht="12" customHeight="1">
      <c r="A17" s="119"/>
      <c r="B17" s="92">
        <v>2000</v>
      </c>
      <c r="C17" s="93">
        <v>170.62100000000001</v>
      </c>
      <c r="D17" s="93">
        <v>0.30499999999999999</v>
      </c>
      <c r="E17" s="93">
        <v>23.72</v>
      </c>
      <c r="F17" s="93">
        <v>5.4249999999999998</v>
      </c>
      <c r="G17" s="93">
        <v>5.3209999999999997</v>
      </c>
      <c r="H17" s="93">
        <v>18.295000000000002</v>
      </c>
      <c r="I17" s="93">
        <v>146.596</v>
      </c>
      <c r="J17" s="93">
        <v>50.752000000000002</v>
      </c>
      <c r="K17" s="93">
        <v>44.256999999999998</v>
      </c>
      <c r="L17" s="93">
        <v>6.4950000000000001</v>
      </c>
      <c r="M17" s="93">
        <v>42.738</v>
      </c>
      <c r="N17" s="93">
        <v>5.4619999999999997</v>
      </c>
      <c r="O17" s="93">
        <v>5.55</v>
      </c>
      <c r="P17" s="93">
        <v>31.725999999999999</v>
      </c>
      <c r="Q17" s="93">
        <v>53.106000000000002</v>
      </c>
      <c r="R17" s="93">
        <v>26.82</v>
      </c>
      <c r="S17" s="93">
        <v>26.286000000000001</v>
      </c>
      <c r="T17" s="92">
        <v>2000</v>
      </c>
      <c r="U17" s="94"/>
      <c r="V17" s="94"/>
      <c r="W17" s="94"/>
      <c r="X17" s="94"/>
    </row>
    <row r="18" spans="1:24" s="91" customFormat="1" ht="12" customHeight="1">
      <c r="A18" s="119"/>
      <c r="B18" s="92">
        <v>2001</v>
      </c>
      <c r="C18" s="93">
        <v>172.44200000000001</v>
      </c>
      <c r="D18" s="93">
        <v>0.38800000000000001</v>
      </c>
      <c r="E18" s="93">
        <v>23.367000000000001</v>
      </c>
      <c r="F18" s="93">
        <v>6.077</v>
      </c>
      <c r="G18" s="93">
        <v>5.98</v>
      </c>
      <c r="H18" s="93">
        <v>17.29</v>
      </c>
      <c r="I18" s="93">
        <v>148.68700000000001</v>
      </c>
      <c r="J18" s="93">
        <v>50.781999999999996</v>
      </c>
      <c r="K18" s="93">
        <v>43.216999999999999</v>
      </c>
      <c r="L18" s="93">
        <v>7.5650000000000004</v>
      </c>
      <c r="M18" s="93">
        <v>41.667000000000002</v>
      </c>
      <c r="N18" s="93">
        <v>5.6020000000000003</v>
      </c>
      <c r="O18" s="93">
        <v>5.5170000000000003</v>
      </c>
      <c r="P18" s="93">
        <v>30.547999999999998</v>
      </c>
      <c r="Q18" s="93">
        <v>56.238</v>
      </c>
      <c r="R18" s="93">
        <v>27.178000000000001</v>
      </c>
      <c r="S18" s="93">
        <v>29.06</v>
      </c>
      <c r="T18" s="92">
        <v>2001</v>
      </c>
      <c r="U18" s="94"/>
      <c r="V18" s="94"/>
      <c r="W18" s="94"/>
      <c r="X18" s="94"/>
    </row>
    <row r="19" spans="1:24" s="91" customFormat="1" ht="12" customHeight="1">
      <c r="A19" s="119"/>
      <c r="B19" s="92">
        <v>2002</v>
      </c>
      <c r="C19" s="93">
        <v>174.82300000000001</v>
      </c>
      <c r="D19" s="93">
        <v>0.46500000000000002</v>
      </c>
      <c r="E19" s="93">
        <v>23.795000000000002</v>
      </c>
      <c r="F19" s="93">
        <v>6.367</v>
      </c>
      <c r="G19" s="93">
        <v>6.2629999999999999</v>
      </c>
      <c r="H19" s="93">
        <v>17.428000000000001</v>
      </c>
      <c r="I19" s="93">
        <v>150.56299999999999</v>
      </c>
      <c r="J19" s="93">
        <v>51.566000000000003</v>
      </c>
      <c r="K19" s="93">
        <v>43.374000000000002</v>
      </c>
      <c r="L19" s="93">
        <v>8.1920000000000002</v>
      </c>
      <c r="M19" s="93">
        <v>41.771999999999998</v>
      </c>
      <c r="N19" s="93">
        <v>5.75</v>
      </c>
      <c r="O19" s="93">
        <v>5.3520000000000003</v>
      </c>
      <c r="P19" s="93">
        <v>30.67</v>
      </c>
      <c r="Q19" s="93">
        <v>57.225000000000001</v>
      </c>
      <c r="R19" s="93">
        <v>26.891999999999999</v>
      </c>
      <c r="S19" s="93">
        <v>30.332999999999998</v>
      </c>
      <c r="T19" s="92">
        <v>2002</v>
      </c>
      <c r="U19" s="94"/>
      <c r="V19" s="94"/>
      <c r="W19" s="94"/>
      <c r="X19" s="94"/>
    </row>
    <row r="20" spans="1:24" s="91" customFormat="1" ht="12" customHeight="1">
      <c r="A20" s="119"/>
      <c r="B20" s="92">
        <v>2003</v>
      </c>
      <c r="C20" s="93">
        <v>184.27699999999999</v>
      </c>
      <c r="D20" s="93">
        <v>0.54</v>
      </c>
      <c r="E20" s="93">
        <v>23.093</v>
      </c>
      <c r="F20" s="93">
        <v>6.3810000000000002</v>
      </c>
      <c r="G20" s="93">
        <v>6.2610000000000001</v>
      </c>
      <c r="H20" s="93">
        <v>16.712</v>
      </c>
      <c r="I20" s="93">
        <v>160.64400000000001</v>
      </c>
      <c r="J20" s="93">
        <v>52.985999999999997</v>
      </c>
      <c r="K20" s="93">
        <v>44.064</v>
      </c>
      <c r="L20" s="93">
        <v>8.9220000000000006</v>
      </c>
      <c r="M20" s="93">
        <v>46.798000000000002</v>
      </c>
      <c r="N20" s="93">
        <v>6.3179999999999996</v>
      </c>
      <c r="O20" s="93">
        <v>5.9909999999999997</v>
      </c>
      <c r="P20" s="93">
        <v>34.488999999999997</v>
      </c>
      <c r="Q20" s="93">
        <v>60.86</v>
      </c>
      <c r="R20" s="93">
        <v>28.725000000000001</v>
      </c>
      <c r="S20" s="93">
        <v>32.134999999999998</v>
      </c>
      <c r="T20" s="92">
        <v>2003</v>
      </c>
      <c r="U20" s="94"/>
      <c r="V20" s="94"/>
      <c r="W20" s="94"/>
      <c r="X20" s="94"/>
    </row>
    <row r="21" spans="1:24" s="91" customFormat="1" ht="12" customHeight="1">
      <c r="A21" s="119"/>
      <c r="B21" s="92">
        <v>2004</v>
      </c>
      <c r="C21" s="93">
        <v>197.364</v>
      </c>
      <c r="D21" s="93">
        <v>0.51</v>
      </c>
      <c r="E21" s="93">
        <v>23.866</v>
      </c>
      <c r="F21" s="93">
        <v>6.42</v>
      </c>
      <c r="G21" s="93">
        <v>6.3019999999999996</v>
      </c>
      <c r="H21" s="93">
        <v>17.446000000000002</v>
      </c>
      <c r="I21" s="93">
        <v>172.988</v>
      </c>
      <c r="J21" s="93">
        <v>54.107999999999997</v>
      </c>
      <c r="K21" s="93">
        <v>44.588000000000001</v>
      </c>
      <c r="L21" s="93">
        <v>9.52</v>
      </c>
      <c r="M21" s="93">
        <v>52.503999999999998</v>
      </c>
      <c r="N21" s="93">
        <v>6.4169999999999998</v>
      </c>
      <c r="O21" s="93">
        <v>6.8360000000000003</v>
      </c>
      <c r="P21" s="93">
        <v>39.250999999999998</v>
      </c>
      <c r="Q21" s="93">
        <v>66.376000000000005</v>
      </c>
      <c r="R21" s="93">
        <v>30.934999999999999</v>
      </c>
      <c r="S21" s="93">
        <v>35.441000000000003</v>
      </c>
      <c r="T21" s="92">
        <v>2004</v>
      </c>
      <c r="U21" s="94"/>
      <c r="V21" s="94"/>
      <c r="W21" s="94"/>
      <c r="X21" s="94"/>
    </row>
    <row r="22" spans="1:24" s="91" customFormat="1" ht="12" customHeight="1">
      <c r="A22" s="119"/>
      <c r="B22" s="92">
        <v>2005</v>
      </c>
      <c r="C22" s="93">
        <v>208.81200000000001</v>
      </c>
      <c r="D22" s="93">
        <v>0.45700000000000002</v>
      </c>
      <c r="E22" s="93">
        <v>24.696000000000002</v>
      </c>
      <c r="F22" s="93">
        <v>6.45</v>
      </c>
      <c r="G22" s="93">
        <v>6.3140000000000001</v>
      </c>
      <c r="H22" s="93">
        <v>18.245999999999999</v>
      </c>
      <c r="I22" s="93">
        <v>183.65899999999999</v>
      </c>
      <c r="J22" s="93">
        <v>55.768999999999998</v>
      </c>
      <c r="K22" s="93">
        <v>45.201999999999998</v>
      </c>
      <c r="L22" s="93">
        <v>10.567</v>
      </c>
      <c r="M22" s="93">
        <v>57.262999999999998</v>
      </c>
      <c r="N22" s="93">
        <v>5.6970000000000001</v>
      </c>
      <c r="O22" s="93">
        <v>7.6539999999999999</v>
      </c>
      <c r="P22" s="93">
        <v>43.911999999999999</v>
      </c>
      <c r="Q22" s="93">
        <v>70.626999999999995</v>
      </c>
      <c r="R22" s="93">
        <v>33.898000000000003</v>
      </c>
      <c r="S22" s="93">
        <v>36.728999999999999</v>
      </c>
      <c r="T22" s="92">
        <v>2005</v>
      </c>
      <c r="U22" s="94"/>
      <c r="V22" s="94"/>
      <c r="W22" s="94"/>
      <c r="X22" s="94"/>
    </row>
    <row r="23" spans="1:24" s="91" customFormat="1" ht="12" customHeight="1">
      <c r="A23" s="119"/>
      <c r="B23" s="92">
        <v>2006</v>
      </c>
      <c r="C23" s="93">
        <v>215.05600000000001</v>
      </c>
      <c r="D23" s="93">
        <v>0.437</v>
      </c>
      <c r="E23" s="93">
        <v>24.545000000000002</v>
      </c>
      <c r="F23" s="93">
        <v>6.38</v>
      </c>
      <c r="G23" s="93">
        <v>6.2409999999999997</v>
      </c>
      <c r="H23" s="93">
        <v>18.164999999999999</v>
      </c>
      <c r="I23" s="93">
        <v>190.07400000000001</v>
      </c>
      <c r="J23" s="93">
        <v>56.274999999999999</v>
      </c>
      <c r="K23" s="93">
        <v>44.837000000000003</v>
      </c>
      <c r="L23" s="93">
        <v>11.438000000000001</v>
      </c>
      <c r="M23" s="93">
        <v>58.357999999999997</v>
      </c>
      <c r="N23" s="93">
        <v>5.03</v>
      </c>
      <c r="O23" s="93">
        <v>7.4790000000000001</v>
      </c>
      <c r="P23" s="93">
        <v>45.848999999999997</v>
      </c>
      <c r="Q23" s="93">
        <v>75.441000000000003</v>
      </c>
      <c r="R23" s="93">
        <v>37.07</v>
      </c>
      <c r="S23" s="93">
        <v>38.371000000000002</v>
      </c>
      <c r="T23" s="92">
        <v>2006</v>
      </c>
      <c r="U23" s="94"/>
      <c r="V23" s="94"/>
      <c r="W23" s="94"/>
      <c r="X23" s="94"/>
    </row>
    <row r="24" spans="1:24" s="91" customFormat="1" ht="12" customHeight="1">
      <c r="A24" s="119"/>
      <c r="B24" s="92">
        <v>2007</v>
      </c>
      <c r="C24" s="93">
        <v>216.87100000000001</v>
      </c>
      <c r="D24" s="93">
        <v>0.40600000000000003</v>
      </c>
      <c r="E24" s="93">
        <v>24.356000000000002</v>
      </c>
      <c r="F24" s="93">
        <v>6.42</v>
      </c>
      <c r="G24" s="93">
        <v>6.2539999999999996</v>
      </c>
      <c r="H24" s="93">
        <v>17.936</v>
      </c>
      <c r="I24" s="93">
        <v>192.10900000000001</v>
      </c>
      <c r="J24" s="93">
        <v>55.917999999999999</v>
      </c>
      <c r="K24" s="93">
        <v>44.384999999999998</v>
      </c>
      <c r="L24" s="93">
        <v>11.532999999999999</v>
      </c>
      <c r="M24" s="93">
        <v>56.712000000000003</v>
      </c>
      <c r="N24" s="93">
        <v>4.5579999999999998</v>
      </c>
      <c r="O24" s="93">
        <v>6.9610000000000003</v>
      </c>
      <c r="P24" s="93">
        <v>45.192999999999998</v>
      </c>
      <c r="Q24" s="93">
        <v>79.478999999999999</v>
      </c>
      <c r="R24" s="93">
        <v>38.701000000000001</v>
      </c>
      <c r="S24" s="93">
        <v>40.777999999999999</v>
      </c>
      <c r="T24" s="92">
        <v>2007</v>
      </c>
      <c r="U24" s="94"/>
      <c r="V24" s="94"/>
      <c r="W24" s="94"/>
      <c r="X24" s="94"/>
    </row>
    <row r="25" spans="1:24" s="91" customFormat="1" ht="12" customHeight="1">
      <c r="A25" s="119"/>
      <c r="B25" s="92">
        <v>2008</v>
      </c>
      <c r="C25" s="93">
        <v>220.15600000000001</v>
      </c>
      <c r="D25" s="93">
        <v>0.36</v>
      </c>
      <c r="E25" s="93">
        <v>24.919</v>
      </c>
      <c r="F25" s="93">
        <v>6.5789999999999997</v>
      </c>
      <c r="G25" s="93">
        <v>6.3970000000000002</v>
      </c>
      <c r="H25" s="93">
        <v>18.34</v>
      </c>
      <c r="I25" s="93">
        <v>194.87700000000001</v>
      </c>
      <c r="J25" s="93">
        <v>54.281999999999996</v>
      </c>
      <c r="K25" s="93">
        <v>43.290999999999997</v>
      </c>
      <c r="L25" s="93">
        <v>10.991</v>
      </c>
      <c r="M25" s="93">
        <v>58.329000000000001</v>
      </c>
      <c r="N25" s="93">
        <v>4.6879999999999997</v>
      </c>
      <c r="O25" s="93">
        <v>7.2439999999999998</v>
      </c>
      <c r="P25" s="93">
        <v>46.396999999999998</v>
      </c>
      <c r="Q25" s="93">
        <v>82.266000000000005</v>
      </c>
      <c r="R25" s="93">
        <v>39.720999999999997</v>
      </c>
      <c r="S25" s="93">
        <v>42.545000000000002</v>
      </c>
      <c r="T25" s="92">
        <v>2008</v>
      </c>
      <c r="U25" s="94"/>
      <c r="V25" s="94"/>
      <c r="W25" s="94"/>
      <c r="X25" s="94"/>
    </row>
    <row r="26" spans="1:24" s="91" customFormat="1" ht="12" customHeight="1">
      <c r="A26" s="119"/>
      <c r="B26" s="92">
        <v>2009</v>
      </c>
      <c r="C26" s="93">
        <v>228.72800000000001</v>
      </c>
      <c r="D26" s="93">
        <v>0.14399999999999999</v>
      </c>
      <c r="E26" s="93">
        <v>25.332000000000001</v>
      </c>
      <c r="F26" s="93">
        <v>6.5430000000000001</v>
      </c>
      <c r="G26" s="93">
        <v>6.3419999999999996</v>
      </c>
      <c r="H26" s="93">
        <v>18.789000000000001</v>
      </c>
      <c r="I26" s="93">
        <v>203.25200000000001</v>
      </c>
      <c r="J26" s="93">
        <v>54.654000000000003</v>
      </c>
      <c r="K26" s="93">
        <v>43.042000000000002</v>
      </c>
      <c r="L26" s="93">
        <v>11.612</v>
      </c>
      <c r="M26" s="93">
        <v>62.320999999999998</v>
      </c>
      <c r="N26" s="93">
        <v>5.0830000000000002</v>
      </c>
      <c r="O26" s="93">
        <v>7.3049999999999997</v>
      </c>
      <c r="P26" s="93">
        <v>49.933</v>
      </c>
      <c r="Q26" s="93">
        <v>86.277000000000001</v>
      </c>
      <c r="R26" s="93">
        <v>41.347999999999999</v>
      </c>
      <c r="S26" s="93">
        <v>44.929000000000002</v>
      </c>
      <c r="T26" s="92">
        <v>2009</v>
      </c>
      <c r="U26" s="94"/>
      <c r="V26" s="94"/>
      <c r="W26" s="94"/>
      <c r="X26" s="94"/>
    </row>
    <row r="27" spans="1:24" s="91" customFormat="1" ht="12" customHeight="1">
      <c r="A27" s="119"/>
      <c r="B27" s="92">
        <v>2010</v>
      </c>
      <c r="C27" s="93">
        <v>233.19800000000001</v>
      </c>
      <c r="D27" s="93">
        <v>9.6000000000000002E-2</v>
      </c>
      <c r="E27" s="93">
        <v>24.741</v>
      </c>
      <c r="F27" s="93">
        <v>6.4320000000000004</v>
      </c>
      <c r="G27" s="93">
        <v>6.2279999999999998</v>
      </c>
      <c r="H27" s="93">
        <v>18.309000000000001</v>
      </c>
      <c r="I27" s="93">
        <v>208.36099999999999</v>
      </c>
      <c r="J27" s="93">
        <v>55.156999999999996</v>
      </c>
      <c r="K27" s="93">
        <v>42.658000000000001</v>
      </c>
      <c r="L27" s="93">
        <v>12.499000000000001</v>
      </c>
      <c r="M27" s="93">
        <v>63.814</v>
      </c>
      <c r="N27" s="93">
        <v>5.12</v>
      </c>
      <c r="O27" s="93">
        <v>7.1550000000000002</v>
      </c>
      <c r="P27" s="93">
        <v>51.539000000000001</v>
      </c>
      <c r="Q27" s="93">
        <v>89.39</v>
      </c>
      <c r="R27" s="93">
        <v>41.100999999999999</v>
      </c>
      <c r="S27" s="93">
        <v>48.289000000000001</v>
      </c>
      <c r="T27" s="92">
        <v>2010</v>
      </c>
      <c r="U27" s="94"/>
      <c r="V27" s="94"/>
      <c r="W27" s="94"/>
      <c r="X27" s="94"/>
    </row>
    <row r="28" spans="1:24" s="91" customFormat="1" ht="12" customHeight="1">
      <c r="A28" s="119"/>
      <c r="B28" s="92">
        <v>2011</v>
      </c>
      <c r="C28" s="93">
        <v>232.42599999999999</v>
      </c>
      <c r="D28" s="93">
        <v>0.14499999999999999</v>
      </c>
      <c r="E28" s="93">
        <v>24.960999999999999</v>
      </c>
      <c r="F28" s="93">
        <v>6.3479999999999999</v>
      </c>
      <c r="G28" s="93">
        <v>6.1340000000000003</v>
      </c>
      <c r="H28" s="93">
        <v>18.613</v>
      </c>
      <c r="I28" s="93">
        <v>207.32</v>
      </c>
      <c r="J28" s="93">
        <v>54.802999999999997</v>
      </c>
      <c r="K28" s="93">
        <v>41.726999999999997</v>
      </c>
      <c r="L28" s="93">
        <v>13.076000000000001</v>
      </c>
      <c r="M28" s="93">
        <v>62.656999999999996</v>
      </c>
      <c r="N28" s="93">
        <v>5.093</v>
      </c>
      <c r="O28" s="93">
        <v>6.9649999999999999</v>
      </c>
      <c r="P28" s="93">
        <v>50.598999999999997</v>
      </c>
      <c r="Q28" s="93">
        <v>89.86</v>
      </c>
      <c r="R28" s="93">
        <v>39.244</v>
      </c>
      <c r="S28" s="93">
        <v>50.616</v>
      </c>
      <c r="T28" s="92">
        <v>2011</v>
      </c>
      <c r="U28" s="94"/>
      <c r="V28" s="94"/>
      <c r="W28" s="94"/>
      <c r="X28" s="94"/>
    </row>
    <row r="29" spans="1:24" s="91" customFormat="1" ht="12" customHeight="1">
      <c r="A29" s="119"/>
      <c r="B29" s="92">
        <v>2012</v>
      </c>
      <c r="C29" s="93">
        <v>232.98500000000001</v>
      </c>
      <c r="D29" s="93">
        <v>9.8000000000000004E-2</v>
      </c>
      <c r="E29" s="93">
        <v>26.187999999999999</v>
      </c>
      <c r="F29" s="93">
        <v>6.3239999999999998</v>
      </c>
      <c r="G29" s="93">
        <v>6.0970000000000004</v>
      </c>
      <c r="H29" s="93">
        <v>19.864000000000001</v>
      </c>
      <c r="I29" s="93">
        <v>206.69900000000001</v>
      </c>
      <c r="J29" s="93">
        <v>54.72</v>
      </c>
      <c r="K29" s="93">
        <v>41.445</v>
      </c>
      <c r="L29" s="93">
        <v>13.275</v>
      </c>
      <c r="M29" s="93">
        <v>62.738</v>
      </c>
      <c r="N29" s="93">
        <v>5.5860000000000003</v>
      </c>
      <c r="O29" s="93">
        <v>6.7939999999999996</v>
      </c>
      <c r="P29" s="93">
        <v>50.357999999999997</v>
      </c>
      <c r="Q29" s="93">
        <v>89.241</v>
      </c>
      <c r="R29" s="93">
        <v>38.75</v>
      </c>
      <c r="S29" s="93">
        <v>50.491</v>
      </c>
      <c r="T29" s="92">
        <v>2012</v>
      </c>
      <c r="U29" s="94"/>
      <c r="V29" s="94"/>
      <c r="W29" s="94"/>
      <c r="X29" s="94"/>
    </row>
    <row r="30" spans="1:24" s="91" customFormat="1" ht="12" customHeight="1">
      <c r="A30" s="119"/>
      <c r="B30" s="92">
        <v>2013</v>
      </c>
      <c r="C30" s="93">
        <v>234.1</v>
      </c>
      <c r="D30" s="93">
        <v>0.05</v>
      </c>
      <c r="E30" s="93">
        <v>26.241</v>
      </c>
      <c r="F30" s="93">
        <v>6.3010000000000002</v>
      </c>
      <c r="G30" s="93">
        <v>6.0739999999999998</v>
      </c>
      <c r="H30" s="93">
        <v>19.940000000000001</v>
      </c>
      <c r="I30" s="93">
        <v>207.809</v>
      </c>
      <c r="J30" s="93">
        <v>54.338000000000001</v>
      </c>
      <c r="K30" s="93">
        <v>40.738</v>
      </c>
      <c r="L30" s="93">
        <v>13.6</v>
      </c>
      <c r="M30" s="93">
        <v>62.383000000000003</v>
      </c>
      <c r="N30" s="93">
        <v>5.5789999999999997</v>
      </c>
      <c r="O30" s="93">
        <v>6.4619999999999997</v>
      </c>
      <c r="P30" s="93">
        <v>50.341999999999999</v>
      </c>
      <c r="Q30" s="93">
        <v>91.087999999999994</v>
      </c>
      <c r="R30" s="93">
        <v>40.460999999999999</v>
      </c>
      <c r="S30" s="93">
        <v>50.627000000000002</v>
      </c>
      <c r="T30" s="92">
        <v>2013</v>
      </c>
      <c r="U30" s="94"/>
      <c r="V30" s="94"/>
      <c r="W30" s="94"/>
      <c r="X30" s="94"/>
    </row>
    <row r="31" spans="1:24" s="91" customFormat="1" ht="12" customHeight="1">
      <c r="A31" s="119"/>
      <c r="B31" s="92">
        <v>2014</v>
      </c>
      <c r="C31" s="95">
        <v>234.398</v>
      </c>
      <c r="D31" s="95">
        <v>0.05</v>
      </c>
      <c r="E31" s="95">
        <v>25.128</v>
      </c>
      <c r="F31" s="95">
        <v>6.1929999999999996</v>
      </c>
      <c r="G31" s="95">
        <v>5.9610000000000003</v>
      </c>
      <c r="H31" s="95">
        <v>18.934999999999999</v>
      </c>
      <c r="I31" s="95">
        <v>209.22</v>
      </c>
      <c r="J31" s="95">
        <v>52.753999999999998</v>
      </c>
      <c r="K31" s="95">
        <v>40.725999999999999</v>
      </c>
      <c r="L31" s="95">
        <v>12.028</v>
      </c>
      <c r="M31" s="95">
        <v>61.832999999999998</v>
      </c>
      <c r="N31" s="95">
        <v>5.0970000000000004</v>
      </c>
      <c r="O31" s="95">
        <v>5.9580000000000002</v>
      </c>
      <c r="P31" s="95">
        <v>50.777999999999999</v>
      </c>
      <c r="Q31" s="95">
        <v>94.632999999999996</v>
      </c>
      <c r="R31" s="95">
        <v>43.195999999999998</v>
      </c>
      <c r="S31" s="95">
        <v>51.436999999999998</v>
      </c>
      <c r="T31" s="92">
        <v>2014</v>
      </c>
      <c r="U31" s="94"/>
      <c r="V31" s="94"/>
      <c r="W31" s="94"/>
      <c r="X31" s="94"/>
    </row>
    <row r="32" spans="1:24" s="91" customFormat="1" ht="12" customHeight="1">
      <c r="A32" s="119"/>
      <c r="B32" s="92">
        <v>2015</v>
      </c>
      <c r="C32" s="95">
        <v>235.08799999999999</v>
      </c>
      <c r="D32" s="95">
        <v>5.0999999999999997E-2</v>
      </c>
      <c r="E32" s="95">
        <v>23.518000000000001</v>
      </c>
      <c r="F32" s="95">
        <v>6.1050000000000004</v>
      </c>
      <c r="G32" s="95">
        <v>5.89</v>
      </c>
      <c r="H32" s="95">
        <v>17.413</v>
      </c>
      <c r="I32" s="95">
        <v>211.51900000000001</v>
      </c>
      <c r="J32" s="95">
        <v>52.908999999999999</v>
      </c>
      <c r="K32" s="95">
        <v>41.076000000000001</v>
      </c>
      <c r="L32" s="95">
        <v>11.833</v>
      </c>
      <c r="M32" s="95">
        <v>62.597999999999999</v>
      </c>
      <c r="N32" s="95">
        <v>4.8849999999999998</v>
      </c>
      <c r="O32" s="95">
        <v>5.4219999999999997</v>
      </c>
      <c r="P32" s="95">
        <v>52.290999999999997</v>
      </c>
      <c r="Q32" s="95">
        <v>96.012</v>
      </c>
      <c r="R32" s="95">
        <v>44.613999999999997</v>
      </c>
      <c r="S32" s="95">
        <v>51.398000000000003</v>
      </c>
      <c r="T32" s="92">
        <v>2015</v>
      </c>
      <c r="U32" s="94"/>
      <c r="V32" s="94"/>
      <c r="W32" s="94"/>
      <c r="X32" s="94"/>
    </row>
    <row r="33" spans="1:24" s="91" customFormat="1" ht="12" customHeight="1">
      <c r="A33" s="119"/>
      <c r="B33" s="92">
        <v>2016</v>
      </c>
      <c r="C33" s="95">
        <v>236.63900000000001</v>
      </c>
      <c r="D33" s="95">
        <v>5.0999999999999997E-2</v>
      </c>
      <c r="E33" s="95">
        <v>22.109000000000002</v>
      </c>
      <c r="F33" s="95">
        <v>6.0220000000000002</v>
      </c>
      <c r="G33" s="95">
        <v>5.8049999999999997</v>
      </c>
      <c r="H33" s="95">
        <v>16.087</v>
      </c>
      <c r="I33" s="95">
        <v>214.47900000000001</v>
      </c>
      <c r="J33" s="95">
        <v>54.261000000000003</v>
      </c>
      <c r="K33" s="95">
        <v>40.945</v>
      </c>
      <c r="L33" s="95">
        <v>13.316000000000001</v>
      </c>
      <c r="M33" s="95">
        <v>64.692999999999998</v>
      </c>
      <c r="N33" s="95">
        <v>4.657</v>
      </c>
      <c r="O33" s="95">
        <v>5.05</v>
      </c>
      <c r="P33" s="95">
        <v>54.985999999999997</v>
      </c>
      <c r="Q33" s="95">
        <v>95.525000000000006</v>
      </c>
      <c r="R33" s="95">
        <v>44.389000000000003</v>
      </c>
      <c r="S33" s="95">
        <v>51.136000000000003</v>
      </c>
      <c r="T33" s="92">
        <v>2016</v>
      </c>
      <c r="U33" s="94"/>
      <c r="V33" s="94"/>
      <c r="W33" s="94"/>
      <c r="X33" s="94"/>
    </row>
    <row r="34" spans="1:24" s="91" customFormat="1" ht="12" customHeight="1">
      <c r="A34" s="119"/>
      <c r="B34" s="92">
        <v>2017</v>
      </c>
      <c r="C34" s="95">
        <v>238.68199999999999</v>
      </c>
      <c r="D34" s="95">
        <v>5.1999999999999998E-2</v>
      </c>
      <c r="E34" s="95">
        <v>21.158999999999999</v>
      </c>
      <c r="F34" s="95">
        <v>5.8520000000000003</v>
      </c>
      <c r="G34" s="95">
        <v>5.649</v>
      </c>
      <c r="H34" s="95">
        <v>15.307</v>
      </c>
      <c r="I34" s="95">
        <v>217.471</v>
      </c>
      <c r="J34" s="95">
        <v>54.835000000000001</v>
      </c>
      <c r="K34" s="95">
        <v>40.551000000000002</v>
      </c>
      <c r="L34" s="95">
        <v>14.284000000000001</v>
      </c>
      <c r="M34" s="95">
        <v>67.278000000000006</v>
      </c>
      <c r="N34" s="95">
        <v>4.6020000000000003</v>
      </c>
      <c r="O34" s="95">
        <v>5.0629999999999997</v>
      </c>
      <c r="P34" s="95">
        <v>57.613</v>
      </c>
      <c r="Q34" s="95">
        <v>95.358000000000004</v>
      </c>
      <c r="R34" s="95">
        <v>44.75</v>
      </c>
      <c r="S34" s="95">
        <v>50.607999999999997</v>
      </c>
      <c r="T34" s="92">
        <v>2017</v>
      </c>
      <c r="U34" s="94"/>
      <c r="V34" s="94"/>
      <c r="W34" s="94"/>
      <c r="X34" s="94"/>
    </row>
    <row r="35" spans="1:24" s="91" customFormat="1" ht="12" customHeight="1">
      <c r="A35" s="119"/>
      <c r="B35" s="92">
        <v>2018</v>
      </c>
      <c r="C35" s="95">
        <v>238.48500000000001</v>
      </c>
      <c r="D35" s="95">
        <v>5.0999999999999997E-2</v>
      </c>
      <c r="E35" s="95">
        <v>21.657</v>
      </c>
      <c r="F35" s="95">
        <v>5.73</v>
      </c>
      <c r="G35" s="95">
        <v>5.5309999999999997</v>
      </c>
      <c r="H35" s="95">
        <v>15.927</v>
      </c>
      <c r="I35" s="95">
        <v>216.77699999999999</v>
      </c>
      <c r="J35" s="95">
        <v>53.484000000000002</v>
      </c>
      <c r="K35" s="95">
        <v>39.475000000000001</v>
      </c>
      <c r="L35" s="95">
        <v>14.009</v>
      </c>
      <c r="M35" s="95">
        <v>67.8</v>
      </c>
      <c r="N35" s="95">
        <v>5.0250000000000004</v>
      </c>
      <c r="O35" s="95">
        <v>4.9740000000000002</v>
      </c>
      <c r="P35" s="95">
        <v>57.801000000000002</v>
      </c>
      <c r="Q35" s="95">
        <v>95.492999999999995</v>
      </c>
      <c r="R35" s="95">
        <v>45.387999999999998</v>
      </c>
      <c r="S35" s="95">
        <v>50.104999999999997</v>
      </c>
      <c r="T35" s="92">
        <v>2018</v>
      </c>
      <c r="U35" s="94"/>
      <c r="V35" s="94"/>
      <c r="W35" s="94"/>
      <c r="X35" s="94"/>
    </row>
    <row r="36" spans="1:24" s="91" customFormat="1" ht="12" customHeight="1">
      <c r="A36" s="119"/>
      <c r="B36" s="92">
        <v>2019</v>
      </c>
      <c r="C36" s="95">
        <v>235.56299999999999</v>
      </c>
      <c r="D36" s="95">
        <v>0.05</v>
      </c>
      <c r="E36" s="95">
        <v>21.452999999999999</v>
      </c>
      <c r="F36" s="95">
        <v>5.532</v>
      </c>
      <c r="G36" s="95">
        <v>5.3170000000000002</v>
      </c>
      <c r="H36" s="95">
        <v>15.920999999999999</v>
      </c>
      <c r="I36" s="95">
        <v>214.06</v>
      </c>
      <c r="J36" s="95">
        <v>51.661999999999999</v>
      </c>
      <c r="K36" s="95">
        <v>37.932000000000002</v>
      </c>
      <c r="L36" s="95">
        <v>13.73</v>
      </c>
      <c r="M36" s="95">
        <v>66.602000000000004</v>
      </c>
      <c r="N36" s="95">
        <v>4.7460000000000004</v>
      </c>
      <c r="O36" s="95">
        <v>4.6239999999999997</v>
      </c>
      <c r="P36" s="95">
        <v>57.231999999999999</v>
      </c>
      <c r="Q36" s="95">
        <v>95.796000000000006</v>
      </c>
      <c r="R36" s="95">
        <v>45.134</v>
      </c>
      <c r="S36" s="95">
        <v>50.661999999999999</v>
      </c>
      <c r="T36" s="92">
        <v>2019</v>
      </c>
      <c r="U36" s="94"/>
      <c r="V36" s="94"/>
      <c r="W36" s="94"/>
      <c r="X36" s="94"/>
    </row>
    <row r="37" spans="1:24" s="91" customFormat="1" ht="12" customHeight="1">
      <c r="A37" s="119"/>
      <c r="B37" s="99"/>
      <c r="C37" s="99"/>
      <c r="D37" s="99"/>
      <c r="E37" s="99"/>
      <c r="F37" s="99"/>
      <c r="G37" s="99"/>
      <c r="H37" s="99"/>
      <c r="I37" s="99"/>
      <c r="J37" s="99"/>
      <c r="K37" s="99"/>
      <c r="L37" s="99"/>
      <c r="M37" s="99"/>
      <c r="N37" s="99"/>
      <c r="O37" s="99"/>
      <c r="P37" s="99"/>
      <c r="Q37" s="99"/>
      <c r="R37" s="99"/>
      <c r="S37" s="99"/>
      <c r="T37" s="99"/>
    </row>
    <row r="38" spans="1:24" s="91" customFormat="1" ht="12" customHeight="1">
      <c r="A38" s="119"/>
      <c r="B38" s="99"/>
      <c r="C38" s="132" t="s">
        <v>67</v>
      </c>
      <c r="D38" s="132"/>
      <c r="E38" s="132"/>
      <c r="F38" s="132"/>
      <c r="G38" s="132"/>
      <c r="H38" s="132"/>
      <c r="I38" s="132" t="s">
        <v>67</v>
      </c>
      <c r="J38" s="132"/>
      <c r="K38" s="132"/>
      <c r="L38" s="132"/>
      <c r="M38" s="132"/>
      <c r="N38" s="132"/>
      <c r="O38" s="132"/>
      <c r="P38" s="132"/>
      <c r="Q38" s="132"/>
      <c r="R38" s="132"/>
      <c r="S38" s="132"/>
      <c r="T38" s="99"/>
    </row>
    <row r="39" spans="1:24" s="91" customFormat="1" ht="12" hidden="1" customHeight="1" outlineLevel="1">
      <c r="A39" s="119"/>
      <c r="B39" s="92">
        <v>1992</v>
      </c>
      <c r="C39" s="96">
        <f t="shared" ref="C39:S54" si="0">ROUND(C9/C8*100-100,5)</f>
        <v>5.8806099999999999</v>
      </c>
      <c r="D39" s="96">
        <f t="shared" si="0"/>
        <v>0.40322999999999998</v>
      </c>
      <c r="E39" s="96">
        <f t="shared" si="0"/>
        <v>7.5270599999999996</v>
      </c>
      <c r="F39" s="96">
        <f t="shared" si="0"/>
        <v>5.9221899999999996</v>
      </c>
      <c r="G39" s="96">
        <f t="shared" si="0"/>
        <v>6.2837899999999998</v>
      </c>
      <c r="H39" s="96">
        <f t="shared" si="0"/>
        <v>8.5499100000000006</v>
      </c>
      <c r="I39" s="96">
        <f t="shared" si="0"/>
        <v>5.6186999999999996</v>
      </c>
      <c r="J39" s="96">
        <f t="shared" si="0"/>
        <v>6.4745600000000003</v>
      </c>
      <c r="K39" s="96">
        <f t="shared" si="0"/>
        <v>5.7982899999999997</v>
      </c>
      <c r="L39" s="96">
        <f t="shared" si="0"/>
        <v>15.147539999999999</v>
      </c>
      <c r="M39" s="96">
        <f t="shared" si="0"/>
        <v>8.6626700000000003</v>
      </c>
      <c r="N39" s="96">
        <f t="shared" si="0"/>
        <v>-3.9011300000000002</v>
      </c>
      <c r="O39" s="96">
        <f t="shared" si="0"/>
        <v>11.487959999999999</v>
      </c>
      <c r="P39" s="96">
        <f t="shared" si="0"/>
        <v>11.876200000000001</v>
      </c>
      <c r="Q39" s="96">
        <f t="shared" si="0"/>
        <v>2.0398299999999998</v>
      </c>
      <c r="R39" s="96">
        <f t="shared" si="0"/>
        <v>5.8301600000000002</v>
      </c>
      <c r="S39" s="96">
        <f t="shared" si="0"/>
        <v>-1.0402199999999999</v>
      </c>
      <c r="T39" s="92">
        <v>1992</v>
      </c>
    </row>
    <row r="40" spans="1:24" s="91" customFormat="1" ht="12" hidden="1" customHeight="1" outlineLevel="1">
      <c r="A40" s="119"/>
      <c r="B40" s="92">
        <v>1993</v>
      </c>
      <c r="C40" s="96">
        <f t="shared" ref="C40:R40" si="1">ROUND(C10/C9*100-100,5)</f>
        <v>6.0701799999999997</v>
      </c>
      <c r="D40" s="96">
        <f t="shared" si="1"/>
        <v>-28.915659999999999</v>
      </c>
      <c r="E40" s="96">
        <f t="shared" si="1"/>
        <v>10.145530000000001</v>
      </c>
      <c r="F40" s="96">
        <f t="shared" si="1"/>
        <v>5.5774699999999999</v>
      </c>
      <c r="G40" s="96">
        <f t="shared" si="1"/>
        <v>5.8160299999999996</v>
      </c>
      <c r="H40" s="96">
        <f t="shared" si="1"/>
        <v>12.986459999999999</v>
      </c>
      <c r="I40" s="96">
        <f t="shared" si="1"/>
        <v>5.4553200000000004</v>
      </c>
      <c r="J40" s="96">
        <f t="shared" si="1"/>
        <v>3.8178000000000001</v>
      </c>
      <c r="K40" s="96">
        <f t="shared" si="1"/>
        <v>2.75475</v>
      </c>
      <c r="L40" s="96">
        <f t="shared" si="1"/>
        <v>16.343959999999999</v>
      </c>
      <c r="M40" s="96">
        <f t="shared" si="1"/>
        <v>8.10609</v>
      </c>
      <c r="N40" s="96">
        <f t="shared" si="1"/>
        <v>-0.17498</v>
      </c>
      <c r="O40" s="96">
        <f t="shared" si="1"/>
        <v>15.73438</v>
      </c>
      <c r="P40" s="96">
        <f t="shared" si="1"/>
        <v>9.1357499999999998</v>
      </c>
      <c r="Q40" s="96">
        <f t="shared" si="1"/>
        <v>5.1340599999999998</v>
      </c>
      <c r="R40" s="96">
        <f t="shared" si="1"/>
        <v>13.443110000000001</v>
      </c>
      <c r="S40" s="96">
        <f t="shared" si="0"/>
        <v>-2.0866899999999999</v>
      </c>
      <c r="T40" s="92">
        <v>1993</v>
      </c>
    </row>
    <row r="41" spans="1:24" s="91" customFormat="1" ht="12" hidden="1" customHeight="1" outlineLevel="1">
      <c r="A41" s="119"/>
      <c r="B41" s="92">
        <v>1994</v>
      </c>
      <c r="C41" s="96">
        <f t="shared" ref="C41:R41" si="2">ROUND(C11/C10*100-100,5)</f>
        <v>7.9044699999999999</v>
      </c>
      <c r="D41" s="96">
        <f t="shared" si="2"/>
        <v>1.1299399999999999</v>
      </c>
      <c r="E41" s="96">
        <f t="shared" si="2"/>
        <v>6.2938099999999997</v>
      </c>
      <c r="F41" s="96">
        <f t="shared" si="2"/>
        <v>-4.2004900000000003</v>
      </c>
      <c r="G41" s="96">
        <f t="shared" si="2"/>
        <v>-3.98909</v>
      </c>
      <c r="H41" s="96">
        <f t="shared" si="2"/>
        <v>12.39236</v>
      </c>
      <c r="I41" s="96">
        <f t="shared" si="2"/>
        <v>8.2002000000000006</v>
      </c>
      <c r="J41" s="96">
        <f t="shared" si="2"/>
        <v>9.4016199999999994</v>
      </c>
      <c r="K41" s="96">
        <f t="shared" si="2"/>
        <v>8.5506700000000002</v>
      </c>
      <c r="L41" s="96">
        <f t="shared" si="2"/>
        <v>18.257459999999998</v>
      </c>
      <c r="M41" s="96">
        <f t="shared" si="2"/>
        <v>5.2410100000000002</v>
      </c>
      <c r="N41" s="96">
        <f t="shared" si="2"/>
        <v>-1.5950899999999999</v>
      </c>
      <c r="O41" s="96">
        <f t="shared" si="2"/>
        <v>10.853590000000001</v>
      </c>
      <c r="P41" s="96">
        <f t="shared" si="2"/>
        <v>5.9933199999999998</v>
      </c>
      <c r="Q41" s="96">
        <f t="shared" si="2"/>
        <v>9.4356600000000004</v>
      </c>
      <c r="R41" s="96">
        <f t="shared" si="2"/>
        <v>10.03959</v>
      </c>
      <c r="S41" s="96">
        <f t="shared" si="0"/>
        <v>8.8275900000000007</v>
      </c>
      <c r="T41" s="92">
        <v>1994</v>
      </c>
    </row>
    <row r="42" spans="1:24" s="91" customFormat="1" ht="12" hidden="1" customHeight="1" outlineLevel="1">
      <c r="A42" s="119"/>
      <c r="B42" s="92">
        <v>1995</v>
      </c>
      <c r="C42" s="96">
        <f t="shared" ref="C42:R42" si="3">ROUND(C12/C11*100-100,5)</f>
        <v>4.48414</v>
      </c>
      <c r="D42" s="96">
        <f t="shared" si="3"/>
        <v>-1.1173200000000001</v>
      </c>
      <c r="E42" s="96">
        <f t="shared" si="3"/>
        <v>-3.4217</v>
      </c>
      <c r="F42" s="96">
        <f t="shared" si="3"/>
        <v>-5.7700100000000001</v>
      </c>
      <c r="G42" s="96">
        <f t="shared" si="3"/>
        <v>-5.6570600000000004</v>
      </c>
      <c r="H42" s="96">
        <f t="shared" si="3"/>
        <v>-2.2584900000000001</v>
      </c>
      <c r="I42" s="96">
        <f t="shared" si="3"/>
        <v>5.8693799999999996</v>
      </c>
      <c r="J42" s="96">
        <f t="shared" si="3"/>
        <v>4.3831300000000004</v>
      </c>
      <c r="K42" s="96">
        <f t="shared" si="3"/>
        <v>3.5009399999999999</v>
      </c>
      <c r="L42" s="96">
        <f t="shared" si="3"/>
        <v>12.81043</v>
      </c>
      <c r="M42" s="96">
        <f t="shared" si="3"/>
        <v>2.9392399999999999</v>
      </c>
      <c r="N42" s="96">
        <f t="shared" si="3"/>
        <v>-2.6006399999999998</v>
      </c>
      <c r="O42" s="96">
        <f t="shared" si="3"/>
        <v>6.2213200000000004</v>
      </c>
      <c r="P42" s="96">
        <f t="shared" si="3"/>
        <v>3.6151300000000002</v>
      </c>
      <c r="Q42" s="96">
        <f t="shared" si="3"/>
        <v>10.291840000000001</v>
      </c>
      <c r="R42" s="96">
        <f t="shared" si="3"/>
        <v>7.1760900000000003</v>
      </c>
      <c r="S42" s="96">
        <f t="shared" si="0"/>
        <v>13.463889999999999</v>
      </c>
      <c r="T42" s="92">
        <v>1995</v>
      </c>
    </row>
    <row r="43" spans="1:24" s="91" customFormat="1" ht="12" hidden="1" customHeight="1" outlineLevel="1">
      <c r="A43" s="119"/>
      <c r="B43" s="92">
        <v>1996</v>
      </c>
      <c r="C43" s="96">
        <f t="shared" ref="C43:R43" si="4">ROUND(C13/C12*100-100,5)</f>
        <v>3.84552</v>
      </c>
      <c r="D43" s="96">
        <f t="shared" si="4"/>
        <v>-5.6497200000000003</v>
      </c>
      <c r="E43" s="96">
        <f t="shared" si="4"/>
        <v>2.3896299999999999</v>
      </c>
      <c r="F43" s="96">
        <f t="shared" si="4"/>
        <v>-8.0787899999999997</v>
      </c>
      <c r="G43" s="96">
        <f t="shared" si="4"/>
        <v>-8.2628000000000004</v>
      </c>
      <c r="H43" s="96">
        <f t="shared" si="4"/>
        <v>7.3887299999999998</v>
      </c>
      <c r="I43" s="96">
        <f t="shared" si="4"/>
        <v>4.0892499999999998</v>
      </c>
      <c r="J43" s="96">
        <f t="shared" si="4"/>
        <v>0.51854</v>
      </c>
      <c r="K43" s="96">
        <f t="shared" si="4"/>
        <v>-0.24698999999999999</v>
      </c>
      <c r="L43" s="96">
        <f t="shared" si="4"/>
        <v>7.2280300000000004</v>
      </c>
      <c r="M43" s="96">
        <f t="shared" si="4"/>
        <v>5.3859899999999996</v>
      </c>
      <c r="N43" s="96">
        <f t="shared" si="4"/>
        <v>-2.6335000000000002</v>
      </c>
      <c r="O43" s="96">
        <f t="shared" si="4"/>
        <v>14.138260000000001</v>
      </c>
      <c r="P43" s="96">
        <f t="shared" si="4"/>
        <v>5.6503800000000002</v>
      </c>
      <c r="Q43" s="96">
        <f t="shared" si="4"/>
        <v>7.1900300000000001</v>
      </c>
      <c r="R43" s="96">
        <f t="shared" si="4"/>
        <v>6.8119800000000001</v>
      </c>
      <c r="S43" s="96">
        <f t="shared" si="0"/>
        <v>7.5535899999999998</v>
      </c>
      <c r="T43" s="92">
        <v>1996</v>
      </c>
    </row>
    <row r="44" spans="1:24" s="91" customFormat="1" ht="12" hidden="1" customHeight="1" outlineLevel="1">
      <c r="A44" s="119"/>
      <c r="B44" s="92">
        <v>1997</v>
      </c>
      <c r="C44" s="96">
        <f t="shared" ref="C44:R44" si="5">ROUND(C14/C13*100-100,5)</f>
        <v>1.9595800000000001</v>
      </c>
      <c r="D44" s="96">
        <f t="shared" si="5"/>
        <v>-3.5928100000000001</v>
      </c>
      <c r="E44" s="96">
        <f t="shared" si="5"/>
        <v>9.8851099999999992</v>
      </c>
      <c r="F44" s="96">
        <f t="shared" si="5"/>
        <v>6.6459599999999996</v>
      </c>
      <c r="G44" s="96">
        <f t="shared" si="5"/>
        <v>6.5207199999999998</v>
      </c>
      <c r="H44" s="96">
        <f t="shared" si="5"/>
        <v>11.20914</v>
      </c>
      <c r="I44" s="96">
        <f t="shared" si="5"/>
        <v>0.72697000000000001</v>
      </c>
      <c r="J44" s="96">
        <f t="shared" si="5"/>
        <v>-2.7326100000000002</v>
      </c>
      <c r="K44" s="96">
        <f t="shared" si="5"/>
        <v>-4.06656</v>
      </c>
      <c r="L44" s="96">
        <f t="shared" si="5"/>
        <v>8.1437100000000004</v>
      </c>
      <c r="M44" s="96">
        <f t="shared" si="5"/>
        <v>4.8455899999999996</v>
      </c>
      <c r="N44" s="96">
        <f t="shared" si="5"/>
        <v>-7.3628900000000002</v>
      </c>
      <c r="O44" s="96">
        <f t="shared" si="5"/>
        <v>13.64879</v>
      </c>
      <c r="P44" s="96">
        <f t="shared" si="5"/>
        <v>5.6293199999999999</v>
      </c>
      <c r="Q44" s="96">
        <f t="shared" si="5"/>
        <v>1.1769799999999999</v>
      </c>
      <c r="R44" s="96">
        <f t="shared" si="5"/>
        <v>1.10622</v>
      </c>
      <c r="S44" s="96">
        <f t="shared" si="0"/>
        <v>1.24455</v>
      </c>
      <c r="T44" s="92">
        <v>1997</v>
      </c>
    </row>
    <row r="45" spans="1:24" s="91" customFormat="1" ht="12" hidden="1" customHeight="1" outlineLevel="1">
      <c r="A45" s="119"/>
      <c r="B45" s="92">
        <v>1998</v>
      </c>
      <c r="C45" s="96">
        <f t="shared" ref="C45:R45" si="6">ROUND(C15/C14*100-100,5)</f>
        <v>-0.15698000000000001</v>
      </c>
      <c r="D45" s="96">
        <f t="shared" si="6"/>
        <v>-17.391300000000001</v>
      </c>
      <c r="E45" s="96">
        <f t="shared" si="6"/>
        <v>3.9198</v>
      </c>
      <c r="F45" s="96">
        <f t="shared" si="6"/>
        <v>-4.6301699999999997</v>
      </c>
      <c r="G45" s="96">
        <f t="shared" si="6"/>
        <v>-5.0352300000000003</v>
      </c>
      <c r="H45" s="96">
        <f t="shared" si="6"/>
        <v>7.2712700000000003</v>
      </c>
      <c r="I45" s="96">
        <f t="shared" si="6"/>
        <v>-0.83291999999999999</v>
      </c>
      <c r="J45" s="96">
        <f t="shared" si="6"/>
        <v>2.8113000000000001</v>
      </c>
      <c r="K45" s="96">
        <f t="shared" si="6"/>
        <v>2.7625299999999999</v>
      </c>
      <c r="L45" s="96">
        <f t="shared" si="6"/>
        <v>3.1640600000000001</v>
      </c>
      <c r="M45" s="96">
        <f t="shared" si="6"/>
        <v>-1.9869000000000001</v>
      </c>
      <c r="N45" s="96">
        <f t="shared" si="6"/>
        <v>-3.6699099999999998</v>
      </c>
      <c r="O45" s="96">
        <f t="shared" si="6"/>
        <v>-6.3471500000000001</v>
      </c>
      <c r="P45" s="96">
        <f t="shared" si="6"/>
        <v>-0.96518000000000004</v>
      </c>
      <c r="Q45" s="96">
        <f t="shared" si="6"/>
        <v>-3.7002600000000001</v>
      </c>
      <c r="R45" s="96">
        <f t="shared" si="6"/>
        <v>-1.64947</v>
      </c>
      <c r="S45" s="96">
        <f t="shared" si="0"/>
        <v>-5.6561300000000001</v>
      </c>
      <c r="T45" s="92">
        <v>1998</v>
      </c>
    </row>
    <row r="46" spans="1:24" s="91" customFormat="1" ht="12" hidden="1" customHeight="1" outlineLevel="1">
      <c r="A46" s="119"/>
      <c r="B46" s="92">
        <v>1999</v>
      </c>
      <c r="C46" s="96">
        <f t="shared" ref="C46:R46" si="7">ROUND(C16/C15*100-100,5)</f>
        <v>-0.94872000000000001</v>
      </c>
      <c r="D46" s="96">
        <f t="shared" si="7"/>
        <v>55.639099999999999</v>
      </c>
      <c r="E46" s="96">
        <f t="shared" si="7"/>
        <v>-3.9613299999999998</v>
      </c>
      <c r="F46" s="96">
        <f t="shared" si="7"/>
        <v>-1.9541999999999999</v>
      </c>
      <c r="G46" s="96">
        <f t="shared" si="7"/>
        <v>-2.25692</v>
      </c>
      <c r="H46" s="96">
        <f t="shared" si="7"/>
        <v>-4.6608099999999997</v>
      </c>
      <c r="I46" s="96">
        <f t="shared" si="7"/>
        <v>-0.46333000000000002</v>
      </c>
      <c r="J46" s="96">
        <f t="shared" si="7"/>
        <v>-3.41289</v>
      </c>
      <c r="K46" s="96">
        <f t="shared" si="7"/>
        <v>-3.12886</v>
      </c>
      <c r="L46" s="96">
        <f t="shared" si="7"/>
        <v>-5.4592900000000002</v>
      </c>
      <c r="M46" s="96">
        <f t="shared" si="7"/>
        <v>1.09836</v>
      </c>
      <c r="N46" s="96">
        <f t="shared" si="7"/>
        <v>11.765940000000001</v>
      </c>
      <c r="O46" s="96">
        <f t="shared" si="7"/>
        <v>5.9279999999999999E-2</v>
      </c>
      <c r="P46" s="96">
        <f t="shared" si="7"/>
        <v>-0.37235000000000001</v>
      </c>
      <c r="Q46" s="96">
        <f t="shared" si="7"/>
        <v>1.51681</v>
      </c>
      <c r="R46" s="96">
        <f t="shared" si="7"/>
        <v>4.4878</v>
      </c>
      <c r="S46" s="96">
        <f t="shared" si="0"/>
        <v>-1.4370099999999999</v>
      </c>
      <c r="T46" s="92">
        <v>1999</v>
      </c>
    </row>
    <row r="47" spans="1:24" s="91" customFormat="1" ht="12" hidden="1" customHeight="1" outlineLevel="1">
      <c r="A47" s="119"/>
      <c r="B47" s="92">
        <v>2000</v>
      </c>
      <c r="C47" s="96">
        <f t="shared" ref="C47:R47" si="8">ROUND(C17/C16*100-100,5)</f>
        <v>2.9754200000000002</v>
      </c>
      <c r="D47" s="96">
        <f t="shared" si="8"/>
        <v>47.343000000000004</v>
      </c>
      <c r="E47" s="96">
        <f t="shared" si="8"/>
        <v>-2.55125</v>
      </c>
      <c r="F47" s="96">
        <f t="shared" si="8"/>
        <v>-15.524760000000001</v>
      </c>
      <c r="G47" s="96">
        <f t="shared" si="8"/>
        <v>-15.846909999999999</v>
      </c>
      <c r="H47" s="96">
        <f t="shared" si="8"/>
        <v>2.0983299999999998</v>
      </c>
      <c r="I47" s="96">
        <f t="shared" si="8"/>
        <v>3.8634599999999999</v>
      </c>
      <c r="J47" s="96">
        <f t="shared" si="8"/>
        <v>-1.78996</v>
      </c>
      <c r="K47" s="96">
        <f t="shared" si="8"/>
        <v>-2.7575099999999999</v>
      </c>
      <c r="L47" s="96">
        <f t="shared" si="8"/>
        <v>5.3528000000000002</v>
      </c>
      <c r="M47" s="96">
        <f t="shared" si="8"/>
        <v>3.8742000000000001</v>
      </c>
      <c r="N47" s="96">
        <f t="shared" si="8"/>
        <v>2.86252</v>
      </c>
      <c r="O47" s="96">
        <f t="shared" si="8"/>
        <v>9.5971600000000006</v>
      </c>
      <c r="P47" s="96">
        <f t="shared" si="8"/>
        <v>3.1069200000000001</v>
      </c>
      <c r="Q47" s="96">
        <f t="shared" si="8"/>
        <v>9.9002499999999998</v>
      </c>
      <c r="R47" s="96">
        <f t="shared" si="8"/>
        <v>8.1626100000000008</v>
      </c>
      <c r="S47" s="96">
        <f t="shared" si="0"/>
        <v>11.7317</v>
      </c>
      <c r="T47" s="92">
        <v>2000</v>
      </c>
    </row>
    <row r="48" spans="1:24" s="91" customFormat="1" ht="12" hidden="1" customHeight="1" outlineLevel="1">
      <c r="A48" s="119"/>
      <c r="B48" s="92">
        <v>2001</v>
      </c>
      <c r="C48" s="96">
        <f t="shared" ref="C48:R48" si="9">ROUND(C18/C17*100-100,5)</f>
        <v>1.06728</v>
      </c>
      <c r="D48" s="96">
        <f t="shared" si="9"/>
        <v>27.21311</v>
      </c>
      <c r="E48" s="96">
        <f t="shared" si="9"/>
        <v>-1.4882</v>
      </c>
      <c r="F48" s="96">
        <f t="shared" si="9"/>
        <v>12.01843</v>
      </c>
      <c r="G48" s="96">
        <f t="shared" si="9"/>
        <v>12.38489</v>
      </c>
      <c r="H48" s="96">
        <f t="shared" si="9"/>
        <v>-5.4932999999999996</v>
      </c>
      <c r="I48" s="96">
        <f t="shared" si="9"/>
        <v>1.4263699999999999</v>
      </c>
      <c r="J48" s="96">
        <f t="shared" si="9"/>
        <v>5.9110000000000003E-2</v>
      </c>
      <c r="K48" s="96">
        <f t="shared" si="9"/>
        <v>-2.3499099999999999</v>
      </c>
      <c r="L48" s="96">
        <f t="shared" si="9"/>
        <v>16.474209999999999</v>
      </c>
      <c r="M48" s="96">
        <f t="shared" si="9"/>
        <v>-2.50597</v>
      </c>
      <c r="N48" s="96">
        <f t="shared" si="9"/>
        <v>2.5631599999999999</v>
      </c>
      <c r="O48" s="96">
        <f t="shared" si="9"/>
        <v>-0.59458999999999995</v>
      </c>
      <c r="P48" s="96">
        <f t="shared" si="9"/>
        <v>-3.7130399999999999</v>
      </c>
      <c r="Q48" s="96">
        <f t="shared" si="9"/>
        <v>5.89764</v>
      </c>
      <c r="R48" s="96">
        <f t="shared" si="9"/>
        <v>1.3348199999999999</v>
      </c>
      <c r="S48" s="96">
        <f t="shared" si="0"/>
        <v>10.55315</v>
      </c>
      <c r="T48" s="92">
        <v>2001</v>
      </c>
    </row>
    <row r="49" spans="1:20" s="91" customFormat="1" ht="12" hidden="1" customHeight="1" outlineLevel="1">
      <c r="A49" s="119"/>
      <c r="B49" s="92">
        <v>2002</v>
      </c>
      <c r="C49" s="96">
        <f t="shared" ref="C49:R49" si="10">ROUND(C19/C18*100-100,5)</f>
        <v>1.3807499999999999</v>
      </c>
      <c r="D49" s="96">
        <f t="shared" si="10"/>
        <v>19.845359999999999</v>
      </c>
      <c r="E49" s="96">
        <f t="shared" si="10"/>
        <v>1.8316399999999999</v>
      </c>
      <c r="F49" s="96">
        <f t="shared" si="10"/>
        <v>4.7720900000000004</v>
      </c>
      <c r="G49" s="96">
        <f t="shared" si="10"/>
        <v>4.7324400000000004</v>
      </c>
      <c r="H49" s="96">
        <f t="shared" si="10"/>
        <v>0.79815000000000003</v>
      </c>
      <c r="I49" s="96">
        <f t="shared" si="10"/>
        <v>1.2617100000000001</v>
      </c>
      <c r="J49" s="96">
        <f t="shared" si="10"/>
        <v>1.5438499999999999</v>
      </c>
      <c r="K49" s="96">
        <f t="shared" si="10"/>
        <v>0.36327999999999999</v>
      </c>
      <c r="L49" s="96">
        <f t="shared" si="10"/>
        <v>8.2881699999999991</v>
      </c>
      <c r="M49" s="96">
        <f t="shared" si="10"/>
        <v>0.252</v>
      </c>
      <c r="N49" s="96">
        <f t="shared" si="10"/>
        <v>2.6419100000000002</v>
      </c>
      <c r="O49" s="96">
        <f t="shared" si="10"/>
        <v>-2.9907599999999999</v>
      </c>
      <c r="P49" s="96">
        <f t="shared" si="10"/>
        <v>0.39937</v>
      </c>
      <c r="Q49" s="96">
        <f t="shared" si="10"/>
        <v>1.7550399999999999</v>
      </c>
      <c r="R49" s="96">
        <f t="shared" si="10"/>
        <v>-1.0523199999999999</v>
      </c>
      <c r="S49" s="96">
        <f t="shared" si="0"/>
        <v>4.3805899999999998</v>
      </c>
      <c r="T49" s="92">
        <v>2002</v>
      </c>
    </row>
    <row r="50" spans="1:20" s="91" customFormat="1" ht="12" hidden="1" customHeight="1" outlineLevel="1">
      <c r="A50" s="119"/>
      <c r="B50" s="92">
        <v>2003</v>
      </c>
      <c r="C50" s="96">
        <f t="shared" ref="C50:R50" si="11">ROUND(C20/C19*100-100,5)</f>
        <v>5.4077599999999997</v>
      </c>
      <c r="D50" s="96">
        <f t="shared" si="11"/>
        <v>16.12903</v>
      </c>
      <c r="E50" s="96">
        <f t="shared" si="11"/>
        <v>-2.9502000000000002</v>
      </c>
      <c r="F50" s="96">
        <f t="shared" si="11"/>
        <v>0.21987999999999999</v>
      </c>
      <c r="G50" s="96">
        <f t="shared" si="11"/>
        <v>-3.193E-2</v>
      </c>
      <c r="H50" s="96">
        <f t="shared" si="11"/>
        <v>-4.1083299999999996</v>
      </c>
      <c r="I50" s="96">
        <f t="shared" si="11"/>
        <v>6.6955400000000003</v>
      </c>
      <c r="J50" s="96">
        <f t="shared" si="11"/>
        <v>2.7537500000000001</v>
      </c>
      <c r="K50" s="96">
        <f t="shared" si="11"/>
        <v>1.5908100000000001</v>
      </c>
      <c r="L50" s="96">
        <f t="shared" si="11"/>
        <v>8.91113</v>
      </c>
      <c r="M50" s="96">
        <f t="shared" si="11"/>
        <v>12.031980000000001</v>
      </c>
      <c r="N50" s="96">
        <f t="shared" si="11"/>
        <v>9.8782599999999992</v>
      </c>
      <c r="O50" s="96">
        <f t="shared" si="11"/>
        <v>11.93946</v>
      </c>
      <c r="P50" s="96">
        <f t="shared" si="11"/>
        <v>12.45191</v>
      </c>
      <c r="Q50" s="96">
        <f t="shared" si="11"/>
        <v>6.3521200000000002</v>
      </c>
      <c r="R50" s="96">
        <f t="shared" si="11"/>
        <v>6.8161500000000004</v>
      </c>
      <c r="S50" s="96">
        <f t="shared" si="0"/>
        <v>5.9407199999999998</v>
      </c>
      <c r="T50" s="92">
        <v>2003</v>
      </c>
    </row>
    <row r="51" spans="1:20" s="91" customFormat="1" ht="12" hidden="1" customHeight="1" outlineLevel="1">
      <c r="A51" s="119"/>
      <c r="B51" s="92">
        <v>2004</v>
      </c>
      <c r="C51" s="96">
        <f t="shared" ref="C51:R51" si="12">ROUND(C21/C20*100-100,5)</f>
        <v>7.1018100000000004</v>
      </c>
      <c r="D51" s="96">
        <f t="shared" si="12"/>
        <v>-5.5555599999999998</v>
      </c>
      <c r="E51" s="96">
        <f t="shared" si="12"/>
        <v>3.3473299999999999</v>
      </c>
      <c r="F51" s="96">
        <f t="shared" si="12"/>
        <v>0.61119000000000001</v>
      </c>
      <c r="G51" s="96">
        <f t="shared" si="12"/>
        <v>0.65485000000000004</v>
      </c>
      <c r="H51" s="96">
        <f t="shared" si="12"/>
        <v>4.3920500000000002</v>
      </c>
      <c r="I51" s="96">
        <f t="shared" si="12"/>
        <v>7.6840700000000002</v>
      </c>
      <c r="J51" s="96">
        <f t="shared" si="12"/>
        <v>2.11754</v>
      </c>
      <c r="K51" s="96">
        <f t="shared" si="12"/>
        <v>1.1891799999999999</v>
      </c>
      <c r="L51" s="96">
        <f t="shared" si="12"/>
        <v>6.7025300000000003</v>
      </c>
      <c r="M51" s="96">
        <f t="shared" si="12"/>
        <v>12.192830000000001</v>
      </c>
      <c r="N51" s="96">
        <f t="shared" si="12"/>
        <v>1.5669500000000001</v>
      </c>
      <c r="O51" s="96">
        <f t="shared" si="12"/>
        <v>14.10449</v>
      </c>
      <c r="P51" s="96">
        <f t="shared" si="12"/>
        <v>13.8073</v>
      </c>
      <c r="Q51" s="96">
        <f t="shared" si="12"/>
        <v>9.0634200000000007</v>
      </c>
      <c r="R51" s="96">
        <f t="shared" si="12"/>
        <v>7.6936499999999999</v>
      </c>
      <c r="S51" s="96">
        <f t="shared" si="0"/>
        <v>10.287850000000001</v>
      </c>
      <c r="T51" s="92">
        <v>2004</v>
      </c>
    </row>
    <row r="52" spans="1:20" s="91" customFormat="1" ht="12" hidden="1" customHeight="1" outlineLevel="1">
      <c r="A52" s="119"/>
      <c r="B52" s="92">
        <v>2005</v>
      </c>
      <c r="C52" s="96">
        <f t="shared" ref="C52:R52" si="13">ROUND(C22/C21*100-100,5)</f>
        <v>5.8004499999999997</v>
      </c>
      <c r="D52" s="96">
        <f t="shared" si="13"/>
        <v>-10.392160000000001</v>
      </c>
      <c r="E52" s="96">
        <f t="shared" si="13"/>
        <v>3.4777499999999999</v>
      </c>
      <c r="F52" s="96">
        <f t="shared" si="13"/>
        <v>0.46728999999999998</v>
      </c>
      <c r="G52" s="96">
        <f t="shared" si="13"/>
        <v>0.19042000000000001</v>
      </c>
      <c r="H52" s="96">
        <f t="shared" si="13"/>
        <v>4.5855800000000002</v>
      </c>
      <c r="I52" s="96">
        <f t="shared" si="13"/>
        <v>6.1686399999999999</v>
      </c>
      <c r="J52" s="96">
        <f t="shared" si="13"/>
        <v>3.0697899999999998</v>
      </c>
      <c r="K52" s="96">
        <f t="shared" si="13"/>
        <v>1.3770500000000001</v>
      </c>
      <c r="L52" s="96">
        <f t="shared" si="13"/>
        <v>10.9979</v>
      </c>
      <c r="M52" s="96">
        <f t="shared" si="13"/>
        <v>9.0640699999999992</v>
      </c>
      <c r="N52" s="96">
        <f t="shared" si="13"/>
        <v>-11.2202</v>
      </c>
      <c r="O52" s="96">
        <f t="shared" si="13"/>
        <v>11.966060000000001</v>
      </c>
      <c r="P52" s="96">
        <f t="shared" si="13"/>
        <v>11.87486</v>
      </c>
      <c r="Q52" s="96">
        <f t="shared" si="13"/>
        <v>6.40442</v>
      </c>
      <c r="R52" s="96">
        <f t="shared" si="13"/>
        <v>9.5781500000000008</v>
      </c>
      <c r="S52" s="96">
        <f t="shared" si="0"/>
        <v>3.6342099999999999</v>
      </c>
      <c r="T52" s="92">
        <v>2005</v>
      </c>
    </row>
    <row r="53" spans="1:20" s="91" customFormat="1" ht="12" hidden="1" customHeight="1" outlineLevel="1">
      <c r="A53" s="119"/>
      <c r="B53" s="92">
        <v>2006</v>
      </c>
      <c r="C53" s="96">
        <f t="shared" ref="C53:R53" si="14">ROUND(C23/C22*100-100,5)</f>
        <v>2.9902500000000001</v>
      </c>
      <c r="D53" s="96">
        <f t="shared" si="14"/>
        <v>-4.3763699999999996</v>
      </c>
      <c r="E53" s="96">
        <f t="shared" si="14"/>
        <v>-0.61143999999999998</v>
      </c>
      <c r="F53" s="96">
        <f t="shared" si="14"/>
        <v>-1.08527</v>
      </c>
      <c r="G53" s="96">
        <f t="shared" si="14"/>
        <v>-1.1561600000000001</v>
      </c>
      <c r="H53" s="96">
        <f t="shared" si="14"/>
        <v>-0.44392999999999999</v>
      </c>
      <c r="I53" s="96">
        <f t="shared" si="14"/>
        <v>3.4928900000000001</v>
      </c>
      <c r="J53" s="96">
        <f t="shared" si="14"/>
        <v>0.90730999999999995</v>
      </c>
      <c r="K53" s="96">
        <f t="shared" si="14"/>
        <v>-0.80749000000000004</v>
      </c>
      <c r="L53" s="96">
        <f t="shared" si="14"/>
        <v>8.2426399999999997</v>
      </c>
      <c r="M53" s="96">
        <f t="shared" si="14"/>
        <v>1.9122300000000001</v>
      </c>
      <c r="N53" s="96">
        <f t="shared" si="14"/>
        <v>-11.70792</v>
      </c>
      <c r="O53" s="96">
        <f t="shared" si="14"/>
        <v>-2.2863899999999999</v>
      </c>
      <c r="P53" s="96">
        <f t="shared" si="14"/>
        <v>4.4110899999999997</v>
      </c>
      <c r="Q53" s="96">
        <f t="shared" si="14"/>
        <v>6.81609</v>
      </c>
      <c r="R53" s="96">
        <f t="shared" si="14"/>
        <v>9.3574800000000007</v>
      </c>
      <c r="S53" s="96">
        <f t="shared" si="0"/>
        <v>4.47058</v>
      </c>
      <c r="T53" s="92">
        <v>2006</v>
      </c>
    </row>
    <row r="54" spans="1:20" s="91" customFormat="1" ht="12" hidden="1" customHeight="1" outlineLevel="1">
      <c r="A54" s="119"/>
      <c r="B54" s="92">
        <v>2007</v>
      </c>
      <c r="C54" s="96">
        <f t="shared" ref="C54:R54" si="15">ROUND(C24/C23*100-100,5)</f>
        <v>0.84397</v>
      </c>
      <c r="D54" s="96">
        <f t="shared" si="15"/>
        <v>-7.09382</v>
      </c>
      <c r="E54" s="96">
        <f t="shared" si="15"/>
        <v>-0.77000999999999997</v>
      </c>
      <c r="F54" s="96">
        <f t="shared" si="15"/>
        <v>0.62695999999999996</v>
      </c>
      <c r="G54" s="96">
        <f t="shared" si="15"/>
        <v>0.20830000000000001</v>
      </c>
      <c r="H54" s="96">
        <f t="shared" si="15"/>
        <v>-1.26067</v>
      </c>
      <c r="I54" s="96">
        <f t="shared" si="15"/>
        <v>1.07064</v>
      </c>
      <c r="J54" s="96">
        <f t="shared" si="15"/>
        <v>-0.63438000000000005</v>
      </c>
      <c r="K54" s="96">
        <f t="shared" si="15"/>
        <v>-1.0081</v>
      </c>
      <c r="L54" s="96">
        <f t="shared" si="15"/>
        <v>0.83055999999999996</v>
      </c>
      <c r="M54" s="96">
        <f t="shared" si="15"/>
        <v>-2.8205200000000001</v>
      </c>
      <c r="N54" s="96">
        <f t="shared" si="15"/>
        <v>-9.3836999999999993</v>
      </c>
      <c r="O54" s="96">
        <f t="shared" si="15"/>
        <v>-6.9260599999999997</v>
      </c>
      <c r="P54" s="96">
        <f t="shared" si="15"/>
        <v>-1.4307799999999999</v>
      </c>
      <c r="Q54" s="96">
        <f t="shared" si="15"/>
        <v>5.3525299999999998</v>
      </c>
      <c r="R54" s="96">
        <f t="shared" si="15"/>
        <v>4.3997799999999998</v>
      </c>
      <c r="S54" s="96">
        <f t="shared" si="0"/>
        <v>6.2729699999999999</v>
      </c>
      <c r="T54" s="92">
        <v>2007</v>
      </c>
    </row>
    <row r="55" spans="1:20" s="91" customFormat="1" ht="12" hidden="1" customHeight="1" outlineLevel="1">
      <c r="A55" s="119"/>
      <c r="B55" s="92">
        <v>2008</v>
      </c>
      <c r="C55" s="96">
        <f t="shared" ref="C55:S61" si="16">ROUND(C25/C24*100-100,5)</f>
        <v>1.5147299999999999</v>
      </c>
      <c r="D55" s="96">
        <f t="shared" si="16"/>
        <v>-11.33005</v>
      </c>
      <c r="E55" s="96">
        <f t="shared" si="16"/>
        <v>2.31155</v>
      </c>
      <c r="F55" s="96">
        <f t="shared" si="16"/>
        <v>2.4766400000000002</v>
      </c>
      <c r="G55" s="96">
        <f t="shared" si="16"/>
        <v>2.28654</v>
      </c>
      <c r="H55" s="96">
        <f t="shared" si="16"/>
        <v>2.2524500000000001</v>
      </c>
      <c r="I55" s="96">
        <f t="shared" si="16"/>
        <v>1.44085</v>
      </c>
      <c r="J55" s="96">
        <f t="shared" si="16"/>
        <v>-2.92571</v>
      </c>
      <c r="K55" s="96">
        <f t="shared" si="16"/>
        <v>-2.4647999999999999</v>
      </c>
      <c r="L55" s="96">
        <f t="shared" si="16"/>
        <v>-4.69956</v>
      </c>
      <c r="M55" s="96">
        <f t="shared" si="16"/>
        <v>2.8512499999999998</v>
      </c>
      <c r="N55" s="96">
        <f t="shared" si="16"/>
        <v>2.8521299999999998</v>
      </c>
      <c r="O55" s="96">
        <f t="shared" si="16"/>
        <v>4.0655099999999997</v>
      </c>
      <c r="P55" s="96">
        <f t="shared" si="16"/>
        <v>2.6641300000000001</v>
      </c>
      <c r="Q55" s="96">
        <f t="shared" si="16"/>
        <v>3.5065900000000001</v>
      </c>
      <c r="R55" s="96">
        <f t="shared" si="16"/>
        <v>2.6355900000000001</v>
      </c>
      <c r="S55" s="96">
        <f t="shared" si="16"/>
        <v>4.3332199999999998</v>
      </c>
      <c r="T55" s="92">
        <v>2008</v>
      </c>
    </row>
    <row r="56" spans="1:20" s="91" customFormat="1" ht="12" hidden="1" customHeight="1" outlineLevel="1">
      <c r="A56" s="119"/>
      <c r="B56" s="92">
        <v>2009</v>
      </c>
      <c r="C56" s="96">
        <f t="shared" ref="C56:R56" si="17">ROUND(C26/C25*100-100,5)</f>
        <v>3.8936000000000002</v>
      </c>
      <c r="D56" s="96">
        <f t="shared" si="17"/>
        <v>-60</v>
      </c>
      <c r="E56" s="96">
        <f t="shared" si="17"/>
        <v>1.65737</v>
      </c>
      <c r="F56" s="96">
        <f t="shared" si="17"/>
        <v>-0.54720000000000002</v>
      </c>
      <c r="G56" s="96">
        <f t="shared" si="17"/>
        <v>-0.85977999999999999</v>
      </c>
      <c r="H56" s="96">
        <f t="shared" si="17"/>
        <v>2.4481999999999999</v>
      </c>
      <c r="I56" s="96">
        <f t="shared" si="17"/>
        <v>4.29758</v>
      </c>
      <c r="J56" s="96">
        <f t="shared" si="17"/>
        <v>0.68530999999999997</v>
      </c>
      <c r="K56" s="96">
        <f t="shared" si="17"/>
        <v>-0.57518000000000002</v>
      </c>
      <c r="L56" s="96">
        <f t="shared" si="17"/>
        <v>5.65008</v>
      </c>
      <c r="M56" s="96">
        <f t="shared" si="17"/>
        <v>6.8439399999999999</v>
      </c>
      <c r="N56" s="96">
        <f t="shared" si="17"/>
        <v>8.42577</v>
      </c>
      <c r="O56" s="96">
        <f t="shared" si="17"/>
        <v>0.84208000000000005</v>
      </c>
      <c r="P56" s="96">
        <f t="shared" si="17"/>
        <v>7.6211799999999998</v>
      </c>
      <c r="Q56" s="96">
        <f t="shared" si="17"/>
        <v>4.8756500000000003</v>
      </c>
      <c r="R56" s="96">
        <f t="shared" si="17"/>
        <v>4.0960700000000001</v>
      </c>
      <c r="S56" s="96">
        <f t="shared" si="16"/>
        <v>5.6034800000000002</v>
      </c>
      <c r="T56" s="92">
        <v>2009</v>
      </c>
    </row>
    <row r="57" spans="1:20" s="91" customFormat="1" ht="12" hidden="1" customHeight="1" outlineLevel="1">
      <c r="A57" s="119"/>
      <c r="B57" s="92">
        <v>2010</v>
      </c>
      <c r="C57" s="96">
        <f t="shared" ref="C57:R57" si="18">ROUND(C27/C26*100-100,5)</f>
        <v>1.9542900000000001</v>
      </c>
      <c r="D57" s="96">
        <f t="shared" si="18"/>
        <v>-33.333329999999997</v>
      </c>
      <c r="E57" s="96">
        <f t="shared" si="18"/>
        <v>-2.3330199999999999</v>
      </c>
      <c r="F57" s="96">
        <f t="shared" si="18"/>
        <v>-1.6964699999999999</v>
      </c>
      <c r="G57" s="96">
        <f t="shared" si="18"/>
        <v>-1.7975399999999999</v>
      </c>
      <c r="H57" s="96">
        <f t="shared" si="18"/>
        <v>-2.5546899999999999</v>
      </c>
      <c r="I57" s="96">
        <f t="shared" si="18"/>
        <v>2.51363</v>
      </c>
      <c r="J57" s="96">
        <f t="shared" si="18"/>
        <v>0.92034000000000005</v>
      </c>
      <c r="K57" s="96">
        <f t="shared" si="18"/>
        <v>-0.89215</v>
      </c>
      <c r="L57" s="96">
        <f t="shared" si="18"/>
        <v>7.6386500000000002</v>
      </c>
      <c r="M57" s="96">
        <f t="shared" si="18"/>
        <v>2.3956599999999999</v>
      </c>
      <c r="N57" s="96">
        <f t="shared" si="18"/>
        <v>0.72792000000000001</v>
      </c>
      <c r="O57" s="96">
        <f t="shared" si="18"/>
        <v>-2.0533899999999998</v>
      </c>
      <c r="P57" s="96">
        <f t="shared" si="18"/>
        <v>3.21631</v>
      </c>
      <c r="Q57" s="96">
        <f t="shared" si="18"/>
        <v>3.6081500000000002</v>
      </c>
      <c r="R57" s="96">
        <f t="shared" si="18"/>
        <v>-0.59736999999999996</v>
      </c>
      <c r="S57" s="96">
        <f t="shared" si="16"/>
        <v>7.4784699999999997</v>
      </c>
      <c r="T57" s="92">
        <v>2010</v>
      </c>
    </row>
    <row r="58" spans="1:20" s="91" customFormat="1" ht="12" hidden="1" customHeight="1" outlineLevel="1">
      <c r="A58" s="119"/>
      <c r="B58" s="92">
        <v>2011</v>
      </c>
      <c r="C58" s="96">
        <f t="shared" ref="C58:R58" si="19">ROUND(C28/C27*100-100,5)</f>
        <v>-0.33105000000000001</v>
      </c>
      <c r="D58" s="96">
        <f t="shared" si="19"/>
        <v>51.041670000000003</v>
      </c>
      <c r="E58" s="96">
        <f t="shared" si="19"/>
        <v>0.88920999999999994</v>
      </c>
      <c r="F58" s="96">
        <f t="shared" si="19"/>
        <v>-1.3059700000000001</v>
      </c>
      <c r="G58" s="96">
        <f t="shared" si="19"/>
        <v>-1.5093099999999999</v>
      </c>
      <c r="H58" s="96">
        <f t="shared" si="19"/>
        <v>1.66039</v>
      </c>
      <c r="I58" s="96">
        <f t="shared" si="19"/>
        <v>-0.49961</v>
      </c>
      <c r="J58" s="96">
        <f t="shared" si="19"/>
        <v>-0.64180000000000004</v>
      </c>
      <c r="K58" s="96">
        <f t="shared" si="19"/>
        <v>-2.1824699999999999</v>
      </c>
      <c r="L58" s="96">
        <f t="shared" si="19"/>
        <v>4.6163699999999999</v>
      </c>
      <c r="M58" s="96">
        <f t="shared" si="19"/>
        <v>-1.81308</v>
      </c>
      <c r="N58" s="96">
        <f t="shared" si="19"/>
        <v>-0.52734000000000003</v>
      </c>
      <c r="O58" s="96">
        <f t="shared" si="19"/>
        <v>-2.6554899999999999</v>
      </c>
      <c r="P58" s="96">
        <f t="shared" si="19"/>
        <v>-1.82386</v>
      </c>
      <c r="Q58" s="96">
        <f t="shared" si="19"/>
        <v>0.52578999999999998</v>
      </c>
      <c r="R58" s="96">
        <f t="shared" si="19"/>
        <v>-4.5181399999999998</v>
      </c>
      <c r="S58" s="96">
        <f t="shared" si="16"/>
        <v>4.8189000000000002</v>
      </c>
      <c r="T58" s="92">
        <v>2011</v>
      </c>
    </row>
    <row r="59" spans="1:20" s="91" customFormat="1" ht="12" hidden="1" customHeight="1" outlineLevel="1">
      <c r="A59" s="119"/>
      <c r="B59" s="92">
        <v>2012</v>
      </c>
      <c r="C59" s="96">
        <f t="shared" ref="C59:R59" si="20">ROUND(C29/C28*100-100,5)</f>
        <v>0.24051</v>
      </c>
      <c r="D59" s="96">
        <f t="shared" si="20"/>
        <v>-32.413789999999999</v>
      </c>
      <c r="E59" s="96">
        <f t="shared" si="20"/>
        <v>4.9156700000000004</v>
      </c>
      <c r="F59" s="96">
        <f t="shared" si="20"/>
        <v>-0.37807000000000002</v>
      </c>
      <c r="G59" s="96">
        <f t="shared" si="20"/>
        <v>-0.60319999999999996</v>
      </c>
      <c r="H59" s="96">
        <f t="shared" si="20"/>
        <v>6.7211100000000004</v>
      </c>
      <c r="I59" s="96">
        <f t="shared" si="20"/>
        <v>-0.29953999999999997</v>
      </c>
      <c r="J59" s="96">
        <f t="shared" si="20"/>
        <v>-0.15145</v>
      </c>
      <c r="K59" s="96">
        <f t="shared" si="20"/>
        <v>-0.67581999999999998</v>
      </c>
      <c r="L59" s="96">
        <f t="shared" si="20"/>
        <v>1.5218700000000001</v>
      </c>
      <c r="M59" s="96">
        <f t="shared" si="20"/>
        <v>0.12928000000000001</v>
      </c>
      <c r="N59" s="96">
        <f t="shared" si="20"/>
        <v>9.6799499999999998</v>
      </c>
      <c r="O59" s="96">
        <f t="shared" si="20"/>
        <v>-2.45513</v>
      </c>
      <c r="P59" s="96">
        <f t="shared" si="20"/>
        <v>-0.47628999999999999</v>
      </c>
      <c r="Q59" s="96">
        <f t="shared" si="20"/>
        <v>-0.68884999999999996</v>
      </c>
      <c r="R59" s="96">
        <f t="shared" si="20"/>
        <v>-1.2587900000000001</v>
      </c>
      <c r="S59" s="96">
        <f t="shared" si="16"/>
        <v>-0.24696000000000001</v>
      </c>
      <c r="T59" s="92">
        <v>2012</v>
      </c>
    </row>
    <row r="60" spans="1:20" s="91" customFormat="1" ht="12" customHeight="1" collapsed="1">
      <c r="A60" s="119"/>
      <c r="B60" s="92">
        <v>2013</v>
      </c>
      <c r="C60" s="96">
        <f t="shared" ref="C60:R60" si="21">ROUND(C30/C29*100-100,5)</f>
        <v>0.47857</v>
      </c>
      <c r="D60" s="96">
        <f t="shared" si="21"/>
        <v>-48.979590000000002</v>
      </c>
      <c r="E60" s="96">
        <f t="shared" si="21"/>
        <v>0.20238</v>
      </c>
      <c r="F60" s="96">
        <f t="shared" si="21"/>
        <v>-0.36369000000000001</v>
      </c>
      <c r="G60" s="96">
        <f t="shared" si="21"/>
        <v>-0.37723000000000001</v>
      </c>
      <c r="H60" s="96">
        <f t="shared" si="21"/>
        <v>0.3826</v>
      </c>
      <c r="I60" s="96">
        <f t="shared" si="21"/>
        <v>0.53700999999999999</v>
      </c>
      <c r="J60" s="96">
        <f t="shared" si="21"/>
        <v>-0.69810000000000005</v>
      </c>
      <c r="K60" s="96">
        <f t="shared" si="21"/>
        <v>-1.7058800000000001</v>
      </c>
      <c r="L60" s="96">
        <f t="shared" si="21"/>
        <v>2.44821</v>
      </c>
      <c r="M60" s="96">
        <f t="shared" si="21"/>
        <v>-0.56584999999999996</v>
      </c>
      <c r="N60" s="96">
        <f t="shared" si="21"/>
        <v>-0.12531</v>
      </c>
      <c r="O60" s="96">
        <f t="shared" si="21"/>
        <v>-4.88666</v>
      </c>
      <c r="P60" s="96">
        <f t="shared" si="21"/>
        <v>-3.177E-2</v>
      </c>
      <c r="Q60" s="96">
        <f t="shared" si="21"/>
        <v>2.06968</v>
      </c>
      <c r="R60" s="96">
        <f t="shared" si="21"/>
        <v>4.4154799999999996</v>
      </c>
      <c r="S60" s="96">
        <f t="shared" si="16"/>
        <v>0.26934999999999998</v>
      </c>
      <c r="T60" s="92">
        <v>2013</v>
      </c>
    </row>
    <row r="61" spans="1:20" s="91" customFormat="1" ht="12" customHeight="1">
      <c r="A61" s="119"/>
      <c r="B61" s="92">
        <v>2014</v>
      </c>
      <c r="C61" s="96">
        <f t="shared" ref="C61:R61" si="22">ROUND(C31/C30*100-100,5)</f>
        <v>0.1273</v>
      </c>
      <c r="D61" s="96">
        <f t="shared" si="22"/>
        <v>0</v>
      </c>
      <c r="E61" s="96">
        <f t="shared" si="22"/>
        <v>-4.2414500000000004</v>
      </c>
      <c r="F61" s="96">
        <f t="shared" si="22"/>
        <v>-1.71401</v>
      </c>
      <c r="G61" s="96">
        <f t="shared" si="22"/>
        <v>-1.86039</v>
      </c>
      <c r="H61" s="96">
        <f t="shared" si="22"/>
        <v>-5.0401199999999999</v>
      </c>
      <c r="I61" s="96">
        <f t="shared" si="22"/>
        <v>0.67898999999999998</v>
      </c>
      <c r="J61" s="96">
        <f t="shared" si="22"/>
        <v>-2.9150900000000002</v>
      </c>
      <c r="K61" s="96">
        <f t="shared" si="22"/>
        <v>-2.946E-2</v>
      </c>
      <c r="L61" s="96">
        <f t="shared" si="22"/>
        <v>-11.558820000000001</v>
      </c>
      <c r="M61" s="96">
        <f t="shared" si="22"/>
        <v>-0.88165000000000004</v>
      </c>
      <c r="N61" s="96">
        <f t="shared" si="22"/>
        <v>-8.6395400000000002</v>
      </c>
      <c r="O61" s="96">
        <f t="shared" si="22"/>
        <v>-7.7994399999999997</v>
      </c>
      <c r="P61" s="96">
        <f t="shared" si="22"/>
        <v>0.86607999999999996</v>
      </c>
      <c r="Q61" s="96">
        <f t="shared" si="22"/>
        <v>3.8918400000000002</v>
      </c>
      <c r="R61" s="96">
        <f t="shared" si="22"/>
        <v>6.7595999999999998</v>
      </c>
      <c r="S61" s="96">
        <f t="shared" si="16"/>
        <v>1.5999399999999999</v>
      </c>
      <c r="T61" s="92">
        <v>2014</v>
      </c>
    </row>
    <row r="62" spans="1:20" s="91" customFormat="1" ht="12" customHeight="1">
      <c r="A62" s="119"/>
      <c r="B62" s="92">
        <v>2015</v>
      </c>
      <c r="C62" s="96">
        <f t="shared" ref="C62:R66" si="23">ROUND(C32/C31*100-100,5)</f>
        <v>0.29437000000000002</v>
      </c>
      <c r="D62" s="96">
        <f t="shared" si="23"/>
        <v>2</v>
      </c>
      <c r="E62" s="96">
        <f t="shared" si="23"/>
        <v>-6.4071999999999996</v>
      </c>
      <c r="F62" s="96">
        <f t="shared" si="23"/>
        <v>-1.42096</v>
      </c>
      <c r="G62" s="96">
        <f t="shared" si="23"/>
        <v>-1.1910799999999999</v>
      </c>
      <c r="H62" s="96">
        <f t="shared" si="23"/>
        <v>-8.0380199999999995</v>
      </c>
      <c r="I62" s="96">
        <f t="shared" si="23"/>
        <v>1.09884</v>
      </c>
      <c r="J62" s="96">
        <f t="shared" si="23"/>
        <v>0.29382000000000003</v>
      </c>
      <c r="K62" s="96">
        <f t="shared" si="23"/>
        <v>0.85940000000000005</v>
      </c>
      <c r="L62" s="96">
        <f t="shared" si="23"/>
        <v>-1.6212200000000001</v>
      </c>
      <c r="M62" s="96">
        <f t="shared" si="23"/>
        <v>1.2372000000000001</v>
      </c>
      <c r="N62" s="96">
        <f t="shared" si="23"/>
        <v>-4.1593099999999996</v>
      </c>
      <c r="O62" s="96">
        <f t="shared" si="23"/>
        <v>-8.9963099999999994</v>
      </c>
      <c r="P62" s="96">
        <f t="shared" si="23"/>
        <v>2.9796399999999998</v>
      </c>
      <c r="Q62" s="96">
        <f t="shared" si="23"/>
        <v>1.4572099999999999</v>
      </c>
      <c r="R62" s="96">
        <f t="shared" si="23"/>
        <v>3.2827099999999998</v>
      </c>
      <c r="S62" s="96">
        <f t="shared" ref="S62:S66" si="24">ROUND(S32/S31*100-100,5)</f>
        <v>-7.5819999999999999E-2</v>
      </c>
      <c r="T62" s="92">
        <v>2015</v>
      </c>
    </row>
    <row r="63" spans="1:20" s="91" customFormat="1" ht="12" customHeight="1">
      <c r="A63" s="122"/>
      <c r="B63" s="92">
        <v>2016</v>
      </c>
      <c r="C63" s="96">
        <f t="shared" si="23"/>
        <v>0.65974999999999995</v>
      </c>
      <c r="D63" s="96">
        <f t="shared" si="23"/>
        <v>0</v>
      </c>
      <c r="E63" s="96">
        <f t="shared" si="23"/>
        <v>-5.9911599999999998</v>
      </c>
      <c r="F63" s="96">
        <f t="shared" si="23"/>
        <v>-1.35954</v>
      </c>
      <c r="G63" s="96">
        <f t="shared" si="23"/>
        <v>-1.44312</v>
      </c>
      <c r="H63" s="96">
        <f t="shared" si="23"/>
        <v>-7.6150000000000002</v>
      </c>
      <c r="I63" s="96">
        <f t="shared" ref="I63:J66" si="25">ROUND(I33/I32*100-100,5)</f>
        <v>1.3994</v>
      </c>
      <c r="J63" s="96">
        <f t="shared" si="25"/>
        <v>2.5553300000000001</v>
      </c>
      <c r="K63" s="96">
        <f t="shared" si="23"/>
        <v>-0.31891999999999998</v>
      </c>
      <c r="L63" s="96">
        <f t="shared" si="23"/>
        <v>12.53275</v>
      </c>
      <c r="M63" s="96">
        <f t="shared" si="23"/>
        <v>3.3467500000000001</v>
      </c>
      <c r="N63" s="96">
        <f t="shared" si="23"/>
        <v>-4.6673499999999999</v>
      </c>
      <c r="O63" s="96">
        <f t="shared" si="23"/>
        <v>-6.8609400000000003</v>
      </c>
      <c r="P63" s="96">
        <f t="shared" si="23"/>
        <v>5.1538500000000003</v>
      </c>
      <c r="Q63" s="96">
        <f t="shared" si="23"/>
        <v>-0.50722999999999996</v>
      </c>
      <c r="R63" s="96">
        <f t="shared" si="23"/>
        <v>-0.50432999999999995</v>
      </c>
      <c r="S63" s="96">
        <f t="shared" si="24"/>
        <v>-0.50975000000000004</v>
      </c>
      <c r="T63" s="92">
        <v>2016</v>
      </c>
    </row>
    <row r="64" spans="1:20" s="91" customFormat="1" ht="12" customHeight="1">
      <c r="A64" s="122"/>
      <c r="B64" s="92">
        <v>2017</v>
      </c>
      <c r="C64" s="96">
        <f t="shared" si="23"/>
        <v>0.86334</v>
      </c>
      <c r="D64" s="96">
        <f t="shared" si="23"/>
        <v>1.96078</v>
      </c>
      <c r="E64" s="96">
        <f t="shared" si="23"/>
        <v>-4.2968900000000003</v>
      </c>
      <c r="F64" s="96">
        <f t="shared" si="23"/>
        <v>-2.8229799999999998</v>
      </c>
      <c r="G64" s="96">
        <f t="shared" si="23"/>
        <v>-2.6873399999999998</v>
      </c>
      <c r="H64" s="96">
        <f t="shared" si="23"/>
        <v>-4.8486399999999996</v>
      </c>
      <c r="I64" s="96">
        <f t="shared" si="25"/>
        <v>1.3950100000000001</v>
      </c>
      <c r="J64" s="96">
        <f t="shared" si="25"/>
        <v>1.05785</v>
      </c>
      <c r="K64" s="96">
        <f t="shared" si="23"/>
        <v>-0.96226999999999996</v>
      </c>
      <c r="L64" s="96">
        <f t="shared" si="23"/>
        <v>7.26945</v>
      </c>
      <c r="M64" s="96">
        <f t="shared" si="23"/>
        <v>3.9958</v>
      </c>
      <c r="N64" s="96">
        <f t="shared" si="23"/>
        <v>-1.18102</v>
      </c>
      <c r="O64" s="96">
        <f t="shared" si="23"/>
        <v>0.25742999999999999</v>
      </c>
      <c r="P64" s="96">
        <f t="shared" si="23"/>
        <v>4.7775800000000004</v>
      </c>
      <c r="Q64" s="96">
        <f t="shared" si="23"/>
        <v>-0.17482</v>
      </c>
      <c r="R64" s="96">
        <f t="shared" si="23"/>
        <v>0.81325999999999998</v>
      </c>
      <c r="S64" s="96">
        <f t="shared" si="24"/>
        <v>-1.03254</v>
      </c>
      <c r="T64" s="92">
        <v>2017</v>
      </c>
    </row>
    <row r="65" spans="1:20" s="91" customFormat="1" ht="12" customHeight="1">
      <c r="A65" s="122"/>
      <c r="B65" s="92">
        <v>2018</v>
      </c>
      <c r="C65" s="96">
        <f t="shared" si="23"/>
        <v>-8.2540000000000002E-2</v>
      </c>
      <c r="D65" s="96">
        <f t="shared" si="23"/>
        <v>-1.9230799999999999</v>
      </c>
      <c r="E65" s="96">
        <f t="shared" si="23"/>
        <v>2.3536100000000002</v>
      </c>
      <c r="F65" s="96">
        <f t="shared" si="23"/>
        <v>-2.0847600000000002</v>
      </c>
      <c r="G65" s="96">
        <f t="shared" si="23"/>
        <v>-2.08887</v>
      </c>
      <c r="H65" s="96">
        <f t="shared" si="23"/>
        <v>4.0504300000000004</v>
      </c>
      <c r="I65" s="96">
        <f t="shared" si="25"/>
        <v>-0.31912000000000001</v>
      </c>
      <c r="J65" s="96">
        <f t="shared" si="25"/>
        <v>-2.4637500000000001</v>
      </c>
      <c r="K65" s="96">
        <f t="shared" si="23"/>
        <v>-2.6534499999999999</v>
      </c>
      <c r="L65" s="96">
        <f t="shared" si="23"/>
        <v>-1.92523</v>
      </c>
      <c r="M65" s="96">
        <f t="shared" si="23"/>
        <v>0.77588999999999997</v>
      </c>
      <c r="N65" s="96">
        <f t="shared" si="23"/>
        <v>9.1916600000000006</v>
      </c>
      <c r="O65" s="96">
        <f t="shared" si="23"/>
        <v>-1.7578499999999999</v>
      </c>
      <c r="P65" s="96">
        <f t="shared" si="23"/>
        <v>0.32632</v>
      </c>
      <c r="Q65" s="96">
        <f t="shared" si="23"/>
        <v>0.14157</v>
      </c>
      <c r="R65" s="96">
        <f t="shared" si="23"/>
        <v>1.4257</v>
      </c>
      <c r="S65" s="96">
        <f t="shared" si="24"/>
        <v>-0.99390999999999996</v>
      </c>
      <c r="T65" s="92">
        <v>2018</v>
      </c>
    </row>
    <row r="66" spans="1:20" s="91" customFormat="1" ht="12" customHeight="1">
      <c r="A66" s="122"/>
      <c r="B66" s="92">
        <v>2019</v>
      </c>
      <c r="C66" s="96">
        <f t="shared" si="23"/>
        <v>-1.22523</v>
      </c>
      <c r="D66" s="96">
        <f t="shared" si="23"/>
        <v>-1.96078</v>
      </c>
      <c r="E66" s="96">
        <f t="shared" si="23"/>
        <v>-0.94196000000000002</v>
      </c>
      <c r="F66" s="96">
        <f t="shared" si="23"/>
        <v>-3.4554999999999998</v>
      </c>
      <c r="G66" s="96">
        <f t="shared" si="23"/>
        <v>-3.8691</v>
      </c>
      <c r="H66" s="96">
        <f t="shared" si="23"/>
        <v>-3.7670000000000002E-2</v>
      </c>
      <c r="I66" s="96">
        <f t="shared" si="25"/>
        <v>-1.25336</v>
      </c>
      <c r="J66" s="96">
        <f t="shared" si="25"/>
        <v>-3.4066299999999998</v>
      </c>
      <c r="K66" s="96">
        <f t="shared" si="23"/>
        <v>-3.9087999999999998</v>
      </c>
      <c r="L66" s="96">
        <f t="shared" si="23"/>
        <v>-1.9915799999999999</v>
      </c>
      <c r="M66" s="96">
        <f t="shared" si="23"/>
        <v>-1.7669600000000001</v>
      </c>
      <c r="N66" s="96">
        <f t="shared" si="23"/>
        <v>-5.5522400000000003</v>
      </c>
      <c r="O66" s="96">
        <f t="shared" si="23"/>
        <v>-7.0365900000000003</v>
      </c>
      <c r="P66" s="96">
        <f t="shared" si="23"/>
        <v>-0.98441000000000001</v>
      </c>
      <c r="Q66" s="96">
        <f t="shared" si="23"/>
        <v>0.31730000000000003</v>
      </c>
      <c r="R66" s="96">
        <f t="shared" si="23"/>
        <v>-0.55962000000000001</v>
      </c>
      <c r="S66" s="96">
        <f t="shared" si="24"/>
        <v>1.1116699999999999</v>
      </c>
      <c r="T66" s="92">
        <v>2019</v>
      </c>
    </row>
    <row r="67" spans="1:20" s="91" customFormat="1" ht="12" customHeight="1">
      <c r="A67" s="122"/>
      <c r="B67" s="99"/>
      <c r="C67" s="99"/>
      <c r="D67" s="99"/>
      <c r="E67" s="99"/>
      <c r="F67" s="99"/>
      <c r="G67" s="99"/>
      <c r="H67" s="99"/>
      <c r="I67" s="99"/>
      <c r="J67" s="99"/>
      <c r="K67" s="99"/>
      <c r="L67" s="99"/>
      <c r="M67" s="99"/>
      <c r="N67" s="99"/>
      <c r="O67" s="99"/>
      <c r="P67" s="99"/>
      <c r="Q67" s="99"/>
      <c r="R67" s="99"/>
      <c r="S67" s="99"/>
      <c r="T67" s="99"/>
    </row>
    <row r="68" spans="1:20" s="91" customFormat="1" ht="12" customHeight="1">
      <c r="A68" s="122"/>
      <c r="B68" s="99"/>
      <c r="C68" s="132" t="s">
        <v>161</v>
      </c>
      <c r="D68" s="132"/>
      <c r="E68" s="132"/>
      <c r="F68" s="132"/>
      <c r="G68" s="132"/>
      <c r="H68" s="132"/>
      <c r="I68" s="132" t="s">
        <v>161</v>
      </c>
      <c r="J68" s="132"/>
      <c r="K68" s="132"/>
      <c r="L68" s="132"/>
      <c r="M68" s="132"/>
      <c r="N68" s="132"/>
      <c r="O68" s="132"/>
      <c r="P68" s="132"/>
      <c r="Q68" s="132"/>
      <c r="R68" s="132"/>
      <c r="S68" s="132"/>
      <c r="T68" s="99"/>
    </row>
    <row r="69" spans="1:20" s="91" customFormat="1" ht="12" customHeight="1">
      <c r="A69" s="122"/>
      <c r="B69" s="92">
        <v>1991</v>
      </c>
      <c r="C69" s="114">
        <v>100</v>
      </c>
      <c r="D69" s="115">
        <f t="shared" ref="D69:S69" si="26">ROUND(D8/$C8*100,5)</f>
        <v>0.19844999999999999</v>
      </c>
      <c r="E69" s="115">
        <f t="shared" si="26"/>
        <v>14.26662</v>
      </c>
      <c r="F69" s="115">
        <f t="shared" si="26"/>
        <v>5.5533299999999999</v>
      </c>
      <c r="G69" s="115">
        <f t="shared" si="26"/>
        <v>5.4757100000000003</v>
      </c>
      <c r="H69" s="115">
        <f t="shared" si="26"/>
        <v>8.7132900000000006</v>
      </c>
      <c r="I69" s="115">
        <f t="shared" si="26"/>
        <v>85.534930000000003</v>
      </c>
      <c r="J69" s="115">
        <f t="shared" si="26"/>
        <v>33.740099999999998</v>
      </c>
      <c r="K69" s="115">
        <f t="shared" si="26"/>
        <v>31.299510000000001</v>
      </c>
      <c r="L69" s="115">
        <f t="shared" si="26"/>
        <v>2.4405899999999998</v>
      </c>
      <c r="M69" s="115">
        <f t="shared" si="26"/>
        <v>23.628869999999999</v>
      </c>
      <c r="N69" s="115">
        <f t="shared" si="26"/>
        <v>4.7587400000000004</v>
      </c>
      <c r="O69" s="115">
        <f t="shared" si="26"/>
        <v>2.1941299999999999</v>
      </c>
      <c r="P69" s="115">
        <f t="shared" si="26"/>
        <v>16.675999999999998</v>
      </c>
      <c r="Q69" s="115">
        <f t="shared" si="26"/>
        <v>28.165959999999998</v>
      </c>
      <c r="R69" s="115">
        <f t="shared" si="26"/>
        <v>12.62703</v>
      </c>
      <c r="S69" s="115">
        <f t="shared" si="26"/>
        <v>15.538930000000001</v>
      </c>
      <c r="T69" s="92">
        <v>1991</v>
      </c>
    </row>
    <row r="70" spans="1:20" s="91" customFormat="1" ht="12" hidden="1" customHeight="1" outlineLevel="1">
      <c r="A70" s="122"/>
      <c r="B70" s="92">
        <v>1992</v>
      </c>
      <c r="C70" s="114">
        <v>100</v>
      </c>
      <c r="D70" s="115">
        <f t="shared" ref="D70:S70" si="27">ROUND(D9/$C9*100,5)</f>
        <v>0.18817999999999999</v>
      </c>
      <c r="E70" s="115">
        <f t="shared" si="27"/>
        <v>14.48847</v>
      </c>
      <c r="F70" s="115">
        <f t="shared" si="27"/>
        <v>5.5555099999999999</v>
      </c>
      <c r="G70" s="115">
        <f t="shared" si="27"/>
        <v>5.4965700000000002</v>
      </c>
      <c r="H70" s="115">
        <f t="shared" si="27"/>
        <v>8.9329599999999996</v>
      </c>
      <c r="I70" s="115">
        <f t="shared" si="27"/>
        <v>85.323350000000005</v>
      </c>
      <c r="J70" s="115">
        <f t="shared" si="27"/>
        <v>33.929369999999999</v>
      </c>
      <c r="K70" s="115">
        <f t="shared" si="27"/>
        <v>31.275179999999999</v>
      </c>
      <c r="L70" s="115">
        <f t="shared" si="27"/>
        <v>2.6541899999999998</v>
      </c>
      <c r="M70" s="115">
        <f t="shared" si="27"/>
        <v>24.24973</v>
      </c>
      <c r="N70" s="115">
        <f t="shared" si="27"/>
        <v>4.3191100000000002</v>
      </c>
      <c r="O70" s="115">
        <f t="shared" si="27"/>
        <v>2.31033</v>
      </c>
      <c r="P70" s="115">
        <f t="shared" si="27"/>
        <v>17.6203</v>
      </c>
      <c r="Q70" s="115">
        <f t="shared" si="27"/>
        <v>27.14425</v>
      </c>
      <c r="R70" s="115">
        <f t="shared" si="27"/>
        <v>12.62101</v>
      </c>
      <c r="S70" s="115">
        <f t="shared" si="27"/>
        <v>14.523239999999999</v>
      </c>
      <c r="T70" s="92">
        <v>1992</v>
      </c>
    </row>
    <row r="71" spans="1:20" s="91" customFormat="1" ht="12" hidden="1" customHeight="1" outlineLevel="1">
      <c r="A71" s="122"/>
      <c r="B71" s="92">
        <v>1993</v>
      </c>
      <c r="C71" s="114">
        <v>100</v>
      </c>
      <c r="D71" s="115">
        <f t="shared" ref="D71:S71" si="28">ROUND(D10/$C10*100,5)</f>
        <v>0.12611</v>
      </c>
      <c r="E71" s="115">
        <f t="shared" si="28"/>
        <v>15.04514</v>
      </c>
      <c r="F71" s="115">
        <f t="shared" si="28"/>
        <v>5.5297099999999997</v>
      </c>
      <c r="G71" s="115">
        <f t="shared" si="28"/>
        <v>5.4833999999999996</v>
      </c>
      <c r="H71" s="115">
        <f t="shared" si="28"/>
        <v>9.5154300000000003</v>
      </c>
      <c r="I71" s="115">
        <f t="shared" si="28"/>
        <v>84.828749999999999</v>
      </c>
      <c r="J71" s="115">
        <f t="shared" si="28"/>
        <v>33.208880000000001</v>
      </c>
      <c r="K71" s="115">
        <f t="shared" si="28"/>
        <v>30.297609999999999</v>
      </c>
      <c r="L71" s="115">
        <f t="shared" si="28"/>
        <v>2.91127</v>
      </c>
      <c r="M71" s="115">
        <f t="shared" si="28"/>
        <v>24.71518</v>
      </c>
      <c r="N71" s="115">
        <f t="shared" si="28"/>
        <v>4.0648099999999996</v>
      </c>
      <c r="O71" s="115">
        <f t="shared" si="28"/>
        <v>2.5208200000000001</v>
      </c>
      <c r="P71" s="115">
        <f t="shared" si="28"/>
        <v>18.129549999999998</v>
      </c>
      <c r="Q71" s="115">
        <f t="shared" si="28"/>
        <v>26.904689999999999</v>
      </c>
      <c r="R71" s="115">
        <f t="shared" si="28"/>
        <v>13.4983</v>
      </c>
      <c r="S71" s="115">
        <f t="shared" si="28"/>
        <v>13.40639</v>
      </c>
      <c r="T71" s="92">
        <v>1993</v>
      </c>
    </row>
    <row r="72" spans="1:20" s="91" customFormat="1" ht="12" hidden="1" customHeight="1" outlineLevel="1">
      <c r="A72" s="122"/>
      <c r="B72" s="92">
        <v>1994</v>
      </c>
      <c r="C72" s="114">
        <v>100</v>
      </c>
      <c r="D72" s="115">
        <f t="shared" ref="D72:S72" si="29">ROUND(D11/$C11*100,5)</f>
        <v>0.11819</v>
      </c>
      <c r="E72" s="115">
        <f t="shared" si="29"/>
        <v>14.82056</v>
      </c>
      <c r="F72" s="115">
        <f t="shared" si="29"/>
        <v>4.90937</v>
      </c>
      <c r="G72" s="115">
        <f t="shared" si="29"/>
        <v>4.8789999999999996</v>
      </c>
      <c r="H72" s="115">
        <f t="shared" si="29"/>
        <v>9.9111899999999995</v>
      </c>
      <c r="I72" s="115">
        <f t="shared" si="29"/>
        <v>85.061239999999998</v>
      </c>
      <c r="J72" s="115">
        <f t="shared" si="29"/>
        <v>33.669649999999997</v>
      </c>
      <c r="K72" s="115">
        <f t="shared" si="29"/>
        <v>30.479050000000001</v>
      </c>
      <c r="L72" s="115">
        <f t="shared" si="29"/>
        <v>3.1905999999999999</v>
      </c>
      <c r="M72" s="115">
        <f t="shared" si="29"/>
        <v>24.105119999999999</v>
      </c>
      <c r="N72" s="115">
        <f t="shared" si="29"/>
        <v>3.70696</v>
      </c>
      <c r="O72" s="115">
        <f t="shared" si="29"/>
        <v>2.5897199999999998</v>
      </c>
      <c r="P72" s="115">
        <f t="shared" si="29"/>
        <v>17.808450000000001</v>
      </c>
      <c r="Q72" s="115">
        <f t="shared" si="29"/>
        <v>27.286470000000001</v>
      </c>
      <c r="R72" s="115">
        <f t="shared" si="29"/>
        <v>13.76539</v>
      </c>
      <c r="S72" s="115">
        <f t="shared" si="29"/>
        <v>13.52108</v>
      </c>
      <c r="T72" s="92">
        <v>1994</v>
      </c>
    </row>
    <row r="73" spans="1:20" s="91" customFormat="1" ht="12" hidden="1" customHeight="1" outlineLevel="1">
      <c r="A73" s="122"/>
      <c r="B73" s="92">
        <v>1995</v>
      </c>
      <c r="C73" s="114">
        <v>100</v>
      </c>
      <c r="D73" s="115">
        <f t="shared" ref="D73:S73" si="30">ROUND(D12/$C12*100,5)</f>
        <v>0.11186</v>
      </c>
      <c r="E73" s="115">
        <f t="shared" si="30"/>
        <v>13.699159999999999</v>
      </c>
      <c r="F73" s="115">
        <f t="shared" si="30"/>
        <v>4.4275599999999997</v>
      </c>
      <c r="G73" s="115">
        <f t="shared" si="30"/>
        <v>4.4054500000000001</v>
      </c>
      <c r="H73" s="115">
        <f t="shared" si="30"/>
        <v>9.2715899999999998</v>
      </c>
      <c r="I73" s="115">
        <f t="shared" si="30"/>
        <v>86.188980000000001</v>
      </c>
      <c r="J73" s="115">
        <f t="shared" si="30"/>
        <v>33.637099999999997</v>
      </c>
      <c r="K73" s="115">
        <f t="shared" si="30"/>
        <v>30.192240000000002</v>
      </c>
      <c r="L73" s="115">
        <f t="shared" si="30"/>
        <v>3.4448500000000002</v>
      </c>
      <c r="M73" s="115">
        <f t="shared" si="30"/>
        <v>23.748699999999999</v>
      </c>
      <c r="N73" s="115">
        <f t="shared" si="30"/>
        <v>3.4556</v>
      </c>
      <c r="O73" s="115">
        <f t="shared" si="30"/>
        <v>2.6327799999999999</v>
      </c>
      <c r="P73" s="115">
        <f t="shared" si="30"/>
        <v>17.660329999999998</v>
      </c>
      <c r="Q73" s="115">
        <f t="shared" si="30"/>
        <v>28.803180000000001</v>
      </c>
      <c r="R73" s="115">
        <f t="shared" si="30"/>
        <v>14.120050000000001</v>
      </c>
      <c r="S73" s="115">
        <f t="shared" si="30"/>
        <v>14.68313</v>
      </c>
      <c r="T73" s="92">
        <v>1995</v>
      </c>
    </row>
    <row r="74" spans="1:20" s="91" customFormat="1" ht="12" hidden="1" customHeight="1" outlineLevel="1">
      <c r="A74" s="122"/>
      <c r="B74" s="92">
        <v>1996</v>
      </c>
      <c r="C74" s="114">
        <v>100</v>
      </c>
      <c r="D74" s="115">
        <f t="shared" ref="D74:S74" si="31">ROUND(D13/$C13*100,5)</f>
        <v>0.10163</v>
      </c>
      <c r="E74" s="115">
        <f t="shared" si="31"/>
        <v>13.507099999999999</v>
      </c>
      <c r="F74" s="115">
        <f t="shared" si="31"/>
        <v>3.9191600000000002</v>
      </c>
      <c r="G74" s="115">
        <f t="shared" si="31"/>
        <v>3.8917700000000002</v>
      </c>
      <c r="H74" s="115">
        <f t="shared" si="31"/>
        <v>9.5879399999999997</v>
      </c>
      <c r="I74" s="115">
        <f t="shared" si="31"/>
        <v>86.391270000000006</v>
      </c>
      <c r="J74" s="115">
        <f t="shared" si="31"/>
        <v>32.559440000000002</v>
      </c>
      <c r="K74" s="115">
        <f t="shared" si="31"/>
        <v>29.002379999999999</v>
      </c>
      <c r="L74" s="115">
        <f t="shared" si="31"/>
        <v>3.5570599999999999</v>
      </c>
      <c r="M74" s="115">
        <f t="shared" si="31"/>
        <v>24.100999999999999</v>
      </c>
      <c r="N74" s="115">
        <f t="shared" si="31"/>
        <v>3.24</v>
      </c>
      <c r="O74" s="115">
        <f t="shared" si="31"/>
        <v>2.8937300000000001</v>
      </c>
      <c r="P74" s="115">
        <f t="shared" si="31"/>
        <v>17.967269999999999</v>
      </c>
      <c r="Q74" s="115">
        <f t="shared" si="31"/>
        <v>29.730830000000001</v>
      </c>
      <c r="R74" s="115">
        <f t="shared" si="31"/>
        <v>14.523400000000001</v>
      </c>
      <c r="S74" s="115">
        <f t="shared" si="31"/>
        <v>15.20743</v>
      </c>
      <c r="T74" s="92">
        <v>1996</v>
      </c>
    </row>
    <row r="75" spans="1:20" s="91" customFormat="1" ht="12" hidden="1" customHeight="1" outlineLevel="1">
      <c r="A75" s="122"/>
      <c r="B75" s="92">
        <v>1997</v>
      </c>
      <c r="C75" s="114">
        <v>100</v>
      </c>
      <c r="D75" s="115">
        <f t="shared" ref="D75:S75" si="32">ROUND(D14/$C14*100,5)</f>
        <v>9.6100000000000005E-2</v>
      </c>
      <c r="E75" s="115">
        <f t="shared" si="32"/>
        <v>14.557029999999999</v>
      </c>
      <c r="F75" s="115">
        <f t="shared" si="32"/>
        <v>4.0993000000000004</v>
      </c>
      <c r="G75" s="115">
        <f t="shared" si="32"/>
        <v>4.0658700000000003</v>
      </c>
      <c r="H75" s="115">
        <f t="shared" si="32"/>
        <v>10.457739999999999</v>
      </c>
      <c r="I75" s="115">
        <f t="shared" si="32"/>
        <v>85.346869999999996</v>
      </c>
      <c r="J75" s="115">
        <f t="shared" si="32"/>
        <v>31.061050000000002</v>
      </c>
      <c r="K75" s="115">
        <f t="shared" si="32"/>
        <v>27.288250000000001</v>
      </c>
      <c r="L75" s="115">
        <f t="shared" si="32"/>
        <v>3.7728100000000002</v>
      </c>
      <c r="M75" s="115">
        <f t="shared" si="32"/>
        <v>24.783190000000001</v>
      </c>
      <c r="N75" s="115">
        <f t="shared" si="32"/>
        <v>2.9437600000000002</v>
      </c>
      <c r="O75" s="115">
        <f t="shared" si="32"/>
        <v>3.2254800000000001</v>
      </c>
      <c r="P75" s="115">
        <f t="shared" si="32"/>
        <v>18.613949999999999</v>
      </c>
      <c r="Q75" s="115">
        <f t="shared" si="32"/>
        <v>29.50263</v>
      </c>
      <c r="R75" s="115">
        <f t="shared" si="32"/>
        <v>14.40185</v>
      </c>
      <c r="S75" s="115">
        <f t="shared" si="32"/>
        <v>15.10078</v>
      </c>
      <c r="T75" s="92">
        <v>1997</v>
      </c>
    </row>
    <row r="76" spans="1:20" s="91" customFormat="1" ht="12" hidden="1" customHeight="1" outlineLevel="1">
      <c r="A76" s="122"/>
      <c r="B76" s="92">
        <v>1998</v>
      </c>
      <c r="C76" s="114">
        <v>100</v>
      </c>
      <c r="D76" s="115">
        <f t="shared" ref="D76:S76" si="33">ROUND(D15/$C15*100,5)</f>
        <v>7.9509999999999997E-2</v>
      </c>
      <c r="E76" s="115">
        <f t="shared" si="33"/>
        <v>15.15142</v>
      </c>
      <c r="F76" s="115">
        <f t="shared" si="33"/>
        <v>3.9156399999999998</v>
      </c>
      <c r="G76" s="115">
        <f t="shared" si="33"/>
        <v>3.8672200000000001</v>
      </c>
      <c r="H76" s="115">
        <f t="shared" si="33"/>
        <v>11.23579</v>
      </c>
      <c r="I76" s="115">
        <f t="shared" si="33"/>
        <v>84.769069999999999</v>
      </c>
      <c r="J76" s="115">
        <f t="shared" si="33"/>
        <v>31.984480000000001</v>
      </c>
      <c r="K76" s="115">
        <f t="shared" si="33"/>
        <v>28.086179999999999</v>
      </c>
      <c r="L76" s="115">
        <f t="shared" si="33"/>
        <v>3.8982999999999999</v>
      </c>
      <c r="M76" s="115">
        <f t="shared" si="33"/>
        <v>24.328959999999999</v>
      </c>
      <c r="N76" s="115">
        <f t="shared" si="33"/>
        <v>2.8401800000000001</v>
      </c>
      <c r="O76" s="115">
        <f t="shared" si="33"/>
        <v>3.0255000000000001</v>
      </c>
      <c r="P76" s="115">
        <f t="shared" si="33"/>
        <v>18.463280000000001</v>
      </c>
      <c r="Q76" s="115">
        <f t="shared" si="33"/>
        <v>28.45562</v>
      </c>
      <c r="R76" s="115">
        <f t="shared" si="33"/>
        <v>14.18656</v>
      </c>
      <c r="S76" s="115">
        <f t="shared" si="33"/>
        <v>14.26906</v>
      </c>
      <c r="T76" s="92">
        <v>1998</v>
      </c>
    </row>
    <row r="77" spans="1:20" s="91" customFormat="1" ht="12" hidden="1" customHeight="1" outlineLevel="1">
      <c r="A77" s="122"/>
      <c r="B77" s="92">
        <v>1999</v>
      </c>
      <c r="C77" s="114">
        <v>100</v>
      </c>
      <c r="D77" s="115">
        <f t="shared" ref="D77:S77" si="34">ROUND(D16/$C16*100,5)</f>
        <v>0.12493</v>
      </c>
      <c r="E77" s="115">
        <f t="shared" si="34"/>
        <v>14.6906</v>
      </c>
      <c r="F77" s="115">
        <f t="shared" si="34"/>
        <v>3.8758900000000001</v>
      </c>
      <c r="G77" s="115">
        <f t="shared" si="34"/>
        <v>3.8161399999999999</v>
      </c>
      <c r="H77" s="115">
        <f t="shared" si="34"/>
        <v>10.81471</v>
      </c>
      <c r="I77" s="115">
        <f t="shared" si="34"/>
        <v>85.184470000000005</v>
      </c>
      <c r="J77" s="115">
        <f t="shared" si="34"/>
        <v>31.188780000000001</v>
      </c>
      <c r="K77" s="115">
        <f t="shared" si="34"/>
        <v>27.468</v>
      </c>
      <c r="L77" s="115">
        <f t="shared" si="34"/>
        <v>3.72078</v>
      </c>
      <c r="M77" s="115">
        <f t="shared" si="34"/>
        <v>24.831769999999999</v>
      </c>
      <c r="N77" s="115">
        <f t="shared" si="34"/>
        <v>3.2047599999999998</v>
      </c>
      <c r="O77" s="115">
        <f t="shared" si="34"/>
        <v>3.0562900000000002</v>
      </c>
      <c r="P77" s="115">
        <f t="shared" si="34"/>
        <v>18.570709999999998</v>
      </c>
      <c r="Q77" s="115">
        <f t="shared" si="34"/>
        <v>29.163930000000001</v>
      </c>
      <c r="R77" s="115">
        <f t="shared" si="34"/>
        <v>14.965210000000001</v>
      </c>
      <c r="S77" s="115">
        <f t="shared" si="34"/>
        <v>14.19872</v>
      </c>
      <c r="T77" s="92">
        <v>1999</v>
      </c>
    </row>
    <row r="78" spans="1:20" s="91" customFormat="1" ht="12" customHeight="1" collapsed="1">
      <c r="A78" s="122"/>
      <c r="B78" s="92">
        <v>2000</v>
      </c>
      <c r="C78" s="114">
        <v>100</v>
      </c>
      <c r="D78" s="115">
        <f t="shared" ref="D78:S78" si="35">ROUND(D17/$C17*100,5)</f>
        <v>0.17876</v>
      </c>
      <c r="E78" s="115">
        <f t="shared" si="35"/>
        <v>13.90216</v>
      </c>
      <c r="F78" s="115">
        <f t="shared" si="35"/>
        <v>3.1795599999999999</v>
      </c>
      <c r="G78" s="115">
        <f t="shared" si="35"/>
        <v>3.1186099999999999</v>
      </c>
      <c r="H78" s="115">
        <f t="shared" si="35"/>
        <v>10.7226</v>
      </c>
      <c r="I78" s="115">
        <f t="shared" si="35"/>
        <v>85.919079999999994</v>
      </c>
      <c r="J78" s="115">
        <f t="shared" si="35"/>
        <v>29.745460000000001</v>
      </c>
      <c r="K78" s="115">
        <f t="shared" si="35"/>
        <v>25.938780000000001</v>
      </c>
      <c r="L78" s="115">
        <f t="shared" si="35"/>
        <v>3.8066800000000001</v>
      </c>
      <c r="M78" s="115">
        <f t="shared" si="35"/>
        <v>25.048500000000001</v>
      </c>
      <c r="N78" s="115">
        <f t="shared" si="35"/>
        <v>3.2012499999999999</v>
      </c>
      <c r="O78" s="115">
        <f t="shared" si="35"/>
        <v>3.2528199999999998</v>
      </c>
      <c r="P78" s="115">
        <f t="shared" si="35"/>
        <v>18.594429999999999</v>
      </c>
      <c r="Q78" s="115">
        <f t="shared" si="35"/>
        <v>31.125129999999999</v>
      </c>
      <c r="R78" s="115">
        <f t="shared" si="35"/>
        <v>15.719049999999999</v>
      </c>
      <c r="S78" s="115">
        <f t="shared" si="35"/>
        <v>15.406079999999999</v>
      </c>
      <c r="T78" s="92">
        <v>2000</v>
      </c>
    </row>
    <row r="79" spans="1:20" s="91" customFormat="1" ht="12" hidden="1" customHeight="1" outlineLevel="1">
      <c r="A79" s="122"/>
      <c r="B79" s="92">
        <v>2001</v>
      </c>
      <c r="C79" s="114">
        <v>100</v>
      </c>
      <c r="D79" s="115">
        <f t="shared" ref="D79:S79" si="36">ROUND(D18/$C18*100,5)</f>
        <v>0.22500000000000001</v>
      </c>
      <c r="E79" s="115">
        <f t="shared" si="36"/>
        <v>13.55064</v>
      </c>
      <c r="F79" s="115">
        <f t="shared" si="36"/>
        <v>3.5240800000000001</v>
      </c>
      <c r="G79" s="115">
        <f t="shared" si="36"/>
        <v>3.4678300000000002</v>
      </c>
      <c r="H79" s="115">
        <f t="shared" si="36"/>
        <v>10.02656</v>
      </c>
      <c r="I79" s="115">
        <f t="shared" si="36"/>
        <v>86.224350000000001</v>
      </c>
      <c r="J79" s="115">
        <f t="shared" si="36"/>
        <v>29.448740000000001</v>
      </c>
      <c r="K79" s="115">
        <f t="shared" si="36"/>
        <v>25.06176</v>
      </c>
      <c r="L79" s="115">
        <f t="shared" si="36"/>
        <v>4.3869800000000003</v>
      </c>
      <c r="M79" s="115">
        <f t="shared" si="36"/>
        <v>24.16291</v>
      </c>
      <c r="N79" s="115">
        <f t="shared" si="36"/>
        <v>3.2486299999999999</v>
      </c>
      <c r="O79" s="115">
        <f t="shared" si="36"/>
        <v>3.1993399999999999</v>
      </c>
      <c r="P79" s="115">
        <f t="shared" si="36"/>
        <v>17.714939999999999</v>
      </c>
      <c r="Q79" s="115">
        <f t="shared" si="36"/>
        <v>32.612699999999997</v>
      </c>
      <c r="R79" s="115">
        <f t="shared" si="36"/>
        <v>15.76066</v>
      </c>
      <c r="S79" s="115">
        <f t="shared" si="36"/>
        <v>16.852039999999999</v>
      </c>
      <c r="T79" s="92">
        <v>2001</v>
      </c>
    </row>
    <row r="80" spans="1:20" s="91" customFormat="1" ht="12" hidden="1" customHeight="1" outlineLevel="1">
      <c r="A80" s="122"/>
      <c r="B80" s="92">
        <v>2002</v>
      </c>
      <c r="C80" s="114">
        <v>100</v>
      </c>
      <c r="D80" s="115">
        <f t="shared" ref="D80:S80" si="37">ROUND(D19/$C19*100,5)</f>
        <v>0.26597999999999999</v>
      </c>
      <c r="E80" s="115">
        <f t="shared" si="37"/>
        <v>13.610910000000001</v>
      </c>
      <c r="F80" s="115">
        <f t="shared" si="37"/>
        <v>3.6419700000000002</v>
      </c>
      <c r="G80" s="115">
        <f t="shared" si="37"/>
        <v>3.5824799999999999</v>
      </c>
      <c r="H80" s="115">
        <f t="shared" si="37"/>
        <v>9.9689399999999999</v>
      </c>
      <c r="I80" s="115">
        <f t="shared" si="37"/>
        <v>86.123109999999997</v>
      </c>
      <c r="J80" s="115">
        <f t="shared" si="37"/>
        <v>29.496120000000001</v>
      </c>
      <c r="K80" s="115">
        <f t="shared" si="37"/>
        <v>24.81024</v>
      </c>
      <c r="L80" s="115">
        <f t="shared" si="37"/>
        <v>4.68588</v>
      </c>
      <c r="M80" s="115">
        <f t="shared" si="37"/>
        <v>23.893879999999999</v>
      </c>
      <c r="N80" s="115">
        <f t="shared" si="37"/>
        <v>3.28904</v>
      </c>
      <c r="O80" s="115">
        <f t="shared" si="37"/>
        <v>3.0613800000000002</v>
      </c>
      <c r="P80" s="115">
        <f t="shared" si="37"/>
        <v>17.54346</v>
      </c>
      <c r="Q80" s="115">
        <f t="shared" si="37"/>
        <v>32.733110000000003</v>
      </c>
      <c r="R80" s="115">
        <f t="shared" si="37"/>
        <v>15.38242</v>
      </c>
      <c r="S80" s="115">
        <f t="shared" si="37"/>
        <v>17.35069</v>
      </c>
      <c r="T80" s="92">
        <v>2002</v>
      </c>
    </row>
    <row r="81" spans="1:20" s="91" customFormat="1" ht="12" hidden="1" customHeight="1" outlineLevel="1">
      <c r="A81" s="122"/>
      <c r="B81" s="92">
        <v>2003</v>
      </c>
      <c r="C81" s="114">
        <v>100</v>
      </c>
      <c r="D81" s="115">
        <f t="shared" ref="D81:S81" si="38">ROUND(D20/$C20*100,5)</f>
        <v>0.29304000000000002</v>
      </c>
      <c r="E81" s="115">
        <f t="shared" si="38"/>
        <v>12.53168</v>
      </c>
      <c r="F81" s="115">
        <f t="shared" si="38"/>
        <v>3.46272</v>
      </c>
      <c r="G81" s="115">
        <f t="shared" si="38"/>
        <v>3.3976000000000002</v>
      </c>
      <c r="H81" s="115">
        <f t="shared" si="38"/>
        <v>9.0689600000000006</v>
      </c>
      <c r="I81" s="115">
        <f t="shared" si="38"/>
        <v>87.175290000000004</v>
      </c>
      <c r="J81" s="115">
        <f t="shared" si="38"/>
        <v>28.753450000000001</v>
      </c>
      <c r="K81" s="115">
        <f t="shared" si="38"/>
        <v>23.911829999999998</v>
      </c>
      <c r="L81" s="115">
        <f t="shared" si="38"/>
        <v>4.8416199999999998</v>
      </c>
      <c r="M81" s="115">
        <f t="shared" si="38"/>
        <v>25.39546</v>
      </c>
      <c r="N81" s="115">
        <f t="shared" si="38"/>
        <v>3.4285299999999999</v>
      </c>
      <c r="O81" s="115">
        <f t="shared" si="38"/>
        <v>3.25108</v>
      </c>
      <c r="P81" s="115">
        <f t="shared" si="38"/>
        <v>18.71585</v>
      </c>
      <c r="Q81" s="115">
        <f t="shared" si="38"/>
        <v>33.02637</v>
      </c>
      <c r="R81" s="115">
        <f t="shared" si="38"/>
        <v>15.587949999999999</v>
      </c>
      <c r="S81" s="115">
        <f t="shared" si="38"/>
        <v>17.438420000000001</v>
      </c>
      <c r="T81" s="92">
        <v>2003</v>
      </c>
    </row>
    <row r="82" spans="1:20" s="91" customFormat="1" ht="12" hidden="1" customHeight="1" outlineLevel="1">
      <c r="A82" s="122"/>
      <c r="B82" s="92">
        <v>2004</v>
      </c>
      <c r="C82" s="114">
        <v>100</v>
      </c>
      <c r="D82" s="115">
        <f t="shared" ref="D82:S82" si="39">ROUND(D21/$C21*100,5)</f>
        <v>0.25840999999999997</v>
      </c>
      <c r="E82" s="115">
        <f t="shared" si="39"/>
        <v>12.09238</v>
      </c>
      <c r="F82" s="115">
        <f t="shared" si="39"/>
        <v>3.2528700000000002</v>
      </c>
      <c r="G82" s="115">
        <f t="shared" si="39"/>
        <v>3.1930800000000001</v>
      </c>
      <c r="H82" s="115">
        <f t="shared" si="39"/>
        <v>8.8394999999999992</v>
      </c>
      <c r="I82" s="115">
        <f t="shared" si="39"/>
        <v>87.64922</v>
      </c>
      <c r="J82" s="115">
        <f t="shared" si="39"/>
        <v>27.415330000000001</v>
      </c>
      <c r="K82" s="115">
        <f t="shared" si="39"/>
        <v>22.591760000000001</v>
      </c>
      <c r="L82" s="115">
        <f t="shared" si="39"/>
        <v>4.8235700000000001</v>
      </c>
      <c r="M82" s="115">
        <f t="shared" si="39"/>
        <v>26.602620000000002</v>
      </c>
      <c r="N82" s="115">
        <f t="shared" si="39"/>
        <v>3.25135</v>
      </c>
      <c r="O82" s="115">
        <f t="shared" si="39"/>
        <v>3.4636499999999999</v>
      </c>
      <c r="P82" s="115">
        <f t="shared" si="39"/>
        <v>19.887619999999998</v>
      </c>
      <c r="Q82" s="115">
        <f t="shared" si="39"/>
        <v>33.631259999999997</v>
      </c>
      <c r="R82" s="115">
        <f t="shared" si="39"/>
        <v>15.67408</v>
      </c>
      <c r="S82" s="115">
        <f t="shared" si="39"/>
        <v>17.957180000000001</v>
      </c>
      <c r="T82" s="92">
        <v>2004</v>
      </c>
    </row>
    <row r="83" spans="1:20" s="91" customFormat="1" ht="12" hidden="1" customHeight="1" outlineLevel="1">
      <c r="A83" s="119"/>
      <c r="B83" s="92">
        <v>2005</v>
      </c>
      <c r="C83" s="114">
        <v>100</v>
      </c>
      <c r="D83" s="115">
        <f t="shared" ref="D83:S83" si="40">ROUND(D22/$C22*100,5)</f>
        <v>0.21886</v>
      </c>
      <c r="E83" s="115">
        <f t="shared" si="40"/>
        <v>11.82691</v>
      </c>
      <c r="F83" s="115">
        <f t="shared" si="40"/>
        <v>3.0889000000000002</v>
      </c>
      <c r="G83" s="115">
        <f t="shared" si="40"/>
        <v>3.0237699999999998</v>
      </c>
      <c r="H83" s="115">
        <f t="shared" si="40"/>
        <v>8.7379999999999995</v>
      </c>
      <c r="I83" s="115">
        <f t="shared" si="40"/>
        <v>87.954239999999999</v>
      </c>
      <c r="J83" s="115">
        <f t="shared" si="40"/>
        <v>26.70776</v>
      </c>
      <c r="K83" s="115">
        <f t="shared" si="40"/>
        <v>21.647220000000001</v>
      </c>
      <c r="L83" s="115">
        <f t="shared" si="40"/>
        <v>5.06053</v>
      </c>
      <c r="M83" s="115">
        <f t="shared" si="40"/>
        <v>27.42323</v>
      </c>
      <c r="N83" s="115">
        <f t="shared" si="40"/>
        <v>2.7282899999999999</v>
      </c>
      <c r="O83" s="115">
        <f t="shared" si="40"/>
        <v>3.6655000000000002</v>
      </c>
      <c r="P83" s="115">
        <f t="shared" si="40"/>
        <v>21.029440000000001</v>
      </c>
      <c r="Q83" s="115">
        <f t="shared" si="40"/>
        <v>33.823250000000002</v>
      </c>
      <c r="R83" s="115">
        <f t="shared" si="40"/>
        <v>16.233740000000001</v>
      </c>
      <c r="S83" s="115">
        <f t="shared" si="40"/>
        <v>17.589510000000001</v>
      </c>
      <c r="T83" s="92">
        <v>2005</v>
      </c>
    </row>
    <row r="84" spans="1:20" s="91" customFormat="1" ht="12" hidden="1" customHeight="1" outlineLevel="1">
      <c r="A84" s="119"/>
      <c r="B84" s="92">
        <v>2006</v>
      </c>
      <c r="C84" s="114">
        <v>100</v>
      </c>
      <c r="D84" s="115">
        <f t="shared" ref="D84:S84" si="41">ROUND(D23/$C23*100,5)</f>
        <v>0.20319999999999999</v>
      </c>
      <c r="E84" s="115">
        <f t="shared" si="41"/>
        <v>11.413309999999999</v>
      </c>
      <c r="F84" s="115">
        <f t="shared" si="41"/>
        <v>2.9666700000000001</v>
      </c>
      <c r="G84" s="115">
        <f t="shared" si="41"/>
        <v>2.9020299999999999</v>
      </c>
      <c r="H84" s="115">
        <f t="shared" si="41"/>
        <v>8.4466400000000004</v>
      </c>
      <c r="I84" s="115">
        <f t="shared" si="41"/>
        <v>88.383489999999995</v>
      </c>
      <c r="J84" s="115">
        <f t="shared" si="41"/>
        <v>26.1676</v>
      </c>
      <c r="K84" s="115">
        <f t="shared" si="41"/>
        <v>20.848990000000001</v>
      </c>
      <c r="L84" s="115">
        <f t="shared" si="41"/>
        <v>5.3186099999999996</v>
      </c>
      <c r="M84" s="115">
        <f t="shared" si="41"/>
        <v>27.136189999999999</v>
      </c>
      <c r="N84" s="115">
        <f t="shared" si="41"/>
        <v>2.33893</v>
      </c>
      <c r="O84" s="115">
        <f t="shared" si="41"/>
        <v>3.4777</v>
      </c>
      <c r="P84" s="115">
        <f t="shared" si="41"/>
        <v>21.319559999999999</v>
      </c>
      <c r="Q84" s="115">
        <f t="shared" si="41"/>
        <v>35.079700000000003</v>
      </c>
      <c r="R84" s="115">
        <f t="shared" si="41"/>
        <v>17.237369999999999</v>
      </c>
      <c r="S84" s="115">
        <f t="shared" si="41"/>
        <v>17.84233</v>
      </c>
      <c r="T84" s="92">
        <v>2006</v>
      </c>
    </row>
    <row r="85" spans="1:20" s="91" customFormat="1" ht="12" hidden="1" customHeight="1" outlineLevel="1">
      <c r="A85" s="119"/>
      <c r="B85" s="92">
        <v>2007</v>
      </c>
      <c r="C85" s="114">
        <v>100</v>
      </c>
      <c r="D85" s="115">
        <f t="shared" ref="D85:S85" si="42">ROUND(D24/$C24*100,5)</f>
        <v>0.18720999999999999</v>
      </c>
      <c r="E85" s="115">
        <f t="shared" si="42"/>
        <v>11.230639999999999</v>
      </c>
      <c r="F85" s="115">
        <f t="shared" si="42"/>
        <v>2.9602900000000001</v>
      </c>
      <c r="G85" s="115">
        <f t="shared" si="42"/>
        <v>2.88374</v>
      </c>
      <c r="H85" s="115">
        <f t="shared" si="42"/>
        <v>8.2703500000000005</v>
      </c>
      <c r="I85" s="115">
        <f t="shared" si="42"/>
        <v>88.582149999999999</v>
      </c>
      <c r="J85" s="115">
        <f t="shared" si="42"/>
        <v>25.783989999999999</v>
      </c>
      <c r="K85" s="115">
        <f t="shared" si="42"/>
        <v>20.466080000000002</v>
      </c>
      <c r="L85" s="115">
        <f t="shared" si="42"/>
        <v>5.3179100000000004</v>
      </c>
      <c r="M85" s="115">
        <f t="shared" si="42"/>
        <v>26.150110000000002</v>
      </c>
      <c r="N85" s="115">
        <f t="shared" si="42"/>
        <v>2.1017100000000002</v>
      </c>
      <c r="O85" s="115">
        <f t="shared" si="42"/>
        <v>3.20974</v>
      </c>
      <c r="P85" s="115">
        <f t="shared" si="42"/>
        <v>20.838660000000001</v>
      </c>
      <c r="Q85" s="115">
        <f t="shared" si="42"/>
        <v>36.648049999999998</v>
      </c>
      <c r="R85" s="115">
        <f t="shared" si="42"/>
        <v>17.84517</v>
      </c>
      <c r="S85" s="115">
        <f t="shared" si="42"/>
        <v>18.802879999999998</v>
      </c>
      <c r="T85" s="92">
        <v>2007</v>
      </c>
    </row>
    <row r="86" spans="1:20" s="91" customFormat="1" ht="12" hidden="1" customHeight="1" outlineLevel="1">
      <c r="A86" s="119"/>
      <c r="B86" s="92">
        <v>2008</v>
      </c>
      <c r="C86" s="114">
        <v>100</v>
      </c>
      <c r="D86" s="115">
        <f t="shared" ref="D86:S86" si="43">ROUND(D25/$C25*100,5)</f>
        <v>0.16352</v>
      </c>
      <c r="E86" s="115">
        <f t="shared" si="43"/>
        <v>11.31879</v>
      </c>
      <c r="F86" s="115">
        <f t="shared" si="43"/>
        <v>2.98834</v>
      </c>
      <c r="G86" s="115">
        <f t="shared" si="43"/>
        <v>2.9056700000000002</v>
      </c>
      <c r="H86" s="115">
        <f t="shared" si="43"/>
        <v>8.3304600000000004</v>
      </c>
      <c r="I86" s="115">
        <f t="shared" si="43"/>
        <v>88.517690000000002</v>
      </c>
      <c r="J86" s="115">
        <f t="shared" si="43"/>
        <v>24.65615</v>
      </c>
      <c r="K86" s="115">
        <f t="shared" si="43"/>
        <v>19.663779999999999</v>
      </c>
      <c r="L86" s="115">
        <f t="shared" si="43"/>
        <v>4.9923700000000002</v>
      </c>
      <c r="M86" s="115">
        <f t="shared" si="43"/>
        <v>26.494389999999999</v>
      </c>
      <c r="N86" s="115">
        <f t="shared" si="43"/>
        <v>2.1294</v>
      </c>
      <c r="O86" s="115">
        <f t="shared" si="43"/>
        <v>3.2903899999999999</v>
      </c>
      <c r="P86" s="115">
        <f t="shared" si="43"/>
        <v>21.0746</v>
      </c>
      <c r="Q86" s="115">
        <f t="shared" si="43"/>
        <v>37.367139999999999</v>
      </c>
      <c r="R86" s="115">
        <f t="shared" si="43"/>
        <v>18.042210000000001</v>
      </c>
      <c r="S86" s="115">
        <f t="shared" si="43"/>
        <v>19.324929999999998</v>
      </c>
      <c r="T86" s="92">
        <v>2008</v>
      </c>
    </row>
    <row r="87" spans="1:20" s="91" customFormat="1" ht="12" hidden="1" customHeight="1" outlineLevel="1">
      <c r="A87" s="119"/>
      <c r="B87" s="92">
        <v>2009</v>
      </c>
      <c r="C87" s="114">
        <v>100</v>
      </c>
      <c r="D87" s="115">
        <f t="shared" ref="D87:S87" si="44">ROUND(D26/$C26*100,5)</f>
        <v>6.2960000000000002E-2</v>
      </c>
      <c r="E87" s="115">
        <f t="shared" si="44"/>
        <v>11.07516</v>
      </c>
      <c r="F87" s="115">
        <f t="shared" si="44"/>
        <v>2.8605999999999998</v>
      </c>
      <c r="G87" s="115">
        <f t="shared" si="44"/>
        <v>2.7727300000000001</v>
      </c>
      <c r="H87" s="115">
        <f t="shared" si="44"/>
        <v>8.2145600000000005</v>
      </c>
      <c r="I87" s="115">
        <f t="shared" si="44"/>
        <v>88.861879999999999</v>
      </c>
      <c r="J87" s="115">
        <f t="shared" si="44"/>
        <v>23.894760000000002</v>
      </c>
      <c r="K87" s="115">
        <f t="shared" si="44"/>
        <v>18.817979999999999</v>
      </c>
      <c r="L87" s="115">
        <f t="shared" si="44"/>
        <v>5.0767699999999998</v>
      </c>
      <c r="M87" s="115">
        <f t="shared" si="44"/>
        <v>27.246770000000001</v>
      </c>
      <c r="N87" s="115">
        <f t="shared" si="44"/>
        <v>2.2222900000000001</v>
      </c>
      <c r="O87" s="115">
        <f t="shared" si="44"/>
        <v>3.1937500000000001</v>
      </c>
      <c r="P87" s="115">
        <f t="shared" si="44"/>
        <v>21.830729999999999</v>
      </c>
      <c r="Q87" s="115">
        <f t="shared" si="44"/>
        <v>37.720350000000003</v>
      </c>
      <c r="R87" s="115">
        <f t="shared" si="44"/>
        <v>18.077369999999998</v>
      </c>
      <c r="S87" s="115">
        <f t="shared" si="44"/>
        <v>19.642980000000001</v>
      </c>
      <c r="T87" s="92">
        <v>2009</v>
      </c>
    </row>
    <row r="88" spans="1:20" s="91" customFormat="1" ht="12" customHeight="1" collapsed="1">
      <c r="A88" s="119"/>
      <c r="B88" s="92">
        <v>2010</v>
      </c>
      <c r="C88" s="114">
        <v>100</v>
      </c>
      <c r="D88" s="115">
        <f t="shared" ref="D88:S88" si="45">ROUND(D27/$C27*100,5)</f>
        <v>4.1169999999999998E-2</v>
      </c>
      <c r="E88" s="115">
        <f t="shared" si="45"/>
        <v>10.609439999999999</v>
      </c>
      <c r="F88" s="115">
        <f t="shared" si="45"/>
        <v>2.7581699999999998</v>
      </c>
      <c r="G88" s="115">
        <f t="shared" si="45"/>
        <v>2.67069</v>
      </c>
      <c r="H88" s="115">
        <f t="shared" si="45"/>
        <v>7.8512700000000004</v>
      </c>
      <c r="I88" s="115">
        <f t="shared" si="45"/>
        <v>89.34939</v>
      </c>
      <c r="J88" s="115">
        <f t="shared" si="45"/>
        <v>23.652429999999999</v>
      </c>
      <c r="K88" s="115">
        <f t="shared" si="45"/>
        <v>18.29261</v>
      </c>
      <c r="L88" s="115">
        <f t="shared" si="45"/>
        <v>5.35982</v>
      </c>
      <c r="M88" s="115">
        <f t="shared" si="45"/>
        <v>27.364730000000002</v>
      </c>
      <c r="N88" s="115">
        <f t="shared" si="45"/>
        <v>2.19556</v>
      </c>
      <c r="O88" s="115">
        <f t="shared" si="45"/>
        <v>3.0682100000000001</v>
      </c>
      <c r="P88" s="115">
        <f t="shared" si="45"/>
        <v>22.100960000000001</v>
      </c>
      <c r="Q88" s="115">
        <f t="shared" si="45"/>
        <v>38.332230000000003</v>
      </c>
      <c r="R88" s="115">
        <f t="shared" si="45"/>
        <v>17.624939999999999</v>
      </c>
      <c r="S88" s="115">
        <f t="shared" si="45"/>
        <v>20.7073</v>
      </c>
      <c r="T88" s="92">
        <v>2010</v>
      </c>
    </row>
    <row r="89" spans="1:20" s="91" customFormat="1" ht="12" hidden="1" customHeight="1" outlineLevel="1">
      <c r="A89" s="119"/>
      <c r="B89" s="92">
        <v>2011</v>
      </c>
      <c r="C89" s="114">
        <v>100</v>
      </c>
      <c r="D89" s="115">
        <f t="shared" ref="D89:S89" si="46">ROUND(D28/$C28*100,5)</f>
        <v>6.2390000000000001E-2</v>
      </c>
      <c r="E89" s="115">
        <f t="shared" si="46"/>
        <v>10.739330000000001</v>
      </c>
      <c r="F89" s="115">
        <f t="shared" si="46"/>
        <v>2.7311899999999998</v>
      </c>
      <c r="G89" s="115">
        <f t="shared" si="46"/>
        <v>2.6391200000000001</v>
      </c>
      <c r="H89" s="115">
        <f t="shared" si="46"/>
        <v>8.0081399999999991</v>
      </c>
      <c r="I89" s="115">
        <f t="shared" si="46"/>
        <v>89.198279999999997</v>
      </c>
      <c r="J89" s="115">
        <f t="shared" si="46"/>
        <v>23.578690000000002</v>
      </c>
      <c r="K89" s="115">
        <f t="shared" si="46"/>
        <v>17.952809999999999</v>
      </c>
      <c r="L89" s="115">
        <f t="shared" si="46"/>
        <v>5.6258800000000004</v>
      </c>
      <c r="M89" s="115">
        <f t="shared" si="46"/>
        <v>26.957830000000001</v>
      </c>
      <c r="N89" s="115">
        <f t="shared" si="46"/>
        <v>2.1912400000000001</v>
      </c>
      <c r="O89" s="115">
        <f t="shared" si="46"/>
        <v>2.9966499999999998</v>
      </c>
      <c r="P89" s="115">
        <f t="shared" si="46"/>
        <v>21.769939999999998</v>
      </c>
      <c r="Q89" s="115">
        <f t="shared" si="46"/>
        <v>38.661769999999997</v>
      </c>
      <c r="R89" s="115">
        <f t="shared" si="46"/>
        <v>16.884509999999999</v>
      </c>
      <c r="S89" s="115">
        <f t="shared" si="46"/>
        <v>21.777249999999999</v>
      </c>
      <c r="T89" s="92">
        <v>2011</v>
      </c>
    </row>
    <row r="90" spans="1:20" s="91" customFormat="1" ht="12" hidden="1" customHeight="1" outlineLevel="1">
      <c r="A90" s="119"/>
      <c r="B90" s="92">
        <v>2012</v>
      </c>
      <c r="C90" s="114">
        <v>100</v>
      </c>
      <c r="D90" s="115">
        <f t="shared" ref="D90:S90" si="47">ROUND(D29/$C29*100,5)</f>
        <v>4.206E-2</v>
      </c>
      <c r="E90" s="115">
        <f t="shared" si="47"/>
        <v>11.240209999999999</v>
      </c>
      <c r="F90" s="115">
        <f t="shared" si="47"/>
        <v>2.71434</v>
      </c>
      <c r="G90" s="115">
        <f t="shared" si="47"/>
        <v>2.6169099999999998</v>
      </c>
      <c r="H90" s="115">
        <f t="shared" si="47"/>
        <v>8.5258699999999994</v>
      </c>
      <c r="I90" s="115">
        <f t="shared" si="47"/>
        <v>88.717730000000003</v>
      </c>
      <c r="J90" s="115">
        <f t="shared" si="47"/>
        <v>23.48649</v>
      </c>
      <c r="K90" s="115">
        <f t="shared" si="47"/>
        <v>17.788699999999999</v>
      </c>
      <c r="L90" s="115">
        <f t="shared" si="47"/>
        <v>5.6977900000000004</v>
      </c>
      <c r="M90" s="115">
        <f t="shared" si="47"/>
        <v>26.927910000000001</v>
      </c>
      <c r="N90" s="115">
        <f t="shared" si="47"/>
        <v>2.39758</v>
      </c>
      <c r="O90" s="115">
        <f t="shared" si="47"/>
        <v>2.9160699999999999</v>
      </c>
      <c r="P90" s="115">
        <f t="shared" si="47"/>
        <v>21.614270000000001</v>
      </c>
      <c r="Q90" s="115">
        <f t="shared" si="47"/>
        <v>38.303319999999999</v>
      </c>
      <c r="R90" s="115">
        <f t="shared" si="47"/>
        <v>16.631969999999999</v>
      </c>
      <c r="S90" s="115">
        <f t="shared" si="47"/>
        <v>21.67135</v>
      </c>
      <c r="T90" s="92">
        <v>2012</v>
      </c>
    </row>
    <row r="91" spans="1:20" s="91" customFormat="1" hidden="1" outlineLevel="1">
      <c r="A91" s="119"/>
      <c r="B91" s="92">
        <v>2013</v>
      </c>
      <c r="C91" s="114">
        <v>100</v>
      </c>
      <c r="D91" s="115">
        <f t="shared" ref="D91:S91" si="48">ROUND(D30/$C30*100,5)</f>
        <v>2.1360000000000001E-2</v>
      </c>
      <c r="E91" s="115">
        <f t="shared" si="48"/>
        <v>11.20931</v>
      </c>
      <c r="F91" s="115">
        <f t="shared" si="48"/>
        <v>2.6915800000000001</v>
      </c>
      <c r="G91" s="115">
        <f t="shared" si="48"/>
        <v>2.5946199999999999</v>
      </c>
      <c r="H91" s="115">
        <f t="shared" si="48"/>
        <v>8.5177300000000002</v>
      </c>
      <c r="I91" s="115">
        <f t="shared" si="48"/>
        <v>88.769329999999997</v>
      </c>
      <c r="J91" s="115">
        <f t="shared" si="48"/>
        <v>23.211449999999999</v>
      </c>
      <c r="K91" s="115">
        <f t="shared" si="48"/>
        <v>17.401959999999999</v>
      </c>
      <c r="L91" s="115">
        <f t="shared" si="48"/>
        <v>5.8094799999999998</v>
      </c>
      <c r="M91" s="115">
        <f t="shared" si="48"/>
        <v>26.648009999999999</v>
      </c>
      <c r="N91" s="115">
        <f t="shared" si="48"/>
        <v>2.3831699999999998</v>
      </c>
      <c r="O91" s="115">
        <f t="shared" si="48"/>
        <v>2.7603599999999999</v>
      </c>
      <c r="P91" s="115">
        <f t="shared" si="48"/>
        <v>21.504490000000001</v>
      </c>
      <c r="Q91" s="115">
        <f t="shared" si="48"/>
        <v>38.909869999999998</v>
      </c>
      <c r="R91" s="115">
        <f t="shared" si="48"/>
        <v>17.283639999999998</v>
      </c>
      <c r="S91" s="115">
        <f t="shared" si="48"/>
        <v>21.62623</v>
      </c>
      <c r="T91" s="92">
        <v>2013</v>
      </c>
    </row>
    <row r="92" spans="1:20" s="91" customFormat="1" hidden="1" outlineLevel="1">
      <c r="A92" s="119"/>
      <c r="B92" s="92">
        <v>2014</v>
      </c>
      <c r="C92" s="114">
        <v>100</v>
      </c>
      <c r="D92" s="115">
        <f t="shared" ref="D92:S97" si="49">ROUND(D31/$C31*100,5)</f>
        <v>2.1329999999999998E-2</v>
      </c>
      <c r="E92" s="115">
        <f t="shared" si="49"/>
        <v>10.720230000000001</v>
      </c>
      <c r="F92" s="115">
        <f t="shared" si="49"/>
        <v>2.64209</v>
      </c>
      <c r="G92" s="115">
        <f t="shared" si="49"/>
        <v>2.54311</v>
      </c>
      <c r="H92" s="115">
        <f t="shared" si="49"/>
        <v>8.0781399999999994</v>
      </c>
      <c r="I92" s="115">
        <f t="shared" si="49"/>
        <v>89.258439999999993</v>
      </c>
      <c r="J92" s="115">
        <f t="shared" si="49"/>
        <v>22.506160000000001</v>
      </c>
      <c r="K92" s="115">
        <f t="shared" si="49"/>
        <v>17.37472</v>
      </c>
      <c r="L92" s="115">
        <f t="shared" si="49"/>
        <v>5.1314399999999996</v>
      </c>
      <c r="M92" s="115">
        <f t="shared" si="49"/>
        <v>26.379490000000001</v>
      </c>
      <c r="N92" s="115">
        <f t="shared" si="49"/>
        <v>2.1745100000000002</v>
      </c>
      <c r="O92" s="115">
        <f t="shared" si="49"/>
        <v>2.54183</v>
      </c>
      <c r="P92" s="115">
        <f t="shared" si="49"/>
        <v>21.663150000000002</v>
      </c>
      <c r="Q92" s="115">
        <f t="shared" si="49"/>
        <v>40.372779999999999</v>
      </c>
      <c r="R92" s="115">
        <f t="shared" si="49"/>
        <v>18.42848</v>
      </c>
      <c r="S92" s="115">
        <f t="shared" si="49"/>
        <v>21.944299999999998</v>
      </c>
      <c r="T92" s="92">
        <v>2014</v>
      </c>
    </row>
    <row r="93" spans="1:20" s="91" customFormat="1" collapsed="1">
      <c r="A93" s="119"/>
      <c r="B93" s="92">
        <v>2015</v>
      </c>
      <c r="C93" s="114">
        <v>100</v>
      </c>
      <c r="D93" s="115">
        <f t="shared" si="49"/>
        <v>2.1690000000000001E-2</v>
      </c>
      <c r="E93" s="115">
        <f t="shared" si="49"/>
        <v>10.003909999999999</v>
      </c>
      <c r="F93" s="115">
        <f t="shared" si="49"/>
        <v>2.5969000000000002</v>
      </c>
      <c r="G93" s="115">
        <f t="shared" si="49"/>
        <v>2.5054400000000001</v>
      </c>
      <c r="H93" s="115">
        <f t="shared" si="49"/>
        <v>7.4070099999999996</v>
      </c>
      <c r="I93" s="115">
        <f t="shared" si="49"/>
        <v>89.97439</v>
      </c>
      <c r="J93" s="115">
        <f t="shared" si="49"/>
        <v>22.506039999999999</v>
      </c>
      <c r="K93" s="115">
        <f t="shared" si="49"/>
        <v>17.47261</v>
      </c>
      <c r="L93" s="115">
        <f t="shared" si="49"/>
        <v>5.0334300000000001</v>
      </c>
      <c r="M93" s="115">
        <f t="shared" si="49"/>
        <v>26.627479999999998</v>
      </c>
      <c r="N93" s="115">
        <f t="shared" si="49"/>
        <v>2.07795</v>
      </c>
      <c r="O93" s="115">
        <f t="shared" si="49"/>
        <v>2.3063699999999998</v>
      </c>
      <c r="P93" s="115">
        <f t="shared" si="49"/>
        <v>22.24316</v>
      </c>
      <c r="Q93" s="115">
        <f t="shared" si="49"/>
        <v>40.840879999999999</v>
      </c>
      <c r="R93" s="115">
        <f t="shared" si="49"/>
        <v>18.97757</v>
      </c>
      <c r="S93" s="115">
        <f t="shared" si="49"/>
        <v>21.863299999999999</v>
      </c>
      <c r="T93" s="92">
        <v>2015</v>
      </c>
    </row>
    <row r="94" spans="1:20" s="91" customFormat="1" hidden="1" outlineLevel="1">
      <c r="A94" s="119"/>
      <c r="B94" s="92">
        <v>2016</v>
      </c>
      <c r="C94" s="114">
        <v>100</v>
      </c>
      <c r="D94" s="115">
        <f t="shared" si="49"/>
        <v>2.155E-2</v>
      </c>
      <c r="E94" s="115">
        <f t="shared" si="49"/>
        <v>9.3429199999999994</v>
      </c>
      <c r="F94" s="115">
        <f t="shared" si="49"/>
        <v>2.5448</v>
      </c>
      <c r="G94" s="115">
        <f t="shared" si="49"/>
        <v>2.4531000000000001</v>
      </c>
      <c r="H94" s="115">
        <f t="shared" si="49"/>
        <v>6.7981199999999999</v>
      </c>
      <c r="I94" s="115">
        <f t="shared" si="49"/>
        <v>90.63552</v>
      </c>
      <c r="J94" s="115">
        <f>ROUND(J33/$C33*100,5)</f>
        <v>22.929860000000001</v>
      </c>
      <c r="K94" s="115">
        <f t="shared" si="49"/>
        <v>17.30273</v>
      </c>
      <c r="L94" s="115">
        <f t="shared" si="49"/>
        <v>5.6271399999999998</v>
      </c>
      <c r="M94" s="115">
        <f t="shared" si="49"/>
        <v>27.338270000000001</v>
      </c>
      <c r="N94" s="115">
        <f t="shared" si="49"/>
        <v>1.9679800000000001</v>
      </c>
      <c r="O94" s="115">
        <f t="shared" si="49"/>
        <v>2.1340499999999998</v>
      </c>
      <c r="P94" s="115">
        <f t="shared" si="49"/>
        <v>23.236239999999999</v>
      </c>
      <c r="Q94" s="115">
        <f t="shared" si="49"/>
        <v>40.367400000000004</v>
      </c>
      <c r="R94" s="115">
        <f t="shared" si="49"/>
        <v>18.758109999999999</v>
      </c>
      <c r="S94" s="115">
        <f t="shared" si="49"/>
        <v>21.609290000000001</v>
      </c>
      <c r="T94" s="92">
        <v>2016</v>
      </c>
    </row>
    <row r="95" spans="1:20" s="91" customFormat="1" hidden="1" outlineLevel="1">
      <c r="A95" s="119"/>
      <c r="B95" s="92">
        <v>2017</v>
      </c>
      <c r="C95" s="114">
        <v>100</v>
      </c>
      <c r="D95" s="115">
        <f t="shared" si="49"/>
        <v>2.179E-2</v>
      </c>
      <c r="E95" s="115">
        <f t="shared" si="49"/>
        <v>8.8649299999999993</v>
      </c>
      <c r="F95" s="115">
        <f t="shared" si="49"/>
        <v>2.4518</v>
      </c>
      <c r="G95" s="115">
        <f t="shared" si="49"/>
        <v>2.3667500000000001</v>
      </c>
      <c r="H95" s="115">
        <f t="shared" si="49"/>
        <v>6.4131400000000003</v>
      </c>
      <c r="I95" s="115">
        <f t="shared" si="49"/>
        <v>91.113280000000003</v>
      </c>
      <c r="J95" s="115">
        <f>ROUND(J34/$C34*100,5)</f>
        <v>22.974080000000001</v>
      </c>
      <c r="K95" s="115">
        <f t="shared" si="49"/>
        <v>16.989550000000001</v>
      </c>
      <c r="L95" s="115">
        <f t="shared" si="49"/>
        <v>5.9845300000000003</v>
      </c>
      <c r="M95" s="115">
        <f t="shared" si="49"/>
        <v>28.1873</v>
      </c>
      <c r="N95" s="115">
        <f t="shared" si="49"/>
        <v>1.9280900000000001</v>
      </c>
      <c r="O95" s="115">
        <f t="shared" si="49"/>
        <v>2.1212300000000002</v>
      </c>
      <c r="P95" s="115">
        <f t="shared" si="49"/>
        <v>24.137969999999999</v>
      </c>
      <c r="Q95" s="115">
        <f t="shared" si="49"/>
        <v>39.951900000000002</v>
      </c>
      <c r="R95" s="115">
        <f t="shared" si="49"/>
        <v>18.748799999999999</v>
      </c>
      <c r="S95" s="115">
        <f t="shared" si="49"/>
        <v>21.203109999999999</v>
      </c>
      <c r="T95" s="92">
        <v>2017</v>
      </c>
    </row>
    <row r="96" spans="1:20" s="91" customFormat="1" collapsed="1">
      <c r="A96" s="119"/>
      <c r="B96" s="92">
        <v>2018</v>
      </c>
      <c r="C96" s="114">
        <v>100</v>
      </c>
      <c r="D96" s="115">
        <f t="shared" si="49"/>
        <v>2.138E-2</v>
      </c>
      <c r="E96" s="115">
        <f t="shared" si="49"/>
        <v>9.0810700000000004</v>
      </c>
      <c r="F96" s="115">
        <f t="shared" si="49"/>
        <v>2.4026700000000001</v>
      </c>
      <c r="G96" s="115">
        <f t="shared" si="49"/>
        <v>2.3192200000000001</v>
      </c>
      <c r="H96" s="115">
        <f t="shared" si="49"/>
        <v>6.6784100000000004</v>
      </c>
      <c r="I96" s="115">
        <f t="shared" si="49"/>
        <v>90.897540000000006</v>
      </c>
      <c r="J96" s="115">
        <f>ROUND(J35/$C35*100,5)</f>
        <v>22.426570000000002</v>
      </c>
      <c r="K96" s="115">
        <f t="shared" si="49"/>
        <v>16.552399999999999</v>
      </c>
      <c r="L96" s="115">
        <f t="shared" si="49"/>
        <v>5.8741599999999998</v>
      </c>
      <c r="M96" s="115">
        <f t="shared" si="49"/>
        <v>28.429459999999999</v>
      </c>
      <c r="N96" s="115">
        <f t="shared" si="49"/>
        <v>2.1070500000000001</v>
      </c>
      <c r="O96" s="115">
        <f t="shared" si="49"/>
        <v>2.0856699999999999</v>
      </c>
      <c r="P96" s="115">
        <f t="shared" si="49"/>
        <v>24.236740000000001</v>
      </c>
      <c r="Q96" s="115">
        <f t="shared" si="49"/>
        <v>40.041510000000002</v>
      </c>
      <c r="R96" s="115">
        <f t="shared" si="49"/>
        <v>19.0318</v>
      </c>
      <c r="S96" s="115">
        <f t="shared" si="49"/>
        <v>21.009709999999998</v>
      </c>
      <c r="T96" s="92">
        <v>2018</v>
      </c>
    </row>
    <row r="97" spans="1:24" s="91" customFormat="1">
      <c r="A97" s="119"/>
      <c r="B97" s="92">
        <v>2019</v>
      </c>
      <c r="C97" s="114">
        <v>100</v>
      </c>
      <c r="D97" s="115">
        <f t="shared" si="49"/>
        <v>2.1229999999999999E-2</v>
      </c>
      <c r="E97" s="115">
        <f>ROUND(E36/$C36*100,5)</f>
        <v>9.1071200000000001</v>
      </c>
      <c r="F97" s="115">
        <f t="shared" si="49"/>
        <v>2.34842</v>
      </c>
      <c r="G97" s="115">
        <f t="shared" si="49"/>
        <v>2.2571500000000002</v>
      </c>
      <c r="H97" s="115">
        <f t="shared" si="49"/>
        <v>6.7587000000000002</v>
      </c>
      <c r="I97" s="115">
        <f>ROUND(I36/$C36*100,5)</f>
        <v>90.871660000000006</v>
      </c>
      <c r="J97" s="115">
        <f>ROUND(J36/$C36*100,5)</f>
        <v>21.931290000000001</v>
      </c>
      <c r="K97" s="115">
        <f t="shared" si="49"/>
        <v>16.102699999999999</v>
      </c>
      <c r="L97" s="115">
        <f t="shared" si="49"/>
        <v>5.8285900000000002</v>
      </c>
      <c r="M97" s="115">
        <f t="shared" si="49"/>
        <v>28.273540000000001</v>
      </c>
      <c r="N97" s="115">
        <f t="shared" si="49"/>
        <v>2.0147499999999998</v>
      </c>
      <c r="O97" s="115">
        <f t="shared" si="49"/>
        <v>1.96296</v>
      </c>
      <c r="P97" s="115">
        <f t="shared" si="49"/>
        <v>24.295839999999998</v>
      </c>
      <c r="Q97" s="115">
        <f t="shared" si="49"/>
        <v>40.666829999999997</v>
      </c>
      <c r="R97" s="115">
        <f t="shared" si="49"/>
        <v>19.160049999999998</v>
      </c>
      <c r="S97" s="115">
        <f t="shared" si="49"/>
        <v>21.506769999999999</v>
      </c>
      <c r="T97" s="92">
        <v>2019</v>
      </c>
    </row>
    <row r="98" spans="1:24" s="91" customFormat="1">
      <c r="A98" s="119"/>
      <c r="B98" s="99" t="s">
        <v>105</v>
      </c>
      <c r="C98" s="100"/>
      <c r="D98" s="100"/>
      <c r="E98" s="100"/>
      <c r="F98" s="100"/>
      <c r="G98" s="100"/>
      <c r="H98" s="100"/>
      <c r="I98" s="100"/>
      <c r="J98" s="100"/>
      <c r="K98" s="100"/>
      <c r="L98" s="100"/>
      <c r="M98" s="100"/>
      <c r="N98" s="100"/>
      <c r="O98" s="100"/>
      <c r="P98" s="100"/>
      <c r="Q98" s="100"/>
      <c r="R98" s="100"/>
      <c r="S98" s="100"/>
      <c r="T98" s="99"/>
      <c r="U98" s="100"/>
      <c r="V98" s="100"/>
      <c r="W98" s="100"/>
      <c r="X98" s="100"/>
    </row>
    <row r="99" spans="1:24" s="91" customFormat="1" ht="26.4" customHeight="1">
      <c r="A99" s="119"/>
      <c r="B99" s="131" t="s">
        <v>165</v>
      </c>
      <c r="C99" s="131"/>
      <c r="D99" s="131"/>
      <c r="E99" s="131"/>
      <c r="F99" s="131"/>
      <c r="G99" s="131"/>
      <c r="H99" s="131"/>
      <c r="I99" s="131"/>
      <c r="J99" s="131"/>
      <c r="K99" s="131"/>
      <c r="L99" s="131"/>
      <c r="M99" s="131"/>
      <c r="N99" s="131"/>
      <c r="O99" s="131"/>
      <c r="P99" s="131"/>
      <c r="Q99" s="131"/>
      <c r="R99" s="123"/>
      <c r="S99" s="123"/>
      <c r="T99" s="123"/>
      <c r="U99" s="101"/>
      <c r="V99" s="101"/>
      <c r="W99" s="101"/>
      <c r="X99" s="101"/>
    </row>
    <row r="100" spans="1:24" s="91" customFormat="1">
      <c r="A100" s="119"/>
    </row>
    <row r="101" spans="1:24" s="91" customFormat="1">
      <c r="A101" s="119"/>
    </row>
    <row r="102" spans="1:24" s="91" customFormat="1">
      <c r="A102" s="119"/>
    </row>
    <row r="103" spans="1:24" s="91" customFormat="1">
      <c r="A103" s="119"/>
    </row>
    <row r="104" spans="1:24" s="91" customFormat="1">
      <c r="A104" s="119"/>
    </row>
    <row r="105" spans="1:24" s="91" customFormat="1">
      <c r="A105" s="119"/>
    </row>
    <row r="106" spans="1:24" s="91" customFormat="1">
      <c r="A106" s="119"/>
    </row>
    <row r="107" spans="1:24" s="91" customFormat="1">
      <c r="A107" s="119"/>
    </row>
    <row r="108" spans="1:24" s="91" customFormat="1">
      <c r="A108" s="119"/>
    </row>
    <row r="109" spans="1:24" s="91" customFormat="1">
      <c r="A109" s="119"/>
    </row>
    <row r="110" spans="1:24" s="91" customFormat="1">
      <c r="A110" s="119"/>
    </row>
    <row r="111" spans="1:24" s="91" customFormat="1">
      <c r="A111" s="119"/>
    </row>
    <row r="112" spans="1:24" s="91" customFormat="1">
      <c r="A112" s="119"/>
    </row>
    <row r="113" spans="1:1" s="91" customFormat="1">
      <c r="A113" s="119"/>
    </row>
    <row r="114" spans="1:1" s="91" customFormat="1">
      <c r="A114" s="119"/>
    </row>
    <row r="115" spans="1:1" s="91" customFormat="1">
      <c r="A115" s="119"/>
    </row>
    <row r="116" spans="1:1" s="91" customFormat="1">
      <c r="A116" s="119"/>
    </row>
    <row r="117" spans="1:1" s="91" customFormat="1">
      <c r="A117" s="119"/>
    </row>
    <row r="118" spans="1:1" s="91" customFormat="1">
      <c r="A118" s="119"/>
    </row>
    <row r="119" spans="1:1" s="91" customFormat="1">
      <c r="A119" s="119"/>
    </row>
    <row r="120" spans="1:1" s="91" customFormat="1">
      <c r="A120" s="119"/>
    </row>
    <row r="121" spans="1:1" s="91" customFormat="1">
      <c r="A121" s="119"/>
    </row>
    <row r="122" spans="1:1" s="91" customFormat="1">
      <c r="A122" s="119"/>
    </row>
    <row r="123" spans="1:1" s="91" customFormat="1">
      <c r="A123" s="119"/>
    </row>
    <row r="124" spans="1:1" s="91" customFormat="1">
      <c r="A124" s="119"/>
    </row>
    <row r="125" spans="1:1" s="91" customFormat="1">
      <c r="A125" s="119"/>
    </row>
    <row r="126" spans="1:1" s="91" customFormat="1">
      <c r="A126" s="119"/>
    </row>
    <row r="127" spans="1:1" s="91" customFormat="1">
      <c r="A127" s="119"/>
    </row>
    <row r="128" spans="1:1" s="91" customFormat="1">
      <c r="A128" s="119"/>
    </row>
    <row r="129" spans="1:1" s="91" customFormat="1">
      <c r="A129" s="119"/>
    </row>
    <row r="130" spans="1:1" s="91" customFormat="1">
      <c r="A130" s="119"/>
    </row>
    <row r="131" spans="1:1" s="91" customFormat="1">
      <c r="A131" s="119"/>
    </row>
    <row r="132" spans="1:1" s="91" customFormat="1">
      <c r="A132" s="119"/>
    </row>
    <row r="133" spans="1:1" s="91" customFormat="1">
      <c r="A133" s="119"/>
    </row>
    <row r="134" spans="1:1" s="91" customFormat="1">
      <c r="A134" s="119"/>
    </row>
    <row r="135" spans="1:1" s="91" customFormat="1">
      <c r="A135" s="119"/>
    </row>
    <row r="136" spans="1:1" s="91" customFormat="1">
      <c r="A136" s="119"/>
    </row>
    <row r="137" spans="1:1" s="91" customFormat="1">
      <c r="A137" s="119"/>
    </row>
    <row r="138" spans="1:1" s="91" customFormat="1">
      <c r="A138" s="119"/>
    </row>
    <row r="139" spans="1:1" s="91" customFormat="1">
      <c r="A139" s="119"/>
    </row>
    <row r="140" spans="1:1" s="91" customFormat="1">
      <c r="A140" s="119"/>
    </row>
    <row r="141" spans="1:1" s="91" customFormat="1">
      <c r="A141" s="119"/>
    </row>
    <row r="142" spans="1:1" s="91" customFormat="1">
      <c r="A142" s="119"/>
    </row>
    <row r="143" spans="1:1" s="91" customFormat="1">
      <c r="A143" s="119"/>
    </row>
    <row r="144" spans="1:1" s="91" customFormat="1">
      <c r="A144" s="119"/>
    </row>
    <row r="145" spans="1:1" s="91" customFormat="1">
      <c r="A145" s="119"/>
    </row>
    <row r="146" spans="1:1" s="91" customFormat="1">
      <c r="A146" s="119"/>
    </row>
    <row r="147" spans="1:1" s="91" customFormat="1">
      <c r="A147" s="119"/>
    </row>
    <row r="148" spans="1:1" s="91" customFormat="1">
      <c r="A148" s="119"/>
    </row>
    <row r="149" spans="1:1" s="91" customFormat="1">
      <c r="A149" s="119"/>
    </row>
    <row r="150" spans="1:1" s="91" customFormat="1">
      <c r="A150" s="119"/>
    </row>
    <row r="151" spans="1:1" s="91" customFormat="1">
      <c r="A151" s="119"/>
    </row>
    <row r="152" spans="1:1" s="91" customFormat="1">
      <c r="A152" s="119"/>
    </row>
    <row r="153" spans="1:1" s="91" customFormat="1">
      <c r="A153" s="119"/>
    </row>
    <row r="154" spans="1:1" s="91" customFormat="1">
      <c r="A154" s="119"/>
    </row>
    <row r="155" spans="1:1" s="91" customFormat="1">
      <c r="A155" s="119"/>
    </row>
    <row r="156" spans="1:1" s="91" customFormat="1">
      <c r="A156" s="119"/>
    </row>
    <row r="157" spans="1:1" s="91" customFormat="1">
      <c r="A157" s="119"/>
    </row>
    <row r="158" spans="1:1" s="91" customFormat="1">
      <c r="A158" s="119"/>
    </row>
    <row r="159" spans="1:1" s="91" customFormat="1">
      <c r="A159" s="119"/>
    </row>
    <row r="160" spans="1:1" s="91" customFormat="1">
      <c r="A160" s="119"/>
    </row>
    <row r="161" spans="1:1" s="91" customFormat="1">
      <c r="A161" s="119"/>
    </row>
    <row r="162" spans="1:1" s="91" customFormat="1">
      <c r="A162" s="119"/>
    </row>
    <row r="163" spans="1:1" s="91" customFormat="1">
      <c r="A163" s="119"/>
    </row>
    <row r="164" spans="1:1" s="91" customFormat="1">
      <c r="A164" s="119"/>
    </row>
    <row r="165" spans="1:1" s="91" customFormat="1">
      <c r="A165" s="119"/>
    </row>
    <row r="166" spans="1:1" s="91" customFormat="1">
      <c r="A166" s="119"/>
    </row>
    <row r="167" spans="1:1" s="91" customFormat="1">
      <c r="A167" s="119"/>
    </row>
    <row r="168" spans="1:1" s="91" customFormat="1">
      <c r="A168" s="119"/>
    </row>
    <row r="169" spans="1:1" s="91" customFormat="1">
      <c r="A169" s="119"/>
    </row>
    <row r="170" spans="1:1" s="91" customFormat="1">
      <c r="A170" s="119"/>
    </row>
    <row r="171" spans="1:1" s="91" customFormat="1">
      <c r="A171" s="119"/>
    </row>
    <row r="172" spans="1:1" s="91" customFormat="1">
      <c r="A172" s="119"/>
    </row>
    <row r="173" spans="1:1" s="91" customFormat="1">
      <c r="A173" s="119"/>
    </row>
    <row r="174" spans="1:1" s="91" customFormat="1">
      <c r="A174" s="119"/>
    </row>
    <row r="175" spans="1:1" s="91" customFormat="1">
      <c r="A175" s="119"/>
    </row>
    <row r="176" spans="1:1" s="91" customFormat="1">
      <c r="A176" s="119"/>
    </row>
    <row r="177" spans="1:1" s="91" customFormat="1">
      <c r="A177" s="119"/>
    </row>
    <row r="178" spans="1:1" s="91" customFormat="1">
      <c r="A178" s="119"/>
    </row>
    <row r="179" spans="1:1" s="91" customFormat="1">
      <c r="A179" s="119"/>
    </row>
    <row r="180" spans="1:1" s="91" customFormat="1">
      <c r="A180" s="119"/>
    </row>
    <row r="181" spans="1:1" s="91" customFormat="1">
      <c r="A181" s="119"/>
    </row>
    <row r="182" spans="1:1" s="91" customFormat="1">
      <c r="A182" s="119"/>
    </row>
    <row r="183" spans="1:1" s="91" customFormat="1">
      <c r="A183" s="119"/>
    </row>
    <row r="184" spans="1:1" s="91" customFormat="1">
      <c r="A184" s="119"/>
    </row>
    <row r="185" spans="1:1" s="91" customFormat="1">
      <c r="A185" s="119"/>
    </row>
    <row r="186" spans="1:1" s="91" customFormat="1">
      <c r="A186" s="119"/>
    </row>
    <row r="187" spans="1:1" s="91" customFormat="1">
      <c r="A187" s="119"/>
    </row>
    <row r="188" spans="1:1" s="91" customFormat="1">
      <c r="A188" s="119"/>
    </row>
    <row r="189" spans="1:1" s="91" customFormat="1">
      <c r="A189" s="119"/>
    </row>
    <row r="190" spans="1:1" s="91" customFormat="1">
      <c r="A190" s="119"/>
    </row>
    <row r="191" spans="1:1" s="91" customFormat="1">
      <c r="A191" s="119"/>
    </row>
    <row r="192" spans="1:1" s="91" customFormat="1">
      <c r="A192" s="119"/>
    </row>
    <row r="193" spans="1:1" s="91" customFormat="1">
      <c r="A193" s="119"/>
    </row>
    <row r="194" spans="1:1" s="91" customFormat="1">
      <c r="A194" s="119"/>
    </row>
    <row r="195" spans="1:1" s="91" customFormat="1">
      <c r="A195" s="119"/>
    </row>
    <row r="196" spans="1:1" s="91" customFormat="1">
      <c r="A196" s="119"/>
    </row>
    <row r="197" spans="1:1" s="91" customFormat="1">
      <c r="A197" s="119"/>
    </row>
    <row r="198" spans="1:1" s="91" customFormat="1">
      <c r="A198" s="119"/>
    </row>
    <row r="199" spans="1:1" s="91" customFormat="1">
      <c r="A199" s="119"/>
    </row>
    <row r="200" spans="1:1" s="91" customFormat="1">
      <c r="A200" s="119"/>
    </row>
    <row r="201" spans="1:1" s="91" customFormat="1">
      <c r="A201" s="119"/>
    </row>
    <row r="202" spans="1:1" s="91" customFormat="1">
      <c r="A202" s="119"/>
    </row>
    <row r="203" spans="1:1" s="91" customFormat="1">
      <c r="A203" s="119"/>
    </row>
    <row r="204" spans="1:1" s="91" customFormat="1">
      <c r="A204" s="119"/>
    </row>
    <row r="205" spans="1:1" s="91" customFormat="1">
      <c r="A205" s="119"/>
    </row>
    <row r="206" spans="1:1" s="91" customFormat="1">
      <c r="A206" s="119"/>
    </row>
    <row r="207" spans="1:1" s="91" customFormat="1">
      <c r="A207" s="119"/>
    </row>
    <row r="208" spans="1:1" s="91" customFormat="1">
      <c r="A208" s="119"/>
    </row>
    <row r="209" spans="1:1" s="91" customFormat="1">
      <c r="A209" s="119"/>
    </row>
    <row r="210" spans="1:1" s="91" customFormat="1">
      <c r="A210" s="119"/>
    </row>
    <row r="211" spans="1:1" s="91" customFormat="1">
      <c r="A211" s="119"/>
    </row>
    <row r="212" spans="1:1" s="91" customFormat="1">
      <c r="A212" s="119"/>
    </row>
    <row r="213" spans="1:1" s="91" customFormat="1">
      <c r="A213" s="119"/>
    </row>
    <row r="214" spans="1:1" s="91" customFormat="1">
      <c r="A214" s="119"/>
    </row>
    <row r="215" spans="1:1" s="91" customFormat="1">
      <c r="A215" s="119"/>
    </row>
    <row r="216" spans="1:1" s="91" customFormat="1">
      <c r="A216" s="119"/>
    </row>
    <row r="217" spans="1:1" s="91" customFormat="1">
      <c r="A217" s="119"/>
    </row>
    <row r="218" spans="1:1" s="91" customFormat="1">
      <c r="A218" s="119"/>
    </row>
    <row r="219" spans="1:1" s="91" customFormat="1">
      <c r="A219" s="119"/>
    </row>
    <row r="220" spans="1:1" s="91" customFormat="1">
      <c r="A220" s="119"/>
    </row>
    <row r="221" spans="1:1" s="91" customFormat="1">
      <c r="A221" s="119"/>
    </row>
    <row r="222" spans="1:1" s="91" customFormat="1">
      <c r="A222" s="119"/>
    </row>
    <row r="223" spans="1:1" s="91" customFormat="1">
      <c r="A223" s="119"/>
    </row>
    <row r="224" spans="1:1" s="91" customFormat="1">
      <c r="A224" s="119"/>
    </row>
    <row r="225" spans="1:1" s="91" customFormat="1">
      <c r="A225" s="119"/>
    </row>
    <row r="226" spans="1:1" s="91" customFormat="1">
      <c r="A226" s="119"/>
    </row>
    <row r="227" spans="1:1" s="91" customFormat="1">
      <c r="A227" s="119"/>
    </row>
    <row r="228" spans="1:1" s="91" customFormat="1">
      <c r="A228" s="119"/>
    </row>
    <row r="229" spans="1:1" s="91" customFormat="1">
      <c r="A229" s="119"/>
    </row>
    <row r="230" spans="1:1" s="91" customFormat="1">
      <c r="A230" s="119"/>
    </row>
    <row r="231" spans="1:1" s="91" customFormat="1">
      <c r="A231" s="119"/>
    </row>
    <row r="232" spans="1:1" s="91" customFormat="1">
      <c r="A232" s="119"/>
    </row>
    <row r="233" spans="1:1" s="91" customFormat="1">
      <c r="A233" s="119"/>
    </row>
    <row r="234" spans="1:1" s="91" customFormat="1">
      <c r="A234" s="119"/>
    </row>
    <row r="235" spans="1:1" s="91" customFormat="1">
      <c r="A235" s="119"/>
    </row>
    <row r="236" spans="1:1" s="91" customFormat="1">
      <c r="A236" s="119"/>
    </row>
    <row r="237" spans="1:1" s="91" customFormat="1">
      <c r="A237" s="119"/>
    </row>
    <row r="238" spans="1:1" s="91" customFormat="1">
      <c r="A238" s="119"/>
    </row>
    <row r="239" spans="1:1" s="91" customFormat="1">
      <c r="A239" s="119"/>
    </row>
    <row r="240" spans="1:1" s="91" customFormat="1">
      <c r="A240" s="119"/>
    </row>
    <row r="241" spans="1:1" s="91" customFormat="1">
      <c r="A241" s="119"/>
    </row>
    <row r="242" spans="1:1" s="91" customFormat="1">
      <c r="A242" s="119"/>
    </row>
    <row r="243" spans="1:1" s="91" customFormat="1">
      <c r="A243" s="119"/>
    </row>
    <row r="244" spans="1:1" s="91" customFormat="1">
      <c r="A244" s="119"/>
    </row>
    <row r="245" spans="1:1" s="91" customFormat="1">
      <c r="A245" s="119"/>
    </row>
    <row r="246" spans="1:1" s="91" customFormat="1">
      <c r="A246" s="119"/>
    </row>
    <row r="247" spans="1:1" s="91" customFormat="1">
      <c r="A247" s="119"/>
    </row>
    <row r="248" spans="1:1" s="91" customFormat="1">
      <c r="A248" s="119"/>
    </row>
    <row r="249" spans="1:1" s="91" customFormat="1">
      <c r="A249" s="119"/>
    </row>
    <row r="250" spans="1:1" s="91" customFormat="1">
      <c r="A250" s="119"/>
    </row>
    <row r="251" spans="1:1" s="91" customFormat="1">
      <c r="A251" s="119"/>
    </row>
    <row r="252" spans="1:1" s="91" customFormat="1">
      <c r="A252" s="119"/>
    </row>
    <row r="253" spans="1:1" s="91" customFormat="1">
      <c r="A253" s="119"/>
    </row>
    <row r="254" spans="1:1" s="91" customFormat="1">
      <c r="A254" s="119"/>
    </row>
    <row r="255" spans="1:1" s="91" customFormat="1">
      <c r="A255" s="119"/>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38:H38"/>
    <mergeCell ref="F4:F5"/>
    <mergeCell ref="H4:H5"/>
    <mergeCell ref="J4:J5"/>
    <mergeCell ref="K4:L4"/>
    <mergeCell ref="M4:M5"/>
    <mergeCell ref="N4:P4"/>
    <mergeCell ref="C68:H68"/>
    <mergeCell ref="I38:S38"/>
    <mergeCell ref="I68:S68"/>
    <mergeCell ref="B99:H99"/>
    <mergeCell ref="I99:O99"/>
    <mergeCell ref="P99:Q99"/>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2/19 –  Berlin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55"/>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33" t="s">
        <v>143</v>
      </c>
      <c r="B1" s="133"/>
      <c r="C1" s="133"/>
      <c r="D1" s="133"/>
      <c r="E1" s="133"/>
      <c r="F1" s="133"/>
      <c r="G1" s="133"/>
      <c r="H1" s="133"/>
      <c r="I1" s="133"/>
      <c r="J1" s="133"/>
      <c r="K1" s="133"/>
      <c r="L1" s="133"/>
      <c r="M1" s="133"/>
      <c r="N1" s="133"/>
      <c r="O1" s="152" t="s">
        <v>143</v>
      </c>
      <c r="P1" s="152"/>
      <c r="Q1" s="152"/>
      <c r="R1" s="152"/>
      <c r="S1" s="152"/>
      <c r="T1" s="152"/>
      <c r="U1" s="152"/>
      <c r="V1" s="152"/>
      <c r="W1" s="152"/>
      <c r="X1" s="152"/>
      <c r="Y1" s="152"/>
      <c r="Z1" s="152"/>
      <c r="AA1" s="152"/>
      <c r="AB1" s="152"/>
      <c r="AC1" s="71"/>
    </row>
    <row r="2" spans="1:29" ht="12" customHeight="1">
      <c r="F2" s="40"/>
      <c r="G2" s="41"/>
    </row>
    <row r="3" spans="1:29" ht="24.75" customHeight="1">
      <c r="A3" s="153" t="s">
        <v>0</v>
      </c>
      <c r="B3" s="153" t="s">
        <v>57</v>
      </c>
      <c r="C3" s="153" t="s">
        <v>68</v>
      </c>
      <c r="D3" s="155" t="s">
        <v>83</v>
      </c>
      <c r="E3" s="156"/>
      <c r="F3" s="156"/>
      <c r="G3" s="156"/>
      <c r="H3" s="153"/>
      <c r="I3" s="157" t="s">
        <v>69</v>
      </c>
      <c r="J3" s="137" t="s">
        <v>93</v>
      </c>
      <c r="K3" s="150"/>
      <c r="L3" s="150"/>
      <c r="M3" s="151"/>
      <c r="N3" s="159" t="s">
        <v>77</v>
      </c>
      <c r="O3" s="149" t="s">
        <v>78</v>
      </c>
      <c r="P3" s="157" t="s">
        <v>102</v>
      </c>
      <c r="Q3" s="148" t="s">
        <v>94</v>
      </c>
      <c r="R3" s="148"/>
      <c r="S3" s="149"/>
      <c r="T3" s="137" t="s">
        <v>101</v>
      </c>
      <c r="U3" s="150"/>
      <c r="V3" s="150"/>
      <c r="W3" s="151"/>
      <c r="X3" s="150" t="s">
        <v>100</v>
      </c>
      <c r="Y3" s="150"/>
      <c r="Z3" s="150"/>
      <c r="AA3" s="151"/>
      <c r="AB3" s="159" t="s">
        <v>0</v>
      </c>
    </row>
    <row r="4" spans="1:29" ht="94.8" customHeight="1">
      <c r="A4" s="154"/>
      <c r="B4" s="154"/>
      <c r="C4" s="154"/>
      <c r="D4" s="61" t="s">
        <v>70</v>
      </c>
      <c r="E4" s="61" t="s">
        <v>97</v>
      </c>
      <c r="F4" s="61" t="s">
        <v>71</v>
      </c>
      <c r="G4" s="61" t="s">
        <v>72</v>
      </c>
      <c r="H4" s="61" t="s">
        <v>73</v>
      </c>
      <c r="I4" s="158"/>
      <c r="J4" s="61" t="s">
        <v>70</v>
      </c>
      <c r="K4" s="61" t="s">
        <v>74</v>
      </c>
      <c r="L4" s="62" t="s">
        <v>75</v>
      </c>
      <c r="M4" s="61" t="s">
        <v>76</v>
      </c>
      <c r="N4" s="161"/>
      <c r="O4" s="162"/>
      <c r="P4" s="163"/>
      <c r="Q4" s="66" t="s">
        <v>70</v>
      </c>
      <c r="R4" s="61" t="s">
        <v>98</v>
      </c>
      <c r="S4" s="61" t="s">
        <v>79</v>
      </c>
      <c r="T4" s="61" t="s">
        <v>70</v>
      </c>
      <c r="U4" s="61" t="s">
        <v>96</v>
      </c>
      <c r="V4" s="61" t="s">
        <v>103</v>
      </c>
      <c r="W4" s="64" t="s">
        <v>99</v>
      </c>
      <c r="X4" s="65" t="s">
        <v>70</v>
      </c>
      <c r="Y4" s="61" t="s">
        <v>80</v>
      </c>
      <c r="Z4" s="61" t="s">
        <v>81</v>
      </c>
      <c r="AA4" s="61" t="s">
        <v>82</v>
      </c>
      <c r="AB4" s="160"/>
    </row>
    <row r="5" spans="1:29" s="91" customFormat="1">
      <c r="A5" s="99"/>
      <c r="B5" s="99"/>
      <c r="C5" s="99"/>
      <c r="D5" s="99"/>
      <c r="E5" s="99"/>
      <c r="F5" s="99"/>
      <c r="G5" s="99"/>
      <c r="H5" s="99"/>
      <c r="I5" s="99"/>
      <c r="J5" s="99"/>
      <c r="K5" s="99"/>
      <c r="L5" s="99"/>
      <c r="M5" s="99"/>
      <c r="N5" s="99"/>
      <c r="O5" s="99"/>
      <c r="P5" s="99"/>
      <c r="Q5" s="99"/>
      <c r="R5" s="99"/>
      <c r="S5" s="99"/>
      <c r="T5" s="99"/>
      <c r="U5" s="99"/>
      <c r="V5" s="99"/>
      <c r="W5" s="99"/>
      <c r="X5" s="99"/>
      <c r="Y5" s="99"/>
      <c r="Z5" s="99"/>
      <c r="AA5" s="99"/>
      <c r="AB5" s="99"/>
    </row>
    <row r="6" spans="1:29" s="91" customFormat="1">
      <c r="A6" s="99"/>
      <c r="B6" s="132" t="s">
        <v>32</v>
      </c>
      <c r="C6" s="132"/>
      <c r="D6" s="132"/>
      <c r="E6" s="132"/>
      <c r="F6" s="132"/>
      <c r="G6" s="132"/>
      <c r="H6" s="132"/>
      <c r="I6" s="132"/>
      <c r="J6" s="132"/>
      <c r="K6" s="132"/>
      <c r="L6" s="132"/>
      <c r="M6" s="132"/>
      <c r="N6" s="132"/>
      <c r="O6" s="132" t="s">
        <v>32</v>
      </c>
      <c r="P6" s="132"/>
      <c r="Q6" s="132"/>
      <c r="R6" s="132"/>
      <c r="S6" s="132"/>
      <c r="T6" s="132"/>
      <c r="U6" s="132"/>
      <c r="V6" s="132"/>
      <c r="W6" s="132"/>
      <c r="X6" s="132"/>
      <c r="Y6" s="132"/>
      <c r="Z6" s="132"/>
      <c r="AA6" s="132"/>
      <c r="AB6" s="99"/>
    </row>
    <row r="7" spans="1:29" s="91" customFormat="1">
      <c r="A7" s="92">
        <v>2008</v>
      </c>
      <c r="B7" s="93">
        <v>1645.8109999999999</v>
      </c>
      <c r="C7" s="93">
        <v>0.91600000000000004</v>
      </c>
      <c r="D7" s="93">
        <v>136.20599999999999</v>
      </c>
      <c r="E7" s="93">
        <v>4.2000000000000003E-2</v>
      </c>
      <c r="F7" s="93">
        <v>115.83799999999999</v>
      </c>
      <c r="G7" s="93">
        <v>6.6440000000000001</v>
      </c>
      <c r="H7" s="93">
        <v>13.682</v>
      </c>
      <c r="I7" s="93">
        <v>76.341999999999999</v>
      </c>
      <c r="J7" s="93">
        <v>337.024</v>
      </c>
      <c r="K7" s="93">
        <v>179.773</v>
      </c>
      <c r="L7" s="93">
        <v>74.38</v>
      </c>
      <c r="M7" s="93">
        <v>82.870999999999995</v>
      </c>
      <c r="N7" s="93">
        <v>74.587999999999994</v>
      </c>
      <c r="O7" s="93">
        <v>40.386000000000003</v>
      </c>
      <c r="P7" s="93">
        <v>45.951999999999998</v>
      </c>
      <c r="Q7" s="93">
        <v>280.488</v>
      </c>
      <c r="R7" s="93">
        <v>139.46799999999999</v>
      </c>
      <c r="S7" s="93">
        <v>141.02000000000001</v>
      </c>
      <c r="T7" s="93">
        <v>487.947</v>
      </c>
      <c r="U7" s="93">
        <v>154.548</v>
      </c>
      <c r="V7" s="93">
        <v>121.444</v>
      </c>
      <c r="W7" s="93">
        <v>211.95500000000001</v>
      </c>
      <c r="X7" s="93">
        <v>165.96199999999999</v>
      </c>
      <c r="Y7" s="93">
        <v>65.552000000000007</v>
      </c>
      <c r="Z7" s="93">
        <v>76.962000000000003</v>
      </c>
      <c r="AA7" s="93">
        <v>23.448</v>
      </c>
      <c r="AB7" s="92">
        <v>2008</v>
      </c>
      <c r="AC7" s="94"/>
    </row>
    <row r="8" spans="1:29" s="91" customFormat="1">
      <c r="A8" s="92">
        <v>2009</v>
      </c>
      <c r="B8" s="93">
        <v>1673.3589999999999</v>
      </c>
      <c r="C8" s="93">
        <v>0.59799999999999998</v>
      </c>
      <c r="D8" s="93">
        <v>135.303</v>
      </c>
      <c r="E8" s="93">
        <v>5.5E-2</v>
      </c>
      <c r="F8" s="93">
        <v>116.044</v>
      </c>
      <c r="G8" s="93">
        <v>6.266</v>
      </c>
      <c r="H8" s="93">
        <v>12.938000000000001</v>
      </c>
      <c r="I8" s="93">
        <v>76.590999999999994</v>
      </c>
      <c r="J8" s="93">
        <v>342.39600000000002</v>
      </c>
      <c r="K8" s="93">
        <v>182.95400000000001</v>
      </c>
      <c r="L8" s="93">
        <v>73.394999999999996</v>
      </c>
      <c r="M8" s="93">
        <v>86.046999999999997</v>
      </c>
      <c r="N8" s="93">
        <v>72.814999999999998</v>
      </c>
      <c r="O8" s="93">
        <v>41.451999999999998</v>
      </c>
      <c r="P8" s="93">
        <v>44.706000000000003</v>
      </c>
      <c r="Q8" s="93">
        <v>289.786</v>
      </c>
      <c r="R8" s="93">
        <v>147.816</v>
      </c>
      <c r="S8" s="93">
        <v>141.97</v>
      </c>
      <c r="T8" s="93">
        <v>498.90600000000001</v>
      </c>
      <c r="U8" s="93">
        <v>153.13200000000001</v>
      </c>
      <c r="V8" s="93">
        <v>127.919</v>
      </c>
      <c r="W8" s="93">
        <v>217.85499999999999</v>
      </c>
      <c r="X8" s="93">
        <v>170.80600000000001</v>
      </c>
      <c r="Y8" s="93">
        <v>67.448999999999998</v>
      </c>
      <c r="Z8" s="93">
        <v>79.691000000000003</v>
      </c>
      <c r="AA8" s="93">
        <v>23.666</v>
      </c>
      <c r="AB8" s="92">
        <v>2009</v>
      </c>
      <c r="AC8" s="94"/>
    </row>
    <row r="9" spans="1:29" s="91" customFormat="1">
      <c r="A9" s="92">
        <v>2010</v>
      </c>
      <c r="B9" s="93">
        <v>1691.807</v>
      </c>
      <c r="C9" s="93">
        <v>0.52800000000000002</v>
      </c>
      <c r="D9" s="93">
        <v>134.886</v>
      </c>
      <c r="E9" s="93">
        <v>0.03</v>
      </c>
      <c r="F9" s="93">
        <v>115.66800000000001</v>
      </c>
      <c r="G9" s="93">
        <v>6.1680000000000001</v>
      </c>
      <c r="H9" s="93">
        <v>13.02</v>
      </c>
      <c r="I9" s="93">
        <v>76.783000000000001</v>
      </c>
      <c r="J9" s="93">
        <v>345.41699999999997</v>
      </c>
      <c r="K9" s="93">
        <v>184.334</v>
      </c>
      <c r="L9" s="93">
        <v>72.356999999999999</v>
      </c>
      <c r="M9" s="93">
        <v>88.725999999999999</v>
      </c>
      <c r="N9" s="93">
        <v>72.578000000000003</v>
      </c>
      <c r="O9" s="93">
        <v>41.323999999999998</v>
      </c>
      <c r="P9" s="93">
        <v>43.527000000000001</v>
      </c>
      <c r="Q9" s="93">
        <v>297.25599999999997</v>
      </c>
      <c r="R9" s="93">
        <v>153.70400000000001</v>
      </c>
      <c r="S9" s="93">
        <v>143.55199999999999</v>
      </c>
      <c r="T9" s="93">
        <v>504.9</v>
      </c>
      <c r="U9" s="93">
        <v>151.88200000000001</v>
      </c>
      <c r="V9" s="93">
        <v>129.42599999999999</v>
      </c>
      <c r="W9" s="93">
        <v>223.59200000000001</v>
      </c>
      <c r="X9" s="93">
        <v>174.608</v>
      </c>
      <c r="Y9" s="93">
        <v>69.162999999999997</v>
      </c>
      <c r="Z9" s="93">
        <v>83.445999999999998</v>
      </c>
      <c r="AA9" s="93">
        <v>21.998999999999999</v>
      </c>
      <c r="AB9" s="92">
        <v>2010</v>
      </c>
      <c r="AC9" s="94"/>
    </row>
    <row r="10" spans="1:29" s="91" customFormat="1">
      <c r="A10" s="92">
        <v>2011</v>
      </c>
      <c r="B10" s="93">
        <v>1707.11</v>
      </c>
      <c r="C10" s="93">
        <v>0.57599999999999996</v>
      </c>
      <c r="D10" s="93">
        <v>137.76300000000001</v>
      </c>
      <c r="E10" s="93">
        <v>0.02</v>
      </c>
      <c r="F10" s="93">
        <v>119.289</v>
      </c>
      <c r="G10" s="93">
        <v>5.6020000000000003</v>
      </c>
      <c r="H10" s="93">
        <v>12.852</v>
      </c>
      <c r="I10" s="93">
        <v>78.935000000000002</v>
      </c>
      <c r="J10" s="93">
        <v>353.84699999999998</v>
      </c>
      <c r="K10" s="93">
        <v>187.66499999999999</v>
      </c>
      <c r="L10" s="93">
        <v>75.081000000000003</v>
      </c>
      <c r="M10" s="93">
        <v>91.100999999999999</v>
      </c>
      <c r="N10" s="93">
        <v>76.614999999999995</v>
      </c>
      <c r="O10" s="93">
        <v>41.11</v>
      </c>
      <c r="P10" s="93">
        <v>42.901000000000003</v>
      </c>
      <c r="Q10" s="93">
        <v>299.33</v>
      </c>
      <c r="R10" s="93">
        <v>152.58099999999999</v>
      </c>
      <c r="S10" s="93">
        <v>146.749</v>
      </c>
      <c r="T10" s="93">
        <v>499.24099999999999</v>
      </c>
      <c r="U10" s="93">
        <v>147.435</v>
      </c>
      <c r="V10" s="93">
        <v>128.107</v>
      </c>
      <c r="W10" s="93">
        <v>223.69900000000001</v>
      </c>
      <c r="X10" s="93">
        <v>176.792</v>
      </c>
      <c r="Y10" s="93">
        <v>70.367000000000004</v>
      </c>
      <c r="Z10" s="93">
        <v>83.518000000000001</v>
      </c>
      <c r="AA10" s="93">
        <v>22.907</v>
      </c>
      <c r="AB10" s="92">
        <v>2011</v>
      </c>
      <c r="AC10" s="94"/>
    </row>
    <row r="11" spans="1:29" s="91" customFormat="1">
      <c r="A11" s="92">
        <v>2012</v>
      </c>
      <c r="B11" s="93">
        <v>1744.8879999999999</v>
      </c>
      <c r="C11" s="93">
        <v>0.51900000000000002</v>
      </c>
      <c r="D11" s="93">
        <v>139.43299999999999</v>
      </c>
      <c r="E11" s="93">
        <v>3.3000000000000002E-2</v>
      </c>
      <c r="F11" s="93">
        <v>120.378</v>
      </c>
      <c r="G11" s="93">
        <v>5.7720000000000002</v>
      </c>
      <c r="H11" s="93">
        <v>13.25</v>
      </c>
      <c r="I11" s="93">
        <v>81.692999999999998</v>
      </c>
      <c r="J11" s="93">
        <v>362.70100000000002</v>
      </c>
      <c r="K11" s="93">
        <v>192.34299999999999</v>
      </c>
      <c r="L11" s="93">
        <v>75.278999999999996</v>
      </c>
      <c r="M11" s="93">
        <v>95.078999999999994</v>
      </c>
      <c r="N11" s="93">
        <v>81.027000000000001</v>
      </c>
      <c r="O11" s="93">
        <v>41.552999999999997</v>
      </c>
      <c r="P11" s="93">
        <v>42.341999999999999</v>
      </c>
      <c r="Q11" s="93">
        <v>311.20800000000003</v>
      </c>
      <c r="R11" s="93">
        <v>155.88499999999999</v>
      </c>
      <c r="S11" s="93">
        <v>155.32300000000001</v>
      </c>
      <c r="T11" s="93">
        <v>505.27100000000002</v>
      </c>
      <c r="U11" s="93">
        <v>147.14599999999999</v>
      </c>
      <c r="V11" s="93">
        <v>129.05799999999999</v>
      </c>
      <c r="W11" s="93">
        <v>229.06700000000001</v>
      </c>
      <c r="X11" s="93">
        <v>179.14099999999999</v>
      </c>
      <c r="Y11" s="93">
        <v>71.183999999999997</v>
      </c>
      <c r="Z11" s="93">
        <v>85.064999999999998</v>
      </c>
      <c r="AA11" s="93">
        <v>22.891999999999999</v>
      </c>
      <c r="AB11" s="92">
        <v>2012</v>
      </c>
      <c r="AC11" s="94"/>
    </row>
    <row r="12" spans="1:29" s="91" customFormat="1">
      <c r="A12" s="92">
        <v>2013</v>
      </c>
      <c r="B12" s="93">
        <v>1778.72</v>
      </c>
      <c r="C12" s="93">
        <v>0.46800000000000003</v>
      </c>
      <c r="D12" s="93">
        <v>137.96700000000001</v>
      </c>
      <c r="E12" s="93">
        <v>4.2999999999999997E-2</v>
      </c>
      <c r="F12" s="93">
        <v>119.593</v>
      </c>
      <c r="G12" s="93">
        <v>4.8170000000000002</v>
      </c>
      <c r="H12" s="93">
        <v>13.513999999999999</v>
      </c>
      <c r="I12" s="93">
        <v>82.569000000000003</v>
      </c>
      <c r="J12" s="93">
        <v>371.005</v>
      </c>
      <c r="K12" s="93">
        <v>197.154</v>
      </c>
      <c r="L12" s="93">
        <v>74.759</v>
      </c>
      <c r="M12" s="93">
        <v>99.091999999999999</v>
      </c>
      <c r="N12" s="93">
        <v>84.245999999999995</v>
      </c>
      <c r="O12" s="93">
        <v>41.003</v>
      </c>
      <c r="P12" s="93">
        <v>42.756</v>
      </c>
      <c r="Q12" s="93">
        <v>318.553</v>
      </c>
      <c r="R12" s="93">
        <v>160.62899999999999</v>
      </c>
      <c r="S12" s="93">
        <v>157.92400000000001</v>
      </c>
      <c r="T12" s="93">
        <v>516.32500000000005</v>
      </c>
      <c r="U12" s="93">
        <v>147.012</v>
      </c>
      <c r="V12" s="93">
        <v>132.04599999999999</v>
      </c>
      <c r="W12" s="93">
        <v>237.267</v>
      </c>
      <c r="X12" s="93">
        <v>183.828</v>
      </c>
      <c r="Y12" s="93">
        <v>72.572000000000003</v>
      </c>
      <c r="Z12" s="93">
        <v>87.057000000000002</v>
      </c>
      <c r="AA12" s="93">
        <v>24.199000000000002</v>
      </c>
      <c r="AB12" s="92">
        <v>2013</v>
      </c>
      <c r="AC12" s="94"/>
    </row>
    <row r="13" spans="1:29" s="91" customFormat="1">
      <c r="A13" s="92">
        <v>2014</v>
      </c>
      <c r="B13" s="95">
        <v>1812.299</v>
      </c>
      <c r="C13" s="95">
        <v>0.45300000000000001</v>
      </c>
      <c r="D13" s="95">
        <v>138.53899999999999</v>
      </c>
      <c r="E13" s="95">
        <v>4.4999999999999998E-2</v>
      </c>
      <c r="F13" s="95">
        <v>120.01300000000001</v>
      </c>
      <c r="G13" s="95">
        <v>4.6070000000000002</v>
      </c>
      <c r="H13" s="95">
        <v>13.874000000000001</v>
      </c>
      <c r="I13" s="95">
        <v>82.287000000000006</v>
      </c>
      <c r="J13" s="95">
        <v>377.673</v>
      </c>
      <c r="K13" s="95">
        <v>201.03700000000001</v>
      </c>
      <c r="L13" s="95">
        <v>75.209999999999994</v>
      </c>
      <c r="M13" s="95">
        <v>101.426</v>
      </c>
      <c r="N13" s="95">
        <v>87.058000000000007</v>
      </c>
      <c r="O13" s="95">
        <v>39.616</v>
      </c>
      <c r="P13" s="95">
        <v>42.841000000000001</v>
      </c>
      <c r="Q13" s="95">
        <v>328.79300000000001</v>
      </c>
      <c r="R13" s="95">
        <v>167.60300000000001</v>
      </c>
      <c r="S13" s="95">
        <v>161.19</v>
      </c>
      <c r="T13" s="95">
        <v>528.91499999999996</v>
      </c>
      <c r="U13" s="95">
        <v>147.60300000000001</v>
      </c>
      <c r="V13" s="95">
        <v>138.61600000000001</v>
      </c>
      <c r="W13" s="95">
        <v>242.696</v>
      </c>
      <c r="X13" s="95">
        <v>186.124</v>
      </c>
      <c r="Y13" s="95">
        <v>73.403000000000006</v>
      </c>
      <c r="Z13" s="95">
        <v>88.402000000000001</v>
      </c>
      <c r="AA13" s="95">
        <v>24.318999999999999</v>
      </c>
      <c r="AB13" s="92">
        <v>2014</v>
      </c>
      <c r="AC13" s="94"/>
    </row>
    <row r="14" spans="1:29" s="91" customFormat="1">
      <c r="A14" s="92">
        <v>2015</v>
      </c>
      <c r="B14" s="95">
        <v>1851.12</v>
      </c>
      <c r="C14" s="95">
        <v>0.46100000000000002</v>
      </c>
      <c r="D14" s="95">
        <v>138.64099999999999</v>
      </c>
      <c r="E14" s="95">
        <v>3.6999999999999998E-2</v>
      </c>
      <c r="F14" s="95">
        <v>120.273</v>
      </c>
      <c r="G14" s="95">
        <v>4.7249999999999996</v>
      </c>
      <c r="H14" s="95">
        <v>13.606</v>
      </c>
      <c r="I14" s="95">
        <v>82.444000000000003</v>
      </c>
      <c r="J14" s="95">
        <v>386.42500000000001</v>
      </c>
      <c r="K14" s="95">
        <v>205.37200000000001</v>
      </c>
      <c r="L14" s="95">
        <v>76.605999999999995</v>
      </c>
      <c r="M14" s="95">
        <v>104.447</v>
      </c>
      <c r="N14" s="95">
        <v>91.426000000000002</v>
      </c>
      <c r="O14" s="95">
        <v>39.174999999999997</v>
      </c>
      <c r="P14" s="95">
        <v>42.926000000000002</v>
      </c>
      <c r="Q14" s="95">
        <v>342.31700000000001</v>
      </c>
      <c r="R14" s="95">
        <v>174.83600000000001</v>
      </c>
      <c r="S14" s="95">
        <v>167.48099999999999</v>
      </c>
      <c r="T14" s="95">
        <v>542.30499999999995</v>
      </c>
      <c r="U14" s="95">
        <v>149.60300000000001</v>
      </c>
      <c r="V14" s="95">
        <v>143.471</v>
      </c>
      <c r="W14" s="95">
        <v>249.23099999999999</v>
      </c>
      <c r="X14" s="95">
        <v>185</v>
      </c>
      <c r="Y14" s="95">
        <v>73.495000000000005</v>
      </c>
      <c r="Z14" s="95">
        <v>85.933000000000007</v>
      </c>
      <c r="AA14" s="95">
        <v>25.571999999999999</v>
      </c>
      <c r="AB14" s="92">
        <v>2015</v>
      </c>
      <c r="AC14" s="94"/>
    </row>
    <row r="15" spans="1:29" s="91" customFormat="1">
      <c r="A15" s="92">
        <v>2016</v>
      </c>
      <c r="B15" s="95">
        <v>1902.192</v>
      </c>
      <c r="C15" s="95">
        <v>0.48299999999999998</v>
      </c>
      <c r="D15" s="95">
        <v>135.864</v>
      </c>
      <c r="E15" s="95">
        <v>3.1E-2</v>
      </c>
      <c r="F15" s="95">
        <v>117.864</v>
      </c>
      <c r="G15" s="95">
        <v>4.484</v>
      </c>
      <c r="H15" s="95">
        <v>13.484999999999999</v>
      </c>
      <c r="I15" s="95">
        <v>82.891999999999996</v>
      </c>
      <c r="J15" s="95">
        <v>395.83199999999999</v>
      </c>
      <c r="K15" s="95">
        <v>208.72200000000001</v>
      </c>
      <c r="L15" s="95">
        <v>79.066999999999993</v>
      </c>
      <c r="M15" s="95">
        <v>108.04300000000001</v>
      </c>
      <c r="N15" s="95">
        <v>99.456000000000003</v>
      </c>
      <c r="O15" s="95">
        <v>38.783999999999999</v>
      </c>
      <c r="P15" s="95">
        <v>43.209000000000003</v>
      </c>
      <c r="Q15" s="95">
        <v>362.27499999999998</v>
      </c>
      <c r="R15" s="95">
        <v>182.62100000000001</v>
      </c>
      <c r="S15" s="95">
        <v>179.654</v>
      </c>
      <c r="T15" s="95">
        <v>555.22799999999995</v>
      </c>
      <c r="U15" s="95">
        <v>151.708</v>
      </c>
      <c r="V15" s="95">
        <v>145.60900000000001</v>
      </c>
      <c r="W15" s="95">
        <v>257.911</v>
      </c>
      <c r="X15" s="95">
        <v>188.16900000000001</v>
      </c>
      <c r="Y15" s="95">
        <v>74.438000000000002</v>
      </c>
      <c r="Z15" s="95">
        <v>87.929000000000002</v>
      </c>
      <c r="AA15" s="95">
        <v>25.802</v>
      </c>
      <c r="AB15" s="92">
        <v>2016</v>
      </c>
      <c r="AC15" s="94"/>
    </row>
    <row r="16" spans="1:29" s="91" customFormat="1">
      <c r="A16" s="92">
        <v>2017</v>
      </c>
      <c r="B16" s="95">
        <v>1960.1859999999999</v>
      </c>
      <c r="C16" s="95">
        <v>0.53500000000000003</v>
      </c>
      <c r="D16" s="95">
        <v>136.34100000000001</v>
      </c>
      <c r="E16" s="95">
        <v>2.1999999999999999E-2</v>
      </c>
      <c r="F16" s="95">
        <v>117.51</v>
      </c>
      <c r="G16" s="95">
        <v>5.4539999999999997</v>
      </c>
      <c r="H16" s="95">
        <v>13.355</v>
      </c>
      <c r="I16" s="95">
        <v>84.94</v>
      </c>
      <c r="J16" s="95">
        <v>403.108</v>
      </c>
      <c r="K16" s="95">
        <v>211.654</v>
      </c>
      <c r="L16" s="95">
        <v>80.319999999999993</v>
      </c>
      <c r="M16" s="95">
        <v>111.134</v>
      </c>
      <c r="N16" s="95">
        <v>108.093</v>
      </c>
      <c r="O16" s="95">
        <v>38.438000000000002</v>
      </c>
      <c r="P16" s="95">
        <v>42.444000000000003</v>
      </c>
      <c r="Q16" s="95">
        <v>384.71300000000002</v>
      </c>
      <c r="R16" s="95">
        <v>192.52699999999999</v>
      </c>
      <c r="S16" s="95">
        <v>192.18600000000001</v>
      </c>
      <c r="T16" s="95">
        <v>570.08100000000002</v>
      </c>
      <c r="U16" s="95">
        <v>154.429</v>
      </c>
      <c r="V16" s="95">
        <v>149.37799999999999</v>
      </c>
      <c r="W16" s="95">
        <v>266.274</v>
      </c>
      <c r="X16" s="95">
        <v>191.49299999999999</v>
      </c>
      <c r="Y16" s="95">
        <v>74.655000000000001</v>
      </c>
      <c r="Z16" s="95">
        <v>90.7</v>
      </c>
      <c r="AA16" s="95">
        <v>26.138000000000002</v>
      </c>
      <c r="AB16" s="92">
        <v>2017</v>
      </c>
      <c r="AC16" s="94"/>
    </row>
    <row r="17" spans="1:29" s="91" customFormat="1">
      <c r="A17" s="92">
        <v>2018</v>
      </c>
      <c r="B17" s="95">
        <v>2016.2909999999999</v>
      </c>
      <c r="C17" s="95">
        <v>0.67100000000000004</v>
      </c>
      <c r="D17" s="95">
        <v>138.33199999999999</v>
      </c>
      <c r="E17" s="95">
        <v>0.02</v>
      </c>
      <c r="F17" s="95">
        <v>119.21299999999999</v>
      </c>
      <c r="G17" s="95">
        <v>5.59</v>
      </c>
      <c r="H17" s="95">
        <v>13.509</v>
      </c>
      <c r="I17" s="95">
        <v>87.756</v>
      </c>
      <c r="J17" s="95">
        <v>412.11700000000002</v>
      </c>
      <c r="K17" s="95">
        <v>213.999</v>
      </c>
      <c r="L17" s="95">
        <v>85.498999999999995</v>
      </c>
      <c r="M17" s="95">
        <v>112.619</v>
      </c>
      <c r="N17" s="95">
        <v>116.602</v>
      </c>
      <c r="O17" s="95">
        <v>39.954999999999998</v>
      </c>
      <c r="P17" s="95">
        <v>43.68</v>
      </c>
      <c r="Q17" s="95">
        <v>397.40499999999997</v>
      </c>
      <c r="R17" s="95">
        <v>202.57</v>
      </c>
      <c r="S17" s="95">
        <v>194.83500000000001</v>
      </c>
      <c r="T17" s="95">
        <v>584.88800000000003</v>
      </c>
      <c r="U17" s="95">
        <v>156.602</v>
      </c>
      <c r="V17" s="95">
        <v>154.07599999999999</v>
      </c>
      <c r="W17" s="95">
        <v>274.20999999999998</v>
      </c>
      <c r="X17" s="95">
        <v>194.88499999999999</v>
      </c>
      <c r="Y17" s="95">
        <v>74.466999999999999</v>
      </c>
      <c r="Z17" s="95">
        <v>93.903000000000006</v>
      </c>
      <c r="AA17" s="95">
        <v>26.515000000000001</v>
      </c>
      <c r="AB17" s="92">
        <v>2018</v>
      </c>
      <c r="AC17" s="94"/>
    </row>
    <row r="18" spans="1:29" s="91" customFormat="1">
      <c r="A18" s="92">
        <v>2019</v>
      </c>
      <c r="B18" s="95">
        <v>2060.8429999999998</v>
      </c>
      <c r="C18" s="95">
        <v>0.69299999999999995</v>
      </c>
      <c r="D18" s="95">
        <v>137.92099999999999</v>
      </c>
      <c r="E18" s="93" t="s">
        <v>2</v>
      </c>
      <c r="F18" s="95">
        <v>118.48</v>
      </c>
      <c r="G18" s="93" t="s">
        <v>2</v>
      </c>
      <c r="H18" s="93" t="s">
        <v>2</v>
      </c>
      <c r="I18" s="95">
        <v>89.896000000000001</v>
      </c>
      <c r="J18" s="95">
        <v>416.35300000000001</v>
      </c>
      <c r="K18" s="93" t="s">
        <v>2</v>
      </c>
      <c r="L18" s="93" t="s">
        <v>2</v>
      </c>
      <c r="M18" s="93" t="s">
        <v>2</v>
      </c>
      <c r="N18" s="95">
        <v>125.629</v>
      </c>
      <c r="O18" s="95">
        <v>40.945</v>
      </c>
      <c r="P18" s="95">
        <v>44.712000000000003</v>
      </c>
      <c r="Q18" s="95">
        <v>406.87700000000001</v>
      </c>
      <c r="R18" s="93" t="s">
        <v>2</v>
      </c>
      <c r="S18" s="93" t="s">
        <v>2</v>
      </c>
      <c r="T18" s="95">
        <v>597.83299999999997</v>
      </c>
      <c r="U18" s="93" t="s">
        <v>2</v>
      </c>
      <c r="V18" s="93" t="s">
        <v>2</v>
      </c>
      <c r="W18" s="93" t="s">
        <v>2</v>
      </c>
      <c r="X18" s="95">
        <v>199.98400000000001</v>
      </c>
      <c r="Y18" s="93" t="s">
        <v>2</v>
      </c>
      <c r="Z18" s="93" t="s">
        <v>2</v>
      </c>
      <c r="AA18" s="93" t="s">
        <v>2</v>
      </c>
      <c r="AB18" s="92">
        <v>2019</v>
      </c>
      <c r="AC18" s="94"/>
    </row>
    <row r="19" spans="1:29" s="91" customFormat="1">
      <c r="A19" s="99"/>
      <c r="B19" s="99"/>
      <c r="C19" s="99"/>
      <c r="D19" s="99"/>
      <c r="E19" s="99"/>
      <c r="F19" s="99"/>
      <c r="G19" s="99"/>
      <c r="H19" s="99"/>
      <c r="I19" s="99"/>
      <c r="J19" s="99"/>
      <c r="K19" s="99"/>
      <c r="L19" s="99"/>
      <c r="M19" s="99"/>
      <c r="N19" s="99"/>
      <c r="O19" s="99"/>
      <c r="P19" s="99"/>
      <c r="Q19" s="99"/>
      <c r="R19" s="99"/>
      <c r="S19" s="99"/>
      <c r="T19" s="99"/>
      <c r="U19" s="93"/>
      <c r="V19" s="93"/>
      <c r="W19" s="93"/>
      <c r="X19" s="99"/>
      <c r="Y19" s="99"/>
      <c r="Z19" s="99"/>
      <c r="AA19" s="99"/>
      <c r="AB19" s="99"/>
    </row>
    <row r="20" spans="1:29" s="91" customFormat="1">
      <c r="A20" s="99"/>
      <c r="B20" s="132" t="s">
        <v>67</v>
      </c>
      <c r="C20" s="132"/>
      <c r="D20" s="132"/>
      <c r="E20" s="132"/>
      <c r="F20" s="132"/>
      <c r="G20" s="132"/>
      <c r="H20" s="132"/>
      <c r="I20" s="132"/>
      <c r="J20" s="132"/>
      <c r="K20" s="132"/>
      <c r="L20" s="132"/>
      <c r="M20" s="132"/>
      <c r="N20" s="132"/>
      <c r="O20" s="132" t="s">
        <v>67</v>
      </c>
      <c r="P20" s="132"/>
      <c r="Q20" s="132"/>
      <c r="R20" s="132"/>
      <c r="S20" s="132"/>
      <c r="T20" s="132"/>
      <c r="U20" s="132"/>
      <c r="V20" s="132"/>
      <c r="W20" s="132"/>
      <c r="X20" s="132"/>
      <c r="Y20" s="132"/>
      <c r="Z20" s="132"/>
      <c r="AA20" s="132"/>
      <c r="AB20" s="99"/>
    </row>
    <row r="21" spans="1:29" s="91" customFormat="1">
      <c r="A21" s="92">
        <v>2009</v>
      </c>
      <c r="B21" s="96">
        <f t="shared" ref="B21:AA26" si="0">ROUND(B8/B7*100-100,5)</f>
        <v>1.6738299999999999</v>
      </c>
      <c r="C21" s="96">
        <f t="shared" si="0"/>
        <v>-34.716160000000002</v>
      </c>
      <c r="D21" s="96">
        <f t="shared" si="0"/>
        <v>-0.66296999999999995</v>
      </c>
      <c r="E21" s="96">
        <f t="shared" si="0"/>
        <v>30.952380000000002</v>
      </c>
      <c r="F21" s="96">
        <f t="shared" si="0"/>
        <v>0.17782999999999999</v>
      </c>
      <c r="G21" s="96">
        <f t="shared" si="0"/>
        <v>-5.6893399999999996</v>
      </c>
      <c r="H21" s="96">
        <f t="shared" si="0"/>
        <v>-5.4378000000000002</v>
      </c>
      <c r="I21" s="96">
        <f t="shared" si="0"/>
        <v>0.32616000000000001</v>
      </c>
      <c r="J21" s="96">
        <f t="shared" si="0"/>
        <v>1.59395</v>
      </c>
      <c r="K21" s="96">
        <f t="shared" si="0"/>
        <v>1.76945</v>
      </c>
      <c r="L21" s="96">
        <f t="shared" si="0"/>
        <v>-1.3242799999999999</v>
      </c>
      <c r="M21" s="96">
        <f t="shared" si="0"/>
        <v>3.8324600000000002</v>
      </c>
      <c r="N21" s="96">
        <f t="shared" si="0"/>
        <v>-2.3770600000000002</v>
      </c>
      <c r="O21" s="96">
        <f t="shared" si="0"/>
        <v>2.6395300000000002</v>
      </c>
      <c r="P21" s="96">
        <f t="shared" si="0"/>
        <v>-2.7115300000000002</v>
      </c>
      <c r="Q21" s="96">
        <f t="shared" si="0"/>
        <v>3.31494</v>
      </c>
      <c r="R21" s="96">
        <f t="shared" si="0"/>
        <v>5.9855999999999998</v>
      </c>
      <c r="S21" s="96">
        <f t="shared" si="0"/>
        <v>0.67366000000000004</v>
      </c>
      <c r="T21" s="96">
        <f t="shared" si="0"/>
        <v>2.24594</v>
      </c>
      <c r="U21" s="96">
        <f t="shared" si="0"/>
        <v>-0.91622000000000003</v>
      </c>
      <c r="V21" s="96">
        <f t="shared" si="0"/>
        <v>5.3316800000000004</v>
      </c>
      <c r="W21" s="96">
        <f t="shared" si="0"/>
        <v>2.7836099999999999</v>
      </c>
      <c r="X21" s="96">
        <f t="shared" si="0"/>
        <v>2.9187400000000001</v>
      </c>
      <c r="Y21" s="96">
        <f t="shared" si="0"/>
        <v>2.8938899999999999</v>
      </c>
      <c r="Z21" s="96">
        <f t="shared" si="0"/>
        <v>3.5459100000000001</v>
      </c>
      <c r="AA21" s="96">
        <f t="shared" si="0"/>
        <v>0.92971999999999999</v>
      </c>
      <c r="AB21" s="92">
        <v>2009</v>
      </c>
    </row>
    <row r="22" spans="1:29" s="91" customFormat="1">
      <c r="A22" s="92">
        <v>2010</v>
      </c>
      <c r="B22" s="96">
        <f t="shared" ref="B22:D22" si="1">ROUND(B9/B8*100-100,5)</f>
        <v>1.1024499999999999</v>
      </c>
      <c r="C22" s="96">
        <f t="shared" si="1"/>
        <v>-11.705690000000001</v>
      </c>
      <c r="D22" s="96">
        <f t="shared" si="1"/>
        <v>-0.30819999999999997</v>
      </c>
      <c r="E22" s="96">
        <f t="shared" si="0"/>
        <v>-45.454549999999998</v>
      </c>
      <c r="F22" s="96">
        <f t="shared" si="0"/>
        <v>-0.32401999999999997</v>
      </c>
      <c r="G22" s="96">
        <f t="shared" si="0"/>
        <v>-1.5640000000000001</v>
      </c>
      <c r="H22" s="96">
        <f t="shared" si="0"/>
        <v>0.63378999999999996</v>
      </c>
      <c r="I22" s="96">
        <f t="shared" si="0"/>
        <v>0.25068000000000001</v>
      </c>
      <c r="J22" s="96">
        <f t="shared" si="0"/>
        <v>0.88231000000000004</v>
      </c>
      <c r="K22" s="96">
        <f t="shared" si="0"/>
        <v>0.75429000000000002</v>
      </c>
      <c r="L22" s="96">
        <f t="shared" si="0"/>
        <v>-1.4142699999999999</v>
      </c>
      <c r="M22" s="96">
        <f t="shared" si="0"/>
        <v>3.11341</v>
      </c>
      <c r="N22" s="96">
        <f t="shared" si="0"/>
        <v>-0.32547999999999999</v>
      </c>
      <c r="O22" s="96">
        <f t="shared" si="0"/>
        <v>-0.30879000000000001</v>
      </c>
      <c r="P22" s="96">
        <f t="shared" si="0"/>
        <v>-2.6372300000000002</v>
      </c>
      <c r="Q22" s="96">
        <f t="shared" si="0"/>
        <v>2.5777600000000001</v>
      </c>
      <c r="R22" s="96">
        <f t="shared" si="0"/>
        <v>3.98333</v>
      </c>
      <c r="S22" s="96">
        <f t="shared" si="0"/>
        <v>1.11432</v>
      </c>
      <c r="T22" s="96">
        <f t="shared" si="0"/>
        <v>1.20143</v>
      </c>
      <c r="U22" s="96">
        <f t="shared" si="0"/>
        <v>-0.81628999999999996</v>
      </c>
      <c r="V22" s="96">
        <f t="shared" si="0"/>
        <v>1.1780900000000001</v>
      </c>
      <c r="W22" s="96">
        <f t="shared" si="0"/>
        <v>2.6334</v>
      </c>
      <c r="X22" s="96">
        <f t="shared" si="0"/>
        <v>2.2259199999999999</v>
      </c>
      <c r="Y22" s="96">
        <f t="shared" si="0"/>
        <v>2.5411800000000002</v>
      </c>
      <c r="Z22" s="96">
        <f t="shared" si="0"/>
        <v>4.7119499999999999</v>
      </c>
      <c r="AA22" s="96">
        <f t="shared" si="0"/>
        <v>-7.0438599999999996</v>
      </c>
      <c r="AB22" s="92">
        <v>2010</v>
      </c>
    </row>
    <row r="23" spans="1:29" s="91" customFormat="1">
      <c r="A23" s="92">
        <v>2011</v>
      </c>
      <c r="B23" s="96">
        <f t="shared" ref="B23:D23" si="2">ROUND(B10/B9*100-100,5)</f>
        <v>0.90454000000000001</v>
      </c>
      <c r="C23" s="96">
        <f t="shared" si="2"/>
        <v>9.0909099999999992</v>
      </c>
      <c r="D23" s="96">
        <f t="shared" si="2"/>
        <v>2.1329099999999999</v>
      </c>
      <c r="E23" s="96">
        <f t="shared" si="0"/>
        <v>-33.333329999999997</v>
      </c>
      <c r="F23" s="96">
        <f t="shared" si="0"/>
        <v>3.1305100000000001</v>
      </c>
      <c r="G23" s="96">
        <f t="shared" si="0"/>
        <v>-9.1763899999999996</v>
      </c>
      <c r="H23" s="96">
        <f t="shared" si="0"/>
        <v>-1.2903199999999999</v>
      </c>
      <c r="I23" s="96">
        <f t="shared" si="0"/>
        <v>2.8027000000000002</v>
      </c>
      <c r="J23" s="96">
        <f t="shared" si="0"/>
        <v>2.4405299999999999</v>
      </c>
      <c r="K23" s="96">
        <f t="shared" si="0"/>
        <v>1.80705</v>
      </c>
      <c r="L23" s="96">
        <f t="shared" si="0"/>
        <v>3.7646700000000002</v>
      </c>
      <c r="M23" s="96">
        <f t="shared" si="0"/>
        <v>2.6767799999999999</v>
      </c>
      <c r="N23" s="96">
        <f t="shared" si="0"/>
        <v>5.56229</v>
      </c>
      <c r="O23" s="96">
        <f t="shared" si="0"/>
        <v>-0.51785999999999999</v>
      </c>
      <c r="P23" s="96">
        <f t="shared" si="0"/>
        <v>-1.4381900000000001</v>
      </c>
      <c r="Q23" s="96">
        <f t="shared" si="0"/>
        <v>0.69772000000000001</v>
      </c>
      <c r="R23" s="96">
        <f t="shared" si="0"/>
        <v>-0.73063</v>
      </c>
      <c r="S23" s="96">
        <f t="shared" si="0"/>
        <v>2.2270699999999999</v>
      </c>
      <c r="T23" s="96">
        <f t="shared" si="0"/>
        <v>-1.1208199999999999</v>
      </c>
      <c r="U23" s="96">
        <f t="shared" si="0"/>
        <v>-2.9279299999999999</v>
      </c>
      <c r="V23" s="96">
        <f t="shared" si="0"/>
        <v>-1.01912</v>
      </c>
      <c r="W23" s="96">
        <f t="shared" si="0"/>
        <v>4.786E-2</v>
      </c>
      <c r="X23" s="96">
        <f t="shared" si="0"/>
        <v>1.2507999999999999</v>
      </c>
      <c r="Y23" s="96">
        <f t="shared" si="0"/>
        <v>1.74082</v>
      </c>
      <c r="Z23" s="96">
        <f t="shared" si="0"/>
        <v>8.6279999999999996E-2</v>
      </c>
      <c r="AA23" s="96">
        <f t="shared" si="0"/>
        <v>4.1274600000000001</v>
      </c>
      <c r="AB23" s="92">
        <v>2011</v>
      </c>
    </row>
    <row r="24" spans="1:29" s="91" customFormat="1">
      <c r="A24" s="92">
        <v>2012</v>
      </c>
      <c r="B24" s="96">
        <f t="shared" ref="B24:D24" si="3">ROUND(B11/B10*100-100,5)</f>
        <v>2.2129799999999999</v>
      </c>
      <c r="C24" s="96">
        <f t="shared" si="3"/>
        <v>-9.8958300000000001</v>
      </c>
      <c r="D24" s="96">
        <f t="shared" si="3"/>
        <v>1.2122299999999999</v>
      </c>
      <c r="E24" s="96">
        <f t="shared" si="0"/>
        <v>65</v>
      </c>
      <c r="F24" s="96">
        <f t="shared" si="0"/>
        <v>0.91291</v>
      </c>
      <c r="G24" s="96">
        <f t="shared" si="0"/>
        <v>3.0346299999999999</v>
      </c>
      <c r="H24" s="96">
        <f t="shared" si="0"/>
        <v>3.0967899999999999</v>
      </c>
      <c r="I24" s="96">
        <f t="shared" si="0"/>
        <v>3.4940099999999998</v>
      </c>
      <c r="J24" s="96">
        <f t="shared" si="0"/>
        <v>2.5022099999999998</v>
      </c>
      <c r="K24" s="96">
        <f t="shared" si="0"/>
        <v>2.49274</v>
      </c>
      <c r="L24" s="96">
        <f t="shared" si="0"/>
        <v>0.26372000000000001</v>
      </c>
      <c r="M24" s="96">
        <f t="shared" si="0"/>
        <v>4.3665799999999999</v>
      </c>
      <c r="N24" s="96">
        <f t="shared" si="0"/>
        <v>5.7586599999999999</v>
      </c>
      <c r="O24" s="96">
        <f t="shared" si="0"/>
        <v>1.0775999999999999</v>
      </c>
      <c r="P24" s="96">
        <f t="shared" si="0"/>
        <v>-1.3029999999999999</v>
      </c>
      <c r="Q24" s="96">
        <f t="shared" si="0"/>
        <v>3.9681999999999999</v>
      </c>
      <c r="R24" s="96">
        <f t="shared" si="0"/>
        <v>2.1654100000000001</v>
      </c>
      <c r="S24" s="96">
        <f t="shared" si="0"/>
        <v>5.8426299999999998</v>
      </c>
      <c r="T24" s="96">
        <f t="shared" si="0"/>
        <v>1.20783</v>
      </c>
      <c r="U24" s="96">
        <f t="shared" si="0"/>
        <v>-0.19602</v>
      </c>
      <c r="V24" s="96">
        <f t="shared" si="0"/>
        <v>0.74234999999999995</v>
      </c>
      <c r="W24" s="96">
        <f t="shared" si="0"/>
        <v>2.3996499999999998</v>
      </c>
      <c r="X24" s="96">
        <f t="shared" si="0"/>
        <v>1.3286800000000001</v>
      </c>
      <c r="Y24" s="96">
        <f t="shared" si="0"/>
        <v>1.16106</v>
      </c>
      <c r="Z24" s="96">
        <f t="shared" si="0"/>
        <v>1.8523000000000001</v>
      </c>
      <c r="AA24" s="96">
        <f t="shared" si="0"/>
        <v>-6.5479999999999997E-2</v>
      </c>
      <c r="AB24" s="92">
        <v>2012</v>
      </c>
    </row>
    <row r="25" spans="1:29" s="91" customFormat="1">
      <c r="A25" s="92">
        <v>2013</v>
      </c>
      <c r="B25" s="96">
        <f t="shared" ref="B25:D25" si="4">ROUND(B12/B11*100-100,5)</f>
        <v>1.93892</v>
      </c>
      <c r="C25" s="96">
        <f t="shared" si="4"/>
        <v>-9.8265899999999995</v>
      </c>
      <c r="D25" s="96">
        <f t="shared" si="4"/>
        <v>-1.0513999999999999</v>
      </c>
      <c r="E25" s="96">
        <f t="shared" si="0"/>
        <v>30.30303</v>
      </c>
      <c r="F25" s="96">
        <f t="shared" si="0"/>
        <v>-0.65210999999999997</v>
      </c>
      <c r="G25" s="96">
        <f t="shared" si="0"/>
        <v>-16.545390000000001</v>
      </c>
      <c r="H25" s="96">
        <f t="shared" si="0"/>
        <v>1.9924500000000001</v>
      </c>
      <c r="I25" s="96">
        <f t="shared" si="0"/>
        <v>1.0723100000000001</v>
      </c>
      <c r="J25" s="96">
        <f t="shared" si="0"/>
        <v>2.2894899999999998</v>
      </c>
      <c r="K25" s="96">
        <f t="shared" si="0"/>
        <v>2.5012599999999998</v>
      </c>
      <c r="L25" s="96">
        <f t="shared" si="0"/>
        <v>-0.69076000000000004</v>
      </c>
      <c r="M25" s="96">
        <f t="shared" si="0"/>
        <v>4.2206999999999999</v>
      </c>
      <c r="N25" s="96">
        <f t="shared" si="0"/>
        <v>3.97275</v>
      </c>
      <c r="O25" s="96">
        <f t="shared" si="0"/>
        <v>-1.32361</v>
      </c>
      <c r="P25" s="96">
        <f t="shared" si="0"/>
        <v>0.97775000000000001</v>
      </c>
      <c r="Q25" s="96">
        <f t="shared" si="0"/>
        <v>2.36016</v>
      </c>
      <c r="R25" s="96">
        <f t="shared" si="0"/>
        <v>3.0432700000000001</v>
      </c>
      <c r="S25" s="96">
        <f t="shared" si="0"/>
        <v>1.6745699999999999</v>
      </c>
      <c r="T25" s="96">
        <f t="shared" si="0"/>
        <v>2.1877399999999998</v>
      </c>
      <c r="U25" s="96">
        <f t="shared" si="0"/>
        <v>-9.1069999999999998E-2</v>
      </c>
      <c r="V25" s="96">
        <f t="shared" si="0"/>
        <v>2.3152400000000002</v>
      </c>
      <c r="W25" s="96">
        <f t="shared" si="0"/>
        <v>3.5797400000000001</v>
      </c>
      <c r="X25" s="96">
        <f t="shared" si="0"/>
        <v>2.6163699999999999</v>
      </c>
      <c r="Y25" s="96">
        <f t="shared" si="0"/>
        <v>1.9498800000000001</v>
      </c>
      <c r="Z25" s="96">
        <f t="shared" si="0"/>
        <v>2.3417400000000002</v>
      </c>
      <c r="AA25" s="96">
        <f t="shared" si="0"/>
        <v>5.7094199999999997</v>
      </c>
      <c r="AB25" s="92">
        <v>2013</v>
      </c>
    </row>
    <row r="26" spans="1:29" s="91" customFormat="1">
      <c r="A26" s="92">
        <v>2014</v>
      </c>
      <c r="B26" s="96">
        <f t="shared" ref="B26:D26" si="5">ROUND(B13/B12*100-100,5)</f>
        <v>1.8878200000000001</v>
      </c>
      <c r="C26" s="96">
        <f t="shared" si="5"/>
        <v>-3.20513</v>
      </c>
      <c r="D26" s="96">
        <f t="shared" si="5"/>
        <v>0.41459000000000001</v>
      </c>
      <c r="E26" s="96">
        <f t="shared" si="0"/>
        <v>4.65116</v>
      </c>
      <c r="F26" s="96">
        <f t="shared" si="0"/>
        <v>0.35119</v>
      </c>
      <c r="G26" s="96">
        <f t="shared" si="0"/>
        <v>-4.3595600000000001</v>
      </c>
      <c r="H26" s="96">
        <f t="shared" si="0"/>
        <v>2.6638999999999999</v>
      </c>
      <c r="I26" s="96">
        <f t="shared" si="0"/>
        <v>-0.34153</v>
      </c>
      <c r="J26" s="96">
        <f t="shared" si="0"/>
        <v>1.79728</v>
      </c>
      <c r="K26" s="96">
        <f t="shared" si="0"/>
        <v>1.96953</v>
      </c>
      <c r="L26" s="96">
        <f t="shared" si="0"/>
        <v>0.60326999999999997</v>
      </c>
      <c r="M26" s="96">
        <f t="shared" si="0"/>
        <v>2.3553899999999999</v>
      </c>
      <c r="N26" s="96">
        <f t="shared" si="0"/>
        <v>3.3378399999999999</v>
      </c>
      <c r="O26" s="96">
        <f t="shared" si="0"/>
        <v>-3.3826800000000001</v>
      </c>
      <c r="P26" s="96">
        <f t="shared" si="0"/>
        <v>0.1988</v>
      </c>
      <c r="Q26" s="96">
        <f t="shared" si="0"/>
        <v>3.21454</v>
      </c>
      <c r="R26" s="96">
        <f t="shared" si="0"/>
        <v>4.3416800000000002</v>
      </c>
      <c r="S26" s="96">
        <f t="shared" si="0"/>
        <v>2.0680800000000001</v>
      </c>
      <c r="T26" s="96">
        <f t="shared" si="0"/>
        <v>2.4383900000000001</v>
      </c>
      <c r="U26" s="96">
        <f t="shared" si="0"/>
        <v>0.40200999999999998</v>
      </c>
      <c r="V26" s="96">
        <f t="shared" si="0"/>
        <v>4.9755399999999996</v>
      </c>
      <c r="W26" s="96">
        <f t="shared" si="0"/>
        <v>2.2881399999999998</v>
      </c>
      <c r="X26" s="96">
        <f t="shared" si="0"/>
        <v>1.24899</v>
      </c>
      <c r="Y26" s="96">
        <f t="shared" si="0"/>
        <v>1.14507</v>
      </c>
      <c r="Z26" s="96">
        <f t="shared" si="0"/>
        <v>1.5449600000000001</v>
      </c>
      <c r="AA26" s="96">
        <f t="shared" si="0"/>
        <v>0.49589</v>
      </c>
      <c r="AB26" s="92">
        <v>2014</v>
      </c>
    </row>
    <row r="27" spans="1:29" s="91" customFormat="1">
      <c r="A27" s="92">
        <v>2015</v>
      </c>
      <c r="B27" s="96">
        <f t="shared" ref="B27:D27" si="6">ROUND(B14/B13*100-100,5)</f>
        <v>2.14209</v>
      </c>
      <c r="C27" s="96">
        <f t="shared" si="6"/>
        <v>1.766</v>
      </c>
      <c r="D27" s="96">
        <f t="shared" si="6"/>
        <v>7.3630000000000001E-2</v>
      </c>
      <c r="E27" s="96">
        <f t="shared" ref="E27:E30" si="7">ROUND(E14/E13*100-100,5)</f>
        <v>-17.77778</v>
      </c>
      <c r="F27" s="96">
        <f t="shared" ref="F27:J31" si="8">ROUND(F14/F13*100-100,5)</f>
        <v>0.21664</v>
      </c>
      <c r="G27" s="96">
        <f t="shared" si="8"/>
        <v>2.5613199999999998</v>
      </c>
      <c r="H27" s="96">
        <f t="shared" si="8"/>
        <v>-1.93167</v>
      </c>
      <c r="I27" s="96">
        <f t="shared" si="8"/>
        <v>0.1908</v>
      </c>
      <c r="J27" s="96">
        <f t="shared" si="8"/>
        <v>2.3173499999999998</v>
      </c>
      <c r="K27" s="96">
        <f t="shared" ref="K27:N31" si="9">ROUND(K14/K13*100-100,5)</f>
        <v>2.15632</v>
      </c>
      <c r="L27" s="96">
        <f t="shared" si="9"/>
        <v>1.8561399999999999</v>
      </c>
      <c r="M27" s="96">
        <f t="shared" si="9"/>
        <v>2.9785300000000001</v>
      </c>
      <c r="N27" s="96">
        <f t="shared" si="9"/>
        <v>5.0173399999999999</v>
      </c>
      <c r="O27" s="96">
        <f>ROUND(O14/O13*100-100,5)</f>
        <v>-1.1131899999999999</v>
      </c>
      <c r="P27" s="96">
        <f t="shared" ref="P27:AA31" si="10">ROUND(P14/P13*100-100,5)</f>
        <v>0.19841</v>
      </c>
      <c r="Q27" s="96">
        <f t="shared" ref="Q27:Q31" si="11">ROUND(Q14/Q13*100-100,5)</f>
        <v>4.1132299999999997</v>
      </c>
      <c r="R27" s="96">
        <f t="shared" si="10"/>
        <v>4.3155599999999996</v>
      </c>
      <c r="S27" s="96">
        <f t="shared" si="10"/>
        <v>3.9028499999999999</v>
      </c>
      <c r="T27" s="96">
        <f t="shared" si="10"/>
        <v>2.5316000000000001</v>
      </c>
      <c r="U27" s="96">
        <f t="shared" si="10"/>
        <v>1.3549899999999999</v>
      </c>
      <c r="V27" s="96">
        <f t="shared" si="10"/>
        <v>3.5024799999999998</v>
      </c>
      <c r="W27" s="96">
        <f t="shared" si="10"/>
        <v>2.6926700000000001</v>
      </c>
      <c r="X27" s="96">
        <f t="shared" ref="X27:X31" si="12">ROUND(X14/X13*100-100,5)</f>
        <v>-0.60389999999999999</v>
      </c>
      <c r="Y27" s="96">
        <f t="shared" si="10"/>
        <v>0.12534000000000001</v>
      </c>
      <c r="Z27" s="96">
        <f>ROUND(Z14/Z13*100-100,5)</f>
        <v>-2.7929200000000001</v>
      </c>
      <c r="AA27" s="96">
        <f t="shared" si="10"/>
        <v>5.1523500000000002</v>
      </c>
      <c r="AB27" s="92">
        <v>2015</v>
      </c>
    </row>
    <row r="28" spans="1:29" s="91" customFormat="1">
      <c r="A28" s="92">
        <v>2016</v>
      </c>
      <c r="B28" s="96">
        <f t="shared" ref="B28:D31" si="13">ROUND(B15/B14*100-100,5)</f>
        <v>2.7589800000000002</v>
      </c>
      <c r="C28" s="96">
        <f t="shared" si="13"/>
        <v>4.7722300000000004</v>
      </c>
      <c r="D28" s="96">
        <f t="shared" si="13"/>
        <v>-2.0030100000000002</v>
      </c>
      <c r="E28" s="96">
        <f t="shared" si="7"/>
        <v>-16.21622</v>
      </c>
      <c r="F28" s="96">
        <f t="shared" si="8"/>
        <v>-2.0029400000000002</v>
      </c>
      <c r="G28" s="96">
        <f t="shared" si="8"/>
        <v>-5.10053</v>
      </c>
      <c r="H28" s="96">
        <f t="shared" si="8"/>
        <v>-0.88931000000000004</v>
      </c>
      <c r="I28" s="96">
        <f t="shared" si="8"/>
        <v>0.54339999999999999</v>
      </c>
      <c r="J28" s="96">
        <f t="shared" si="8"/>
        <v>2.4343699999999999</v>
      </c>
      <c r="K28" s="96">
        <f t="shared" si="9"/>
        <v>1.6311899999999999</v>
      </c>
      <c r="L28" s="96">
        <f t="shared" si="9"/>
        <v>3.2125400000000002</v>
      </c>
      <c r="M28" s="96">
        <f t="shared" si="9"/>
        <v>3.4428899999999998</v>
      </c>
      <c r="N28" s="96">
        <f t="shared" si="9"/>
        <v>8.7830600000000008</v>
      </c>
      <c r="O28" s="96">
        <f>ROUND(O15/O14*100-100,5)</f>
        <v>-0.99809000000000003</v>
      </c>
      <c r="P28" s="96">
        <f t="shared" si="10"/>
        <v>0.65927000000000002</v>
      </c>
      <c r="Q28" s="96">
        <f t="shared" si="11"/>
        <v>5.8302699999999996</v>
      </c>
      <c r="R28" s="96">
        <f t="shared" si="10"/>
        <v>4.4527400000000004</v>
      </c>
      <c r="S28" s="96">
        <f t="shared" si="10"/>
        <v>7.2682900000000004</v>
      </c>
      <c r="T28" s="96">
        <f t="shared" si="10"/>
        <v>2.3829799999999999</v>
      </c>
      <c r="U28" s="96">
        <f t="shared" si="10"/>
        <v>1.40706</v>
      </c>
      <c r="V28" s="96">
        <f t="shared" si="10"/>
        <v>1.4902</v>
      </c>
      <c r="W28" s="96">
        <f t="shared" si="10"/>
        <v>3.48271</v>
      </c>
      <c r="X28" s="96">
        <f t="shared" si="12"/>
        <v>1.7129700000000001</v>
      </c>
      <c r="Y28" s="96">
        <f t="shared" si="10"/>
        <v>1.28308</v>
      </c>
      <c r="Z28" s="96">
        <f>ROUND(Z15/Z14*100-100,5)</f>
        <v>2.32274</v>
      </c>
      <c r="AA28" s="96">
        <f t="shared" si="10"/>
        <v>0.89942</v>
      </c>
      <c r="AB28" s="92">
        <v>2016</v>
      </c>
    </row>
    <row r="29" spans="1:29" s="91" customFormat="1">
      <c r="A29" s="92">
        <v>2017</v>
      </c>
      <c r="B29" s="96">
        <f t="shared" si="13"/>
        <v>3.0488</v>
      </c>
      <c r="C29" s="96">
        <f t="shared" si="13"/>
        <v>10.76605</v>
      </c>
      <c r="D29" s="96">
        <f t="shared" si="13"/>
        <v>0.35109000000000001</v>
      </c>
      <c r="E29" s="96">
        <f t="shared" si="7"/>
        <v>-29.032260000000001</v>
      </c>
      <c r="F29" s="96">
        <f t="shared" si="8"/>
        <v>-0.30035000000000001</v>
      </c>
      <c r="G29" s="96">
        <f t="shared" si="8"/>
        <v>21.632470000000001</v>
      </c>
      <c r="H29" s="96">
        <f t="shared" si="8"/>
        <v>-0.96403000000000005</v>
      </c>
      <c r="I29" s="96">
        <f t="shared" si="8"/>
        <v>2.4706800000000002</v>
      </c>
      <c r="J29" s="96">
        <f t="shared" si="8"/>
        <v>1.83815</v>
      </c>
      <c r="K29" s="96">
        <f t="shared" si="9"/>
        <v>1.4047400000000001</v>
      </c>
      <c r="L29" s="96">
        <f t="shared" si="9"/>
        <v>1.58473</v>
      </c>
      <c r="M29" s="96">
        <f t="shared" si="9"/>
        <v>2.8609</v>
      </c>
      <c r="N29" s="96">
        <f t="shared" si="9"/>
        <v>8.6842400000000008</v>
      </c>
      <c r="O29" s="96">
        <f>ROUND(O16/O15*100-100,5)</f>
        <v>-0.89212000000000002</v>
      </c>
      <c r="P29" s="96">
        <f t="shared" si="10"/>
        <v>-1.7704599999999999</v>
      </c>
      <c r="Q29" s="96">
        <f t="shared" si="11"/>
        <v>6.1936400000000003</v>
      </c>
      <c r="R29" s="96">
        <f t="shared" si="10"/>
        <v>5.4243499999999996</v>
      </c>
      <c r="S29" s="96">
        <f t="shared" si="10"/>
        <v>6.9756299999999998</v>
      </c>
      <c r="T29" s="96">
        <f t="shared" si="10"/>
        <v>2.6751200000000002</v>
      </c>
      <c r="U29" s="96">
        <f t="shared" si="10"/>
        <v>1.79358</v>
      </c>
      <c r="V29" s="96">
        <f t="shared" si="10"/>
        <v>2.5884399999999999</v>
      </c>
      <c r="W29" s="96">
        <f t="shared" si="10"/>
        <v>3.2425899999999999</v>
      </c>
      <c r="X29" s="96">
        <f t="shared" si="12"/>
        <v>1.7665</v>
      </c>
      <c r="Y29" s="96">
        <f t="shared" si="10"/>
        <v>0.29152</v>
      </c>
      <c r="Z29" s="96">
        <f>ROUND(Z16/Z15*100-100,5)</f>
        <v>3.1514099999999998</v>
      </c>
      <c r="AA29" s="96">
        <f t="shared" si="10"/>
        <v>1.3022199999999999</v>
      </c>
      <c r="AB29" s="92">
        <v>2017</v>
      </c>
    </row>
    <row r="30" spans="1:29" s="91" customFormat="1">
      <c r="A30" s="92">
        <v>2018</v>
      </c>
      <c r="B30" s="96">
        <f t="shared" si="13"/>
        <v>2.8622299999999998</v>
      </c>
      <c r="C30" s="96">
        <f t="shared" si="13"/>
        <v>25.420559999999998</v>
      </c>
      <c r="D30" s="96">
        <f t="shared" si="13"/>
        <v>1.46031</v>
      </c>
      <c r="E30" s="96">
        <f t="shared" si="7"/>
        <v>-9.0909099999999992</v>
      </c>
      <c r="F30" s="96">
        <f t="shared" si="8"/>
        <v>1.4492400000000001</v>
      </c>
      <c r="G30" s="96">
        <f t="shared" si="8"/>
        <v>2.4935800000000001</v>
      </c>
      <c r="H30" s="96">
        <f t="shared" si="8"/>
        <v>1.15313</v>
      </c>
      <c r="I30" s="96">
        <f t="shared" si="8"/>
        <v>3.31528</v>
      </c>
      <c r="J30" s="96">
        <f t="shared" si="8"/>
        <v>2.23488</v>
      </c>
      <c r="K30" s="96">
        <f t="shared" si="9"/>
        <v>1.1079399999999999</v>
      </c>
      <c r="L30" s="96">
        <f t="shared" si="9"/>
        <v>6.4479600000000001</v>
      </c>
      <c r="M30" s="96">
        <f t="shared" si="9"/>
        <v>1.33622</v>
      </c>
      <c r="N30" s="96">
        <f t="shared" si="9"/>
        <v>7.8719299999999999</v>
      </c>
      <c r="O30" s="96">
        <f>ROUND(O17/O16*100-100,5)</f>
        <v>3.9466199999999998</v>
      </c>
      <c r="P30" s="96">
        <f t="shared" si="10"/>
        <v>2.9120699999999999</v>
      </c>
      <c r="Q30" s="96">
        <f t="shared" si="11"/>
        <v>3.29908</v>
      </c>
      <c r="R30" s="96">
        <f t="shared" si="10"/>
        <v>5.2164099999999998</v>
      </c>
      <c r="S30" s="96">
        <f t="shared" si="10"/>
        <v>1.37835</v>
      </c>
      <c r="T30" s="96">
        <f t="shared" si="10"/>
        <v>2.59735</v>
      </c>
      <c r="U30" s="96">
        <f t="shared" si="10"/>
        <v>1.4071199999999999</v>
      </c>
      <c r="V30" s="96">
        <f t="shared" si="10"/>
        <v>3.1450399999999998</v>
      </c>
      <c r="W30" s="96">
        <f t="shared" si="10"/>
        <v>2.9803899999999999</v>
      </c>
      <c r="X30" s="96">
        <f t="shared" si="12"/>
        <v>1.7713399999999999</v>
      </c>
      <c r="Y30" s="96">
        <f t="shared" si="10"/>
        <v>-0.25183</v>
      </c>
      <c r="Z30" s="96">
        <f>ROUND(Z17/Z16*100-100,5)</f>
        <v>3.5314199999999998</v>
      </c>
      <c r="AA30" s="96">
        <f t="shared" si="10"/>
        <v>1.44234</v>
      </c>
      <c r="AB30" s="92">
        <v>2018</v>
      </c>
    </row>
    <row r="31" spans="1:29" s="91" customFormat="1">
      <c r="A31" s="92">
        <v>2019</v>
      </c>
      <c r="B31" s="96">
        <f t="shared" si="13"/>
        <v>2.2096</v>
      </c>
      <c r="C31" s="96">
        <f t="shared" si="13"/>
        <v>3.2786900000000001</v>
      </c>
      <c r="D31" s="96">
        <f t="shared" si="13"/>
        <v>-0.29710999999999999</v>
      </c>
      <c r="E31" s="93" t="s">
        <v>2</v>
      </c>
      <c r="F31" s="96">
        <f t="shared" si="8"/>
        <v>-0.61487000000000003</v>
      </c>
      <c r="G31" s="93" t="s">
        <v>2</v>
      </c>
      <c r="H31" s="93" t="s">
        <v>2</v>
      </c>
      <c r="I31" s="96">
        <f t="shared" si="8"/>
        <v>2.43858</v>
      </c>
      <c r="J31" s="96">
        <f t="shared" si="8"/>
        <v>1.02786</v>
      </c>
      <c r="K31" s="93" t="s">
        <v>2</v>
      </c>
      <c r="L31" s="93" t="s">
        <v>2</v>
      </c>
      <c r="M31" s="93" t="s">
        <v>2</v>
      </c>
      <c r="N31" s="96">
        <f t="shared" si="9"/>
        <v>7.7417199999999999</v>
      </c>
      <c r="O31" s="96">
        <f>ROUND(O18/O17*100-100,5)</f>
        <v>2.4777900000000002</v>
      </c>
      <c r="P31" s="96">
        <f t="shared" si="10"/>
        <v>2.3626399999999999</v>
      </c>
      <c r="Q31" s="96">
        <f t="shared" si="11"/>
        <v>2.3834599999999999</v>
      </c>
      <c r="R31" s="93" t="s">
        <v>2</v>
      </c>
      <c r="S31" s="93" t="s">
        <v>2</v>
      </c>
      <c r="T31" s="96">
        <f t="shared" si="10"/>
        <v>2.2132399999999999</v>
      </c>
      <c r="U31" s="93" t="s">
        <v>2</v>
      </c>
      <c r="V31" s="93" t="s">
        <v>2</v>
      </c>
      <c r="W31" s="93" t="s">
        <v>2</v>
      </c>
      <c r="X31" s="96">
        <f t="shared" si="12"/>
        <v>2.6164100000000001</v>
      </c>
      <c r="Y31" s="93" t="s">
        <v>2</v>
      </c>
      <c r="Z31" s="93" t="s">
        <v>2</v>
      </c>
      <c r="AA31" s="93" t="s">
        <v>2</v>
      </c>
      <c r="AB31" s="92">
        <v>2019</v>
      </c>
    </row>
    <row r="32" spans="1:29" s="91" customFormat="1" ht="12" customHeight="1">
      <c r="A32" s="99"/>
      <c r="B32" s="99"/>
      <c r="C32" s="99"/>
      <c r="D32" s="99"/>
      <c r="E32" s="99"/>
      <c r="F32" s="99"/>
      <c r="G32" s="99"/>
      <c r="H32" s="99"/>
      <c r="I32" s="99"/>
      <c r="J32" s="99"/>
      <c r="K32" s="99"/>
      <c r="L32" s="93"/>
      <c r="M32" s="99"/>
      <c r="N32" s="99"/>
      <c r="O32" s="99"/>
      <c r="P32" s="99"/>
      <c r="Q32" s="99"/>
      <c r="R32" s="99"/>
      <c r="S32" s="99"/>
      <c r="T32" s="99"/>
      <c r="U32" s="99"/>
      <c r="V32" s="99"/>
      <c r="W32" s="99"/>
      <c r="X32" s="99"/>
      <c r="Y32" s="99"/>
      <c r="Z32" s="99"/>
      <c r="AA32" s="99"/>
      <c r="AB32" s="99"/>
    </row>
    <row r="33" spans="1:28" s="91" customFormat="1" ht="12" customHeight="1">
      <c r="A33" s="99"/>
      <c r="B33" s="132" t="s">
        <v>95</v>
      </c>
      <c r="C33" s="132"/>
      <c r="D33" s="132"/>
      <c r="E33" s="132"/>
      <c r="F33" s="132"/>
      <c r="G33" s="132"/>
      <c r="H33" s="132"/>
      <c r="I33" s="132"/>
      <c r="J33" s="132"/>
      <c r="K33" s="132"/>
      <c r="L33" s="132"/>
      <c r="M33" s="132"/>
      <c r="N33" s="132"/>
      <c r="O33" s="132" t="s">
        <v>95</v>
      </c>
      <c r="P33" s="132"/>
      <c r="Q33" s="132"/>
      <c r="R33" s="132"/>
      <c r="S33" s="132"/>
      <c r="T33" s="132"/>
      <c r="U33" s="132"/>
      <c r="V33" s="132"/>
      <c r="W33" s="132"/>
      <c r="X33" s="132"/>
      <c r="Y33" s="132"/>
      <c r="Z33" s="132"/>
      <c r="AA33" s="132"/>
      <c r="AB33" s="99"/>
    </row>
    <row r="34" spans="1:28" s="91" customFormat="1">
      <c r="A34" s="92">
        <v>2009</v>
      </c>
      <c r="B34" s="96">
        <f t="shared" ref="B34:AA39" si="14">B8-B7</f>
        <v>27.548000000000002</v>
      </c>
      <c r="C34" s="96">
        <f t="shared" si="14"/>
        <v>-0.31800000000000006</v>
      </c>
      <c r="D34" s="96">
        <f t="shared" si="14"/>
        <v>-0.90299999999999159</v>
      </c>
      <c r="E34" s="96">
        <f t="shared" si="14"/>
        <v>1.2999999999999998E-2</v>
      </c>
      <c r="F34" s="96">
        <f t="shared" si="14"/>
        <v>0.20600000000000307</v>
      </c>
      <c r="G34" s="96">
        <f t="shared" si="14"/>
        <v>-0.37800000000000011</v>
      </c>
      <c r="H34" s="96">
        <f t="shared" si="14"/>
        <v>-0.74399999999999977</v>
      </c>
      <c r="I34" s="96">
        <f t="shared" si="14"/>
        <v>0.24899999999999523</v>
      </c>
      <c r="J34" s="96">
        <f t="shared" si="14"/>
        <v>5.3720000000000141</v>
      </c>
      <c r="K34" s="96">
        <f t="shared" si="14"/>
        <v>3.1810000000000116</v>
      </c>
      <c r="L34" s="96">
        <f t="shared" si="14"/>
        <v>-0.98499999999999943</v>
      </c>
      <c r="M34" s="96">
        <f t="shared" si="14"/>
        <v>3.1760000000000019</v>
      </c>
      <c r="N34" s="96">
        <f t="shared" si="14"/>
        <v>-1.7729999999999961</v>
      </c>
      <c r="O34" s="96">
        <f t="shared" si="14"/>
        <v>1.0659999999999954</v>
      </c>
      <c r="P34" s="96">
        <f t="shared" si="14"/>
        <v>-1.2459999999999951</v>
      </c>
      <c r="Q34" s="96">
        <f t="shared" si="14"/>
        <v>9.2980000000000018</v>
      </c>
      <c r="R34" s="96">
        <f t="shared" si="14"/>
        <v>8.3480000000000132</v>
      </c>
      <c r="S34" s="96">
        <f t="shared" si="14"/>
        <v>0.94999999999998863</v>
      </c>
      <c r="T34" s="96">
        <f t="shared" si="14"/>
        <v>10.959000000000003</v>
      </c>
      <c r="U34" s="96">
        <f t="shared" si="14"/>
        <v>-1.4159999999999968</v>
      </c>
      <c r="V34" s="96">
        <f t="shared" si="14"/>
        <v>6.4749999999999943</v>
      </c>
      <c r="W34" s="96">
        <f t="shared" si="14"/>
        <v>5.8999999999999773</v>
      </c>
      <c r="X34" s="96">
        <f t="shared" si="14"/>
        <v>4.8440000000000225</v>
      </c>
      <c r="Y34" s="96">
        <f t="shared" si="14"/>
        <v>1.8969999999999914</v>
      </c>
      <c r="Z34" s="96">
        <f t="shared" si="14"/>
        <v>2.7289999999999992</v>
      </c>
      <c r="AA34" s="96">
        <f t="shared" si="14"/>
        <v>0.21799999999999997</v>
      </c>
      <c r="AB34" s="124">
        <v>2009</v>
      </c>
    </row>
    <row r="35" spans="1:28" s="91" customFormat="1">
      <c r="A35" s="92">
        <v>2010</v>
      </c>
      <c r="B35" s="96">
        <f t="shared" ref="B35:P35" si="15">B9-B8</f>
        <v>18.448000000000093</v>
      </c>
      <c r="C35" s="96">
        <f t="shared" si="15"/>
        <v>-6.9999999999999951E-2</v>
      </c>
      <c r="D35" s="96">
        <f t="shared" si="15"/>
        <v>-0.41700000000000159</v>
      </c>
      <c r="E35" s="96">
        <f t="shared" si="15"/>
        <v>-2.5000000000000001E-2</v>
      </c>
      <c r="F35" s="96">
        <f t="shared" si="15"/>
        <v>-0.37599999999999056</v>
      </c>
      <c r="G35" s="96">
        <f t="shared" si="15"/>
        <v>-9.7999999999999865E-2</v>
      </c>
      <c r="H35" s="96">
        <f t="shared" si="15"/>
        <v>8.1999999999998963E-2</v>
      </c>
      <c r="I35" s="96">
        <f t="shared" si="15"/>
        <v>0.19200000000000728</v>
      </c>
      <c r="J35" s="96">
        <f t="shared" si="15"/>
        <v>3.0209999999999582</v>
      </c>
      <c r="K35" s="96">
        <f t="shared" si="15"/>
        <v>1.3799999999999955</v>
      </c>
      <c r="L35" s="96">
        <f t="shared" si="15"/>
        <v>-1.0379999999999967</v>
      </c>
      <c r="M35" s="96">
        <f t="shared" si="15"/>
        <v>2.679000000000002</v>
      </c>
      <c r="N35" s="96">
        <f t="shared" si="15"/>
        <v>-0.23699999999999477</v>
      </c>
      <c r="O35" s="96">
        <f t="shared" si="15"/>
        <v>-0.12800000000000011</v>
      </c>
      <c r="P35" s="96">
        <f t="shared" si="15"/>
        <v>-1.179000000000002</v>
      </c>
      <c r="Q35" s="96">
        <f t="shared" si="14"/>
        <v>7.4699999999999704</v>
      </c>
      <c r="R35" s="96">
        <f t="shared" si="14"/>
        <v>5.8880000000000052</v>
      </c>
      <c r="S35" s="96">
        <f t="shared" si="14"/>
        <v>1.5819999999999936</v>
      </c>
      <c r="T35" s="96">
        <f t="shared" si="14"/>
        <v>5.9939999999999714</v>
      </c>
      <c r="U35" s="96">
        <f t="shared" si="14"/>
        <v>-1.25</v>
      </c>
      <c r="V35" s="96">
        <f t="shared" si="14"/>
        <v>1.5069999999999908</v>
      </c>
      <c r="W35" s="96">
        <f t="shared" si="14"/>
        <v>5.7370000000000232</v>
      </c>
      <c r="X35" s="96">
        <f t="shared" si="14"/>
        <v>3.8019999999999925</v>
      </c>
      <c r="Y35" s="96">
        <f t="shared" si="14"/>
        <v>1.7139999999999986</v>
      </c>
      <c r="Z35" s="96">
        <f t="shared" si="14"/>
        <v>3.7549999999999955</v>
      </c>
      <c r="AA35" s="96">
        <f t="shared" si="14"/>
        <v>-1.6670000000000016</v>
      </c>
      <c r="AB35" s="124">
        <v>2010</v>
      </c>
    </row>
    <row r="36" spans="1:28" s="91" customFormat="1">
      <c r="A36" s="92">
        <v>2011</v>
      </c>
      <c r="B36" s="96">
        <f t="shared" ref="B36:P36" si="16">B10-B9</f>
        <v>15.302999999999884</v>
      </c>
      <c r="C36" s="96">
        <f t="shared" si="16"/>
        <v>4.7999999999999932E-2</v>
      </c>
      <c r="D36" s="96">
        <f t="shared" si="16"/>
        <v>2.8770000000000095</v>
      </c>
      <c r="E36" s="96">
        <f t="shared" si="16"/>
        <v>-9.9999999999999985E-3</v>
      </c>
      <c r="F36" s="96">
        <f t="shared" si="16"/>
        <v>3.6209999999999951</v>
      </c>
      <c r="G36" s="96">
        <f t="shared" si="16"/>
        <v>-0.56599999999999984</v>
      </c>
      <c r="H36" s="96">
        <f t="shared" si="16"/>
        <v>-0.16799999999999926</v>
      </c>
      <c r="I36" s="96">
        <f t="shared" si="16"/>
        <v>2.152000000000001</v>
      </c>
      <c r="J36" s="96">
        <f t="shared" si="16"/>
        <v>8.4300000000000068</v>
      </c>
      <c r="K36" s="96">
        <f t="shared" si="16"/>
        <v>3.3309999999999889</v>
      </c>
      <c r="L36" s="96">
        <f t="shared" si="16"/>
        <v>2.7240000000000038</v>
      </c>
      <c r="M36" s="96">
        <f t="shared" si="16"/>
        <v>2.375</v>
      </c>
      <c r="N36" s="96">
        <f t="shared" si="16"/>
        <v>4.0369999999999919</v>
      </c>
      <c r="O36" s="96">
        <f t="shared" si="16"/>
        <v>-0.21399999999999864</v>
      </c>
      <c r="P36" s="96">
        <f t="shared" si="16"/>
        <v>-0.62599999999999767</v>
      </c>
      <c r="Q36" s="96">
        <f t="shared" si="14"/>
        <v>2.0740000000000123</v>
      </c>
      <c r="R36" s="96">
        <f t="shared" si="14"/>
        <v>-1.1230000000000189</v>
      </c>
      <c r="S36" s="96">
        <f t="shared" si="14"/>
        <v>3.1970000000000027</v>
      </c>
      <c r="T36" s="96">
        <f t="shared" si="14"/>
        <v>-5.6589999999999918</v>
      </c>
      <c r="U36" s="96">
        <f t="shared" si="14"/>
        <v>-4.4470000000000027</v>
      </c>
      <c r="V36" s="96">
        <f t="shared" si="14"/>
        <v>-1.3189999999999884</v>
      </c>
      <c r="W36" s="96">
        <f t="shared" si="14"/>
        <v>0.10699999999999932</v>
      </c>
      <c r="X36" s="96">
        <f t="shared" si="14"/>
        <v>2.1839999999999975</v>
      </c>
      <c r="Y36" s="96">
        <f t="shared" si="14"/>
        <v>1.2040000000000077</v>
      </c>
      <c r="Z36" s="96">
        <f t="shared" si="14"/>
        <v>7.2000000000002728E-2</v>
      </c>
      <c r="AA36" s="96">
        <f t="shared" si="14"/>
        <v>0.90800000000000125</v>
      </c>
      <c r="AB36" s="124">
        <v>2011</v>
      </c>
    </row>
    <row r="37" spans="1:28" s="91" customFormat="1">
      <c r="A37" s="92">
        <v>2012</v>
      </c>
      <c r="B37" s="96">
        <f t="shared" ref="B37:P37" si="17">B11-B10</f>
        <v>37.77800000000002</v>
      </c>
      <c r="C37" s="96">
        <f t="shared" si="17"/>
        <v>-5.699999999999994E-2</v>
      </c>
      <c r="D37" s="96">
        <f t="shared" si="17"/>
        <v>1.6699999999999875</v>
      </c>
      <c r="E37" s="96">
        <f t="shared" si="17"/>
        <v>1.3000000000000001E-2</v>
      </c>
      <c r="F37" s="96">
        <f t="shared" si="17"/>
        <v>1.0889999999999986</v>
      </c>
      <c r="G37" s="96">
        <f t="shared" si="17"/>
        <v>0.16999999999999993</v>
      </c>
      <c r="H37" s="96">
        <f t="shared" si="17"/>
        <v>0.39799999999999969</v>
      </c>
      <c r="I37" s="96">
        <f t="shared" si="17"/>
        <v>2.7579999999999956</v>
      </c>
      <c r="J37" s="96">
        <f t="shared" si="17"/>
        <v>8.8540000000000418</v>
      </c>
      <c r="K37" s="96">
        <f t="shared" si="17"/>
        <v>4.6779999999999973</v>
      </c>
      <c r="L37" s="96">
        <f t="shared" si="17"/>
        <v>0.19799999999999329</v>
      </c>
      <c r="M37" s="96">
        <f t="shared" si="17"/>
        <v>3.9779999999999944</v>
      </c>
      <c r="N37" s="96">
        <f t="shared" si="17"/>
        <v>4.4120000000000061</v>
      </c>
      <c r="O37" s="96">
        <f t="shared" si="17"/>
        <v>0.44299999999999784</v>
      </c>
      <c r="P37" s="96">
        <f t="shared" si="17"/>
        <v>-0.5590000000000046</v>
      </c>
      <c r="Q37" s="96">
        <f t="shared" si="14"/>
        <v>11.878000000000043</v>
      </c>
      <c r="R37" s="96">
        <f t="shared" si="14"/>
        <v>3.304000000000002</v>
      </c>
      <c r="S37" s="96">
        <f t="shared" si="14"/>
        <v>8.5740000000000123</v>
      </c>
      <c r="T37" s="96">
        <f t="shared" si="14"/>
        <v>6.0300000000000296</v>
      </c>
      <c r="U37" s="96">
        <f t="shared" si="14"/>
        <v>-0.28900000000001569</v>
      </c>
      <c r="V37" s="96">
        <f t="shared" si="14"/>
        <v>0.95099999999999341</v>
      </c>
      <c r="W37" s="96">
        <f t="shared" si="14"/>
        <v>5.367999999999995</v>
      </c>
      <c r="X37" s="96">
        <f t="shared" si="14"/>
        <v>2.3489999999999895</v>
      </c>
      <c r="Y37" s="96">
        <f t="shared" si="14"/>
        <v>0.81699999999999307</v>
      </c>
      <c r="Z37" s="96">
        <f t="shared" si="14"/>
        <v>1.546999999999997</v>
      </c>
      <c r="AA37" s="96">
        <f t="shared" si="14"/>
        <v>-1.5000000000000568E-2</v>
      </c>
      <c r="AB37" s="124">
        <v>2012</v>
      </c>
    </row>
    <row r="38" spans="1:28" s="91" customFormat="1">
      <c r="A38" s="92">
        <v>2013</v>
      </c>
      <c r="B38" s="96">
        <f t="shared" ref="B38:P38" si="18">B12-B11</f>
        <v>33.832000000000107</v>
      </c>
      <c r="C38" s="96">
        <f t="shared" si="18"/>
        <v>-5.099999999999999E-2</v>
      </c>
      <c r="D38" s="96">
        <f t="shared" si="18"/>
        <v>-1.4659999999999798</v>
      </c>
      <c r="E38" s="96">
        <f t="shared" si="18"/>
        <v>9.999999999999995E-3</v>
      </c>
      <c r="F38" s="96">
        <f t="shared" si="18"/>
        <v>-0.78499999999999659</v>
      </c>
      <c r="G38" s="96">
        <f t="shared" si="18"/>
        <v>-0.95500000000000007</v>
      </c>
      <c r="H38" s="96">
        <f t="shared" si="18"/>
        <v>0.26399999999999935</v>
      </c>
      <c r="I38" s="96">
        <f t="shared" si="18"/>
        <v>0.87600000000000477</v>
      </c>
      <c r="J38" s="96">
        <f t="shared" si="18"/>
        <v>8.3039999999999736</v>
      </c>
      <c r="K38" s="96">
        <f t="shared" si="18"/>
        <v>4.811000000000007</v>
      </c>
      <c r="L38" s="96">
        <f t="shared" si="18"/>
        <v>-0.51999999999999602</v>
      </c>
      <c r="M38" s="96">
        <f t="shared" si="18"/>
        <v>4.0130000000000052</v>
      </c>
      <c r="N38" s="96">
        <f t="shared" si="18"/>
        <v>3.2189999999999941</v>
      </c>
      <c r="O38" s="96">
        <f t="shared" si="18"/>
        <v>-0.54999999999999716</v>
      </c>
      <c r="P38" s="96">
        <f t="shared" si="18"/>
        <v>0.41400000000000148</v>
      </c>
      <c r="Q38" s="96">
        <f t="shared" si="14"/>
        <v>7.3449999999999704</v>
      </c>
      <c r="R38" s="96">
        <f t="shared" si="14"/>
        <v>4.7439999999999998</v>
      </c>
      <c r="S38" s="96">
        <f t="shared" si="14"/>
        <v>2.6009999999999991</v>
      </c>
      <c r="T38" s="96">
        <f t="shared" si="14"/>
        <v>11.05400000000003</v>
      </c>
      <c r="U38" s="96">
        <f t="shared" si="14"/>
        <v>-0.13399999999998613</v>
      </c>
      <c r="V38" s="96">
        <f t="shared" si="14"/>
        <v>2.9879999999999995</v>
      </c>
      <c r="W38" s="96">
        <f t="shared" si="14"/>
        <v>8.1999999999999886</v>
      </c>
      <c r="X38" s="96">
        <f t="shared" si="14"/>
        <v>4.6870000000000118</v>
      </c>
      <c r="Y38" s="96">
        <f t="shared" si="14"/>
        <v>1.3880000000000052</v>
      </c>
      <c r="Z38" s="96">
        <f t="shared" si="14"/>
        <v>1.9920000000000044</v>
      </c>
      <c r="AA38" s="96">
        <f t="shared" si="14"/>
        <v>1.3070000000000022</v>
      </c>
      <c r="AB38" s="124">
        <v>2013</v>
      </c>
    </row>
    <row r="39" spans="1:28" s="91" customFormat="1">
      <c r="A39" s="92">
        <v>2014</v>
      </c>
      <c r="B39" s="96">
        <f t="shared" ref="B39:P39" si="19">B13-B12</f>
        <v>33.578999999999951</v>
      </c>
      <c r="C39" s="96">
        <f t="shared" si="19"/>
        <v>-1.5000000000000013E-2</v>
      </c>
      <c r="D39" s="96">
        <f t="shared" si="19"/>
        <v>0.57199999999997431</v>
      </c>
      <c r="E39" s="96">
        <f t="shared" si="19"/>
        <v>2.0000000000000018E-3</v>
      </c>
      <c r="F39" s="96">
        <f t="shared" si="19"/>
        <v>0.42000000000000171</v>
      </c>
      <c r="G39" s="96">
        <f t="shared" si="19"/>
        <v>-0.20999999999999996</v>
      </c>
      <c r="H39" s="96">
        <f t="shared" si="19"/>
        <v>0.36000000000000121</v>
      </c>
      <c r="I39" s="96">
        <f t="shared" si="19"/>
        <v>-0.28199999999999648</v>
      </c>
      <c r="J39" s="96">
        <f t="shared" si="19"/>
        <v>6.6680000000000064</v>
      </c>
      <c r="K39" s="96">
        <f t="shared" si="19"/>
        <v>3.8830000000000098</v>
      </c>
      <c r="L39" s="96">
        <f t="shared" si="19"/>
        <v>0.45099999999999341</v>
      </c>
      <c r="M39" s="96">
        <f t="shared" si="19"/>
        <v>2.3340000000000032</v>
      </c>
      <c r="N39" s="96">
        <f t="shared" si="19"/>
        <v>2.8120000000000118</v>
      </c>
      <c r="O39" s="96">
        <f t="shared" si="19"/>
        <v>-1.3870000000000005</v>
      </c>
      <c r="P39" s="96">
        <f t="shared" si="19"/>
        <v>8.5000000000000853E-2</v>
      </c>
      <c r="Q39" s="96">
        <f t="shared" si="14"/>
        <v>10.240000000000009</v>
      </c>
      <c r="R39" s="96">
        <f t="shared" si="14"/>
        <v>6.974000000000018</v>
      </c>
      <c r="S39" s="96">
        <f t="shared" si="14"/>
        <v>3.2659999999999911</v>
      </c>
      <c r="T39" s="96">
        <f t="shared" si="14"/>
        <v>12.589999999999918</v>
      </c>
      <c r="U39" s="96">
        <f t="shared" si="14"/>
        <v>0.59100000000000819</v>
      </c>
      <c r="V39" s="96">
        <f t="shared" si="14"/>
        <v>6.5700000000000216</v>
      </c>
      <c r="W39" s="96">
        <f t="shared" si="14"/>
        <v>5.429000000000002</v>
      </c>
      <c r="X39" s="96">
        <f t="shared" si="14"/>
        <v>2.2959999999999923</v>
      </c>
      <c r="Y39" s="96">
        <f t="shared" si="14"/>
        <v>0.83100000000000307</v>
      </c>
      <c r="Z39" s="96">
        <f t="shared" si="14"/>
        <v>1.3449999999999989</v>
      </c>
      <c r="AA39" s="96">
        <f t="shared" si="14"/>
        <v>0.11999999999999744</v>
      </c>
      <c r="AB39" s="124">
        <v>2014</v>
      </c>
    </row>
    <row r="40" spans="1:28" s="91" customFormat="1">
      <c r="A40" s="92">
        <v>2015</v>
      </c>
      <c r="B40" s="96">
        <f t="shared" ref="B40:N44" si="20">B14-B13</f>
        <v>38.820999999999913</v>
      </c>
      <c r="C40" s="96">
        <f t="shared" si="20"/>
        <v>8.0000000000000071E-3</v>
      </c>
      <c r="D40" s="96">
        <f t="shared" si="20"/>
        <v>0.10200000000000387</v>
      </c>
      <c r="E40" s="96">
        <f t="shared" si="20"/>
        <v>-8.0000000000000002E-3</v>
      </c>
      <c r="F40" s="96">
        <f t="shared" si="20"/>
        <v>0.25999999999999091</v>
      </c>
      <c r="G40" s="96">
        <f t="shared" si="20"/>
        <v>0.11799999999999944</v>
      </c>
      <c r="H40" s="96">
        <f t="shared" si="20"/>
        <v>-0.26800000000000068</v>
      </c>
      <c r="I40" s="96">
        <f t="shared" si="20"/>
        <v>0.15699999999999648</v>
      </c>
      <c r="J40" s="96">
        <f t="shared" si="20"/>
        <v>8.7520000000000095</v>
      </c>
      <c r="K40" s="96">
        <f t="shared" si="20"/>
        <v>4.335000000000008</v>
      </c>
      <c r="L40" s="96">
        <f t="shared" si="20"/>
        <v>1.3960000000000008</v>
      </c>
      <c r="M40" s="96">
        <f t="shared" si="20"/>
        <v>3.0210000000000008</v>
      </c>
      <c r="N40" s="96">
        <f t="shared" si="20"/>
        <v>4.367999999999995</v>
      </c>
      <c r="O40" s="96">
        <f t="shared" ref="O40:AA44" si="21">O14-O13</f>
        <v>-0.4410000000000025</v>
      </c>
      <c r="P40" s="96">
        <f t="shared" si="21"/>
        <v>8.5000000000000853E-2</v>
      </c>
      <c r="Q40" s="96">
        <f t="shared" ref="Q40:Q44" si="22">Q14-Q13</f>
        <v>13.524000000000001</v>
      </c>
      <c r="R40" s="96">
        <f t="shared" si="21"/>
        <v>7.2330000000000041</v>
      </c>
      <c r="S40" s="96">
        <f t="shared" si="21"/>
        <v>6.2909999999999968</v>
      </c>
      <c r="T40" s="96">
        <f t="shared" si="21"/>
        <v>13.389999999999986</v>
      </c>
      <c r="U40" s="96">
        <f t="shared" si="21"/>
        <v>2</v>
      </c>
      <c r="V40" s="96">
        <f t="shared" si="21"/>
        <v>4.8549999999999898</v>
      </c>
      <c r="W40" s="96">
        <f t="shared" si="21"/>
        <v>6.5349999999999966</v>
      </c>
      <c r="X40" s="96">
        <f t="shared" ref="X40:X44" si="23">X14-X13</f>
        <v>-1.1239999999999952</v>
      </c>
      <c r="Y40" s="96">
        <f t="shared" si="21"/>
        <v>9.1999999999998749E-2</v>
      </c>
      <c r="Z40" s="96">
        <f t="shared" si="21"/>
        <v>-2.4689999999999941</v>
      </c>
      <c r="AA40" s="96">
        <f t="shared" si="21"/>
        <v>1.2530000000000001</v>
      </c>
      <c r="AB40" s="92">
        <v>2015</v>
      </c>
    </row>
    <row r="41" spans="1:28" s="91" customFormat="1">
      <c r="A41" s="92">
        <v>2016</v>
      </c>
      <c r="B41" s="96">
        <f t="shared" ref="B41:C44" si="24">B15-B14</f>
        <v>51.072000000000116</v>
      </c>
      <c r="C41" s="96">
        <f t="shared" si="24"/>
        <v>2.1999999999999964E-2</v>
      </c>
      <c r="D41" s="96">
        <f t="shared" si="20"/>
        <v>-2.7769999999999868</v>
      </c>
      <c r="E41" s="96">
        <f t="shared" si="20"/>
        <v>-5.9999999999999984E-3</v>
      </c>
      <c r="F41" s="96">
        <f t="shared" si="20"/>
        <v>-2.4089999999999918</v>
      </c>
      <c r="G41" s="96">
        <f t="shared" si="20"/>
        <v>-0.24099999999999966</v>
      </c>
      <c r="H41" s="96">
        <f t="shared" si="20"/>
        <v>-0.12100000000000044</v>
      </c>
      <c r="I41" s="96">
        <f t="shared" si="20"/>
        <v>0.44799999999999329</v>
      </c>
      <c r="J41" s="96">
        <f t="shared" si="20"/>
        <v>9.4069999999999823</v>
      </c>
      <c r="K41" s="96">
        <f t="shared" si="20"/>
        <v>3.3499999999999943</v>
      </c>
      <c r="L41" s="96">
        <f t="shared" si="20"/>
        <v>2.4609999999999985</v>
      </c>
      <c r="M41" s="96">
        <f t="shared" si="20"/>
        <v>3.5960000000000036</v>
      </c>
      <c r="N41" s="96">
        <f t="shared" si="20"/>
        <v>8.0300000000000011</v>
      </c>
      <c r="O41" s="96">
        <f t="shared" si="21"/>
        <v>-0.39099999999999824</v>
      </c>
      <c r="P41" s="96">
        <f t="shared" si="21"/>
        <v>0.28300000000000125</v>
      </c>
      <c r="Q41" s="96">
        <f t="shared" si="22"/>
        <v>19.95799999999997</v>
      </c>
      <c r="R41" s="96">
        <f t="shared" si="21"/>
        <v>7.7849999999999966</v>
      </c>
      <c r="S41" s="96">
        <f t="shared" si="21"/>
        <v>12.173000000000002</v>
      </c>
      <c r="T41" s="96">
        <f t="shared" si="21"/>
        <v>12.923000000000002</v>
      </c>
      <c r="U41" s="96">
        <f t="shared" si="21"/>
        <v>2.1049999999999898</v>
      </c>
      <c r="V41" s="96">
        <f t="shared" si="21"/>
        <v>2.1380000000000052</v>
      </c>
      <c r="W41" s="96">
        <f t="shared" si="21"/>
        <v>8.6800000000000068</v>
      </c>
      <c r="X41" s="96">
        <f t="shared" si="23"/>
        <v>3.1690000000000111</v>
      </c>
      <c r="Y41" s="96">
        <f t="shared" si="21"/>
        <v>0.94299999999999784</v>
      </c>
      <c r="Z41" s="96">
        <f t="shared" si="21"/>
        <v>1.9959999999999951</v>
      </c>
      <c r="AA41" s="96">
        <f t="shared" si="21"/>
        <v>0.23000000000000043</v>
      </c>
      <c r="AB41" s="92">
        <v>2016</v>
      </c>
    </row>
    <row r="42" spans="1:28" s="91" customFormat="1">
      <c r="A42" s="92">
        <v>2017</v>
      </c>
      <c r="B42" s="96">
        <f t="shared" si="24"/>
        <v>57.993999999999915</v>
      </c>
      <c r="C42" s="96">
        <f t="shared" si="24"/>
        <v>5.2000000000000046E-2</v>
      </c>
      <c r="D42" s="96">
        <f t="shared" si="20"/>
        <v>0.47700000000000387</v>
      </c>
      <c r="E42" s="96">
        <f t="shared" si="20"/>
        <v>-9.0000000000000011E-3</v>
      </c>
      <c r="F42" s="96">
        <f t="shared" si="20"/>
        <v>-0.3539999999999992</v>
      </c>
      <c r="G42" s="96">
        <f t="shared" si="20"/>
        <v>0.96999999999999975</v>
      </c>
      <c r="H42" s="96">
        <f t="shared" si="20"/>
        <v>-0.12999999999999901</v>
      </c>
      <c r="I42" s="96">
        <f t="shared" si="20"/>
        <v>2.0480000000000018</v>
      </c>
      <c r="J42" s="96">
        <f t="shared" si="20"/>
        <v>7.2760000000000105</v>
      </c>
      <c r="K42" s="96">
        <f t="shared" si="20"/>
        <v>2.9319999999999879</v>
      </c>
      <c r="L42" s="96">
        <f t="shared" si="20"/>
        <v>1.2530000000000001</v>
      </c>
      <c r="M42" s="96">
        <f t="shared" si="20"/>
        <v>3.090999999999994</v>
      </c>
      <c r="N42" s="96">
        <f t="shared" si="20"/>
        <v>8.6370000000000005</v>
      </c>
      <c r="O42" s="96">
        <f t="shared" si="21"/>
        <v>-0.34599999999999653</v>
      </c>
      <c r="P42" s="96">
        <f t="shared" si="21"/>
        <v>-0.76500000000000057</v>
      </c>
      <c r="Q42" s="96">
        <f t="shared" si="22"/>
        <v>22.438000000000045</v>
      </c>
      <c r="R42" s="96">
        <f t="shared" si="21"/>
        <v>9.9059999999999775</v>
      </c>
      <c r="S42" s="96">
        <f t="shared" si="21"/>
        <v>12.532000000000011</v>
      </c>
      <c r="T42" s="96">
        <f t="shared" si="21"/>
        <v>14.853000000000065</v>
      </c>
      <c r="U42" s="96">
        <f t="shared" si="21"/>
        <v>2.7210000000000036</v>
      </c>
      <c r="V42" s="96">
        <f t="shared" si="21"/>
        <v>3.768999999999977</v>
      </c>
      <c r="W42" s="96">
        <f t="shared" si="21"/>
        <v>8.3629999999999995</v>
      </c>
      <c r="X42" s="96">
        <f t="shared" si="23"/>
        <v>3.3239999999999839</v>
      </c>
      <c r="Y42" s="96">
        <f t="shared" si="21"/>
        <v>0.21699999999999875</v>
      </c>
      <c r="Z42" s="96">
        <f t="shared" si="21"/>
        <v>2.7710000000000008</v>
      </c>
      <c r="AA42" s="96">
        <f t="shared" si="21"/>
        <v>0.33600000000000207</v>
      </c>
      <c r="AB42" s="92">
        <v>2017</v>
      </c>
    </row>
    <row r="43" spans="1:28" s="91" customFormat="1">
      <c r="A43" s="92">
        <v>2018</v>
      </c>
      <c r="B43" s="96">
        <f t="shared" si="24"/>
        <v>56.105000000000018</v>
      </c>
      <c r="C43" s="96">
        <f t="shared" si="24"/>
        <v>0.13600000000000001</v>
      </c>
      <c r="D43" s="96">
        <f t="shared" si="20"/>
        <v>1.9909999999999854</v>
      </c>
      <c r="E43" s="96">
        <f t="shared" si="20"/>
        <v>-1.9999999999999983E-3</v>
      </c>
      <c r="F43" s="96">
        <f t="shared" si="20"/>
        <v>1.7029999999999887</v>
      </c>
      <c r="G43" s="96">
        <f t="shared" si="20"/>
        <v>0.13600000000000012</v>
      </c>
      <c r="H43" s="96">
        <f t="shared" si="20"/>
        <v>0.15399999999999991</v>
      </c>
      <c r="I43" s="96">
        <f t="shared" si="20"/>
        <v>2.8160000000000025</v>
      </c>
      <c r="J43" s="96">
        <f t="shared" si="20"/>
        <v>9.0090000000000146</v>
      </c>
      <c r="K43" s="96">
        <f t="shared" si="20"/>
        <v>2.3449999999999989</v>
      </c>
      <c r="L43" s="96">
        <f t="shared" si="20"/>
        <v>5.179000000000002</v>
      </c>
      <c r="M43" s="96">
        <f t="shared" si="20"/>
        <v>1.4849999999999994</v>
      </c>
      <c r="N43" s="96">
        <f t="shared" si="20"/>
        <v>8.5090000000000003</v>
      </c>
      <c r="O43" s="96">
        <f t="shared" si="21"/>
        <v>1.5169999999999959</v>
      </c>
      <c r="P43" s="96">
        <f t="shared" si="21"/>
        <v>1.2359999999999971</v>
      </c>
      <c r="Q43" s="96">
        <f t="shared" si="22"/>
        <v>12.69199999999995</v>
      </c>
      <c r="R43" s="96">
        <f t="shared" si="21"/>
        <v>10.043000000000006</v>
      </c>
      <c r="S43" s="96">
        <f t="shared" si="21"/>
        <v>2.6490000000000009</v>
      </c>
      <c r="T43" s="96">
        <f t="shared" si="21"/>
        <v>14.807000000000016</v>
      </c>
      <c r="U43" s="96">
        <f t="shared" si="21"/>
        <v>2.1730000000000018</v>
      </c>
      <c r="V43" s="96">
        <f t="shared" si="21"/>
        <v>4.6980000000000075</v>
      </c>
      <c r="W43" s="96">
        <f t="shared" si="21"/>
        <v>7.9359999999999786</v>
      </c>
      <c r="X43" s="96">
        <f t="shared" si="23"/>
        <v>3.3919999999999959</v>
      </c>
      <c r="Y43" s="96">
        <f t="shared" si="21"/>
        <v>-0.18800000000000239</v>
      </c>
      <c r="Z43" s="96">
        <f t="shared" si="21"/>
        <v>3.203000000000003</v>
      </c>
      <c r="AA43" s="96">
        <f t="shared" si="21"/>
        <v>0.37699999999999889</v>
      </c>
      <c r="AB43" s="92">
        <v>2018</v>
      </c>
    </row>
    <row r="44" spans="1:28" s="91" customFormat="1">
      <c r="A44" s="92">
        <v>2019</v>
      </c>
      <c r="B44" s="96">
        <f t="shared" si="24"/>
        <v>44.551999999999907</v>
      </c>
      <c r="C44" s="96">
        <f t="shared" si="24"/>
        <v>2.1999999999999909E-2</v>
      </c>
      <c r="D44" s="96">
        <f t="shared" si="20"/>
        <v>-0.41100000000000136</v>
      </c>
      <c r="E44" s="96" t="s">
        <v>2</v>
      </c>
      <c r="F44" s="96">
        <f t="shared" si="20"/>
        <v>-0.73299999999998988</v>
      </c>
      <c r="G44" s="96" t="s">
        <v>2</v>
      </c>
      <c r="H44" s="96" t="s">
        <v>2</v>
      </c>
      <c r="I44" s="96">
        <f t="shared" si="20"/>
        <v>2.1400000000000006</v>
      </c>
      <c r="J44" s="96">
        <f t="shared" si="20"/>
        <v>4.23599999999999</v>
      </c>
      <c r="K44" s="96" t="s">
        <v>2</v>
      </c>
      <c r="L44" s="96" t="s">
        <v>2</v>
      </c>
      <c r="M44" s="96" t="s">
        <v>2</v>
      </c>
      <c r="N44" s="96">
        <f t="shared" si="20"/>
        <v>9.027000000000001</v>
      </c>
      <c r="O44" s="96">
        <f t="shared" si="21"/>
        <v>0.99000000000000199</v>
      </c>
      <c r="P44" s="96">
        <f t="shared" si="21"/>
        <v>1.0320000000000036</v>
      </c>
      <c r="Q44" s="96">
        <f t="shared" si="22"/>
        <v>9.4720000000000368</v>
      </c>
      <c r="R44" s="96" t="s">
        <v>2</v>
      </c>
      <c r="S44" s="96" t="s">
        <v>2</v>
      </c>
      <c r="T44" s="96">
        <f t="shared" si="21"/>
        <v>12.944999999999936</v>
      </c>
      <c r="U44" s="96" t="s">
        <v>2</v>
      </c>
      <c r="V44" s="96" t="s">
        <v>2</v>
      </c>
      <c r="W44" s="96" t="s">
        <v>2</v>
      </c>
      <c r="X44" s="96">
        <f t="shared" si="23"/>
        <v>5.099000000000018</v>
      </c>
      <c r="Y44" s="96" t="s">
        <v>2</v>
      </c>
      <c r="Z44" s="96" t="s">
        <v>2</v>
      </c>
      <c r="AA44" s="96" t="s">
        <v>2</v>
      </c>
      <c r="AB44" s="92">
        <v>2019</v>
      </c>
    </row>
    <row r="45" spans="1:28" s="91" customFormat="1" ht="12" customHeight="1">
      <c r="A45" s="99"/>
      <c r="B45" s="99"/>
      <c r="C45" s="99"/>
      <c r="D45" s="99"/>
      <c r="E45" s="99"/>
      <c r="F45" s="99"/>
      <c r="G45" s="99"/>
      <c r="H45" s="99"/>
      <c r="I45" s="99"/>
      <c r="J45" s="99"/>
      <c r="K45" s="99"/>
      <c r="L45" s="93"/>
      <c r="M45" s="99"/>
      <c r="N45" s="99"/>
      <c r="O45" s="99"/>
      <c r="P45" s="99"/>
      <c r="Q45" s="99"/>
      <c r="R45" s="99"/>
      <c r="S45" s="99"/>
      <c r="T45" s="99"/>
      <c r="U45" s="99"/>
      <c r="V45" s="99"/>
      <c r="W45" s="99"/>
      <c r="X45" s="99"/>
      <c r="Y45" s="99"/>
      <c r="Z45" s="99"/>
      <c r="AA45" s="99"/>
      <c r="AB45" s="99"/>
    </row>
    <row r="46" spans="1:28" s="91" customFormat="1" ht="12" customHeight="1">
      <c r="A46" s="99"/>
      <c r="B46" s="132" t="s">
        <v>159</v>
      </c>
      <c r="C46" s="132"/>
      <c r="D46" s="132"/>
      <c r="E46" s="132"/>
      <c r="F46" s="132"/>
      <c r="G46" s="132"/>
      <c r="H46" s="132"/>
      <c r="I46" s="132"/>
      <c r="J46" s="132"/>
      <c r="K46" s="132"/>
      <c r="L46" s="132"/>
      <c r="M46" s="132"/>
      <c r="N46" s="132"/>
      <c r="O46" s="132" t="s">
        <v>159</v>
      </c>
      <c r="P46" s="132"/>
      <c r="Q46" s="132"/>
      <c r="R46" s="132"/>
      <c r="S46" s="132"/>
      <c r="T46" s="132"/>
      <c r="U46" s="132"/>
      <c r="V46" s="132"/>
      <c r="W46" s="132"/>
      <c r="X46" s="132"/>
      <c r="Y46" s="132"/>
      <c r="Z46" s="132"/>
      <c r="AA46" s="132"/>
      <c r="AB46" s="99"/>
    </row>
    <row r="47" spans="1:28" s="91" customFormat="1">
      <c r="A47" s="92">
        <v>2008</v>
      </c>
      <c r="B47" s="114">
        <v>100</v>
      </c>
      <c r="C47" s="115">
        <f t="shared" ref="C47:AA52" si="25">ROUND(C7/$B7*100,5)</f>
        <v>5.5660000000000001E-2</v>
      </c>
      <c r="D47" s="115">
        <f t="shared" si="25"/>
        <v>8.2759199999999993</v>
      </c>
      <c r="E47" s="115">
        <f t="shared" si="25"/>
        <v>2.5500000000000002E-3</v>
      </c>
      <c r="F47" s="115">
        <f t="shared" si="25"/>
        <v>7.0383500000000003</v>
      </c>
      <c r="G47" s="115">
        <f t="shared" si="25"/>
        <v>0.40368999999999999</v>
      </c>
      <c r="H47" s="115">
        <f t="shared" si="25"/>
        <v>0.83131999999999995</v>
      </c>
      <c r="I47" s="115">
        <f t="shared" si="25"/>
        <v>4.63856</v>
      </c>
      <c r="J47" s="115">
        <f t="shared" si="25"/>
        <v>20.477689999999999</v>
      </c>
      <c r="K47" s="115">
        <f t="shared" si="25"/>
        <v>10.92306</v>
      </c>
      <c r="L47" s="115">
        <f t="shared" si="25"/>
        <v>4.5193500000000002</v>
      </c>
      <c r="M47" s="115">
        <f t="shared" si="25"/>
        <v>5.0352699999999997</v>
      </c>
      <c r="N47" s="115">
        <f t="shared" si="25"/>
        <v>4.5319900000000004</v>
      </c>
      <c r="O47" s="115">
        <f t="shared" si="25"/>
        <v>2.4538700000000002</v>
      </c>
      <c r="P47" s="115">
        <f t="shared" si="25"/>
        <v>2.7920600000000002</v>
      </c>
      <c r="Q47" s="115">
        <f t="shared" si="25"/>
        <v>17.042539999999999</v>
      </c>
      <c r="R47" s="115">
        <f t="shared" si="25"/>
        <v>8.4741199999999992</v>
      </c>
      <c r="S47" s="115">
        <f t="shared" si="25"/>
        <v>8.5684199999999997</v>
      </c>
      <c r="T47" s="115">
        <f t="shared" si="25"/>
        <v>29.64781</v>
      </c>
      <c r="U47" s="115">
        <f t="shared" si="25"/>
        <v>9.39039</v>
      </c>
      <c r="V47" s="115">
        <f t="shared" si="25"/>
        <v>7.3789800000000003</v>
      </c>
      <c r="W47" s="115">
        <f t="shared" si="25"/>
        <v>12.878450000000001</v>
      </c>
      <c r="X47" s="115">
        <f t="shared" si="25"/>
        <v>10.0839</v>
      </c>
      <c r="Y47" s="115">
        <f t="shared" si="25"/>
        <v>3.9829599999999998</v>
      </c>
      <c r="Z47" s="115">
        <f t="shared" si="25"/>
        <v>4.67624</v>
      </c>
      <c r="AA47" s="115">
        <f t="shared" si="25"/>
        <v>1.4247099999999999</v>
      </c>
      <c r="AB47" s="92">
        <v>2008</v>
      </c>
    </row>
    <row r="48" spans="1:28" s="91" customFormat="1" hidden="1" outlineLevel="1">
      <c r="A48" s="92">
        <v>2009</v>
      </c>
      <c r="B48" s="114">
        <v>100</v>
      </c>
      <c r="C48" s="115">
        <f t="shared" si="25"/>
        <v>3.5740000000000001E-2</v>
      </c>
      <c r="D48" s="115">
        <f t="shared" si="25"/>
        <v>8.0857100000000006</v>
      </c>
      <c r="E48" s="115">
        <f t="shared" si="25"/>
        <v>3.29E-3</v>
      </c>
      <c r="F48" s="115">
        <f t="shared" si="25"/>
        <v>6.9347899999999996</v>
      </c>
      <c r="G48" s="115">
        <f t="shared" si="25"/>
        <v>0.37446000000000002</v>
      </c>
      <c r="H48" s="115">
        <f t="shared" si="25"/>
        <v>0.77317999999999998</v>
      </c>
      <c r="I48" s="115">
        <f t="shared" si="25"/>
        <v>4.5770799999999996</v>
      </c>
      <c r="J48" s="115">
        <f t="shared" si="25"/>
        <v>20.461600000000001</v>
      </c>
      <c r="K48" s="115">
        <f t="shared" si="25"/>
        <v>10.933339999999999</v>
      </c>
      <c r="L48" s="115">
        <f t="shared" si="25"/>
        <v>4.3860900000000003</v>
      </c>
      <c r="M48" s="115">
        <f t="shared" si="25"/>
        <v>5.1421700000000001</v>
      </c>
      <c r="N48" s="115">
        <f t="shared" si="25"/>
        <v>4.3514299999999997</v>
      </c>
      <c r="O48" s="115">
        <f t="shared" si="25"/>
        <v>2.4771700000000001</v>
      </c>
      <c r="P48" s="115">
        <f t="shared" si="25"/>
        <v>2.6716299999999999</v>
      </c>
      <c r="Q48" s="115">
        <f t="shared" si="25"/>
        <v>17.317620000000002</v>
      </c>
      <c r="R48" s="115">
        <f t="shared" si="25"/>
        <v>8.8334899999999994</v>
      </c>
      <c r="S48" s="115">
        <f t="shared" si="25"/>
        <v>8.4841300000000004</v>
      </c>
      <c r="T48" s="115">
        <f t="shared" si="25"/>
        <v>29.814640000000001</v>
      </c>
      <c r="U48" s="115">
        <f t="shared" si="25"/>
        <v>9.1511700000000005</v>
      </c>
      <c r="V48" s="115">
        <f t="shared" si="25"/>
        <v>7.6444400000000003</v>
      </c>
      <c r="W48" s="115">
        <f t="shared" si="25"/>
        <v>13.019019999999999</v>
      </c>
      <c r="X48" s="115">
        <f t="shared" si="25"/>
        <v>10.207369999999999</v>
      </c>
      <c r="Y48" s="115">
        <f t="shared" si="25"/>
        <v>4.0307500000000003</v>
      </c>
      <c r="Z48" s="115">
        <f t="shared" si="25"/>
        <v>4.76234</v>
      </c>
      <c r="AA48" s="115">
        <f t="shared" si="25"/>
        <v>1.41428</v>
      </c>
      <c r="AB48" s="92">
        <v>2009</v>
      </c>
    </row>
    <row r="49" spans="1:28" s="91" customFormat="1" collapsed="1">
      <c r="A49" s="92">
        <v>2010</v>
      </c>
      <c r="B49" s="114">
        <v>100</v>
      </c>
      <c r="C49" s="115">
        <f t="shared" si="25"/>
        <v>3.1210000000000002E-2</v>
      </c>
      <c r="D49" s="115">
        <f t="shared" si="25"/>
        <v>7.9729000000000001</v>
      </c>
      <c r="E49" s="115">
        <f t="shared" si="25"/>
        <v>1.7700000000000001E-3</v>
      </c>
      <c r="F49" s="115">
        <f t="shared" si="25"/>
        <v>6.8369499999999999</v>
      </c>
      <c r="G49" s="115">
        <f t="shared" si="25"/>
        <v>0.36458000000000002</v>
      </c>
      <c r="H49" s="115">
        <f t="shared" si="25"/>
        <v>0.76959</v>
      </c>
      <c r="I49" s="115">
        <f t="shared" si="25"/>
        <v>4.5385200000000001</v>
      </c>
      <c r="J49" s="115">
        <f t="shared" si="25"/>
        <v>20.41705</v>
      </c>
      <c r="K49" s="115">
        <f t="shared" si="25"/>
        <v>10.89569</v>
      </c>
      <c r="L49" s="115">
        <f t="shared" si="25"/>
        <v>4.27691</v>
      </c>
      <c r="M49" s="115">
        <f t="shared" si="25"/>
        <v>5.2444499999999996</v>
      </c>
      <c r="N49" s="115">
        <f t="shared" si="25"/>
        <v>4.2899700000000003</v>
      </c>
      <c r="O49" s="115">
        <f t="shared" si="25"/>
        <v>2.4426000000000001</v>
      </c>
      <c r="P49" s="115">
        <f t="shared" si="25"/>
        <v>2.57281</v>
      </c>
      <c r="Q49" s="115">
        <f t="shared" si="25"/>
        <v>17.570329999999998</v>
      </c>
      <c r="R49" s="115">
        <f t="shared" si="25"/>
        <v>9.0852000000000004</v>
      </c>
      <c r="S49" s="115">
        <f t="shared" si="25"/>
        <v>8.4851299999999998</v>
      </c>
      <c r="T49" s="115">
        <f t="shared" si="25"/>
        <v>29.843830000000001</v>
      </c>
      <c r="U49" s="115">
        <f t="shared" si="25"/>
        <v>8.9774999999999991</v>
      </c>
      <c r="V49" s="115">
        <f t="shared" si="25"/>
        <v>7.6501599999999996</v>
      </c>
      <c r="W49" s="115">
        <f t="shared" si="25"/>
        <v>13.21616</v>
      </c>
      <c r="X49" s="115">
        <f t="shared" si="25"/>
        <v>10.3208</v>
      </c>
      <c r="Y49" s="115">
        <f t="shared" si="25"/>
        <v>4.0881100000000004</v>
      </c>
      <c r="Z49" s="115">
        <f t="shared" si="25"/>
        <v>4.9323600000000001</v>
      </c>
      <c r="AA49" s="115">
        <f t="shared" si="25"/>
        <v>1.30033</v>
      </c>
      <c r="AB49" s="92">
        <v>2010</v>
      </c>
    </row>
    <row r="50" spans="1:28" s="91" customFormat="1" hidden="1" outlineLevel="1">
      <c r="A50" s="92">
        <v>2011</v>
      </c>
      <c r="B50" s="114">
        <v>100</v>
      </c>
      <c r="C50" s="115">
        <f t="shared" si="25"/>
        <v>3.3739999999999999E-2</v>
      </c>
      <c r="D50" s="115">
        <f t="shared" si="25"/>
        <v>8.0699500000000004</v>
      </c>
      <c r="E50" s="115">
        <f t="shared" si="25"/>
        <v>1.17E-3</v>
      </c>
      <c r="F50" s="115">
        <f t="shared" si="25"/>
        <v>6.9877700000000003</v>
      </c>
      <c r="G50" s="115">
        <f t="shared" si="25"/>
        <v>0.32816000000000001</v>
      </c>
      <c r="H50" s="115">
        <f t="shared" si="25"/>
        <v>0.75285000000000002</v>
      </c>
      <c r="I50" s="115">
        <f t="shared" si="25"/>
        <v>4.6238999999999999</v>
      </c>
      <c r="J50" s="115">
        <f t="shared" si="25"/>
        <v>20.72784</v>
      </c>
      <c r="K50" s="115">
        <f t="shared" si="25"/>
        <v>10.99314</v>
      </c>
      <c r="L50" s="115">
        <f t="shared" si="25"/>
        <v>4.3981300000000001</v>
      </c>
      <c r="M50" s="115">
        <f t="shared" si="25"/>
        <v>5.3365600000000004</v>
      </c>
      <c r="N50" s="115">
        <f t="shared" si="25"/>
        <v>4.4879899999999999</v>
      </c>
      <c r="O50" s="115">
        <f t="shared" si="25"/>
        <v>2.4081600000000001</v>
      </c>
      <c r="P50" s="115">
        <f t="shared" si="25"/>
        <v>2.51308</v>
      </c>
      <c r="Q50" s="115">
        <f t="shared" si="25"/>
        <v>17.534310000000001</v>
      </c>
      <c r="R50" s="115">
        <f t="shared" si="25"/>
        <v>8.93797</v>
      </c>
      <c r="S50" s="115">
        <f t="shared" si="25"/>
        <v>8.5963399999999996</v>
      </c>
      <c r="T50" s="115">
        <f t="shared" si="25"/>
        <v>29.244810000000001</v>
      </c>
      <c r="U50" s="115">
        <f t="shared" si="25"/>
        <v>8.6365300000000005</v>
      </c>
      <c r="V50" s="115">
        <f t="shared" si="25"/>
        <v>7.5043199999999999</v>
      </c>
      <c r="W50" s="115">
        <f t="shared" si="25"/>
        <v>13.103960000000001</v>
      </c>
      <c r="X50" s="115">
        <f t="shared" si="25"/>
        <v>10.35622</v>
      </c>
      <c r="Y50" s="115">
        <f t="shared" si="25"/>
        <v>4.1219999999999999</v>
      </c>
      <c r="Z50" s="115">
        <f t="shared" si="25"/>
        <v>4.89236</v>
      </c>
      <c r="AA50" s="115">
        <f t="shared" si="25"/>
        <v>1.3418600000000001</v>
      </c>
      <c r="AB50" s="92">
        <v>2011</v>
      </c>
    </row>
    <row r="51" spans="1:28" s="91" customFormat="1" hidden="1" outlineLevel="1">
      <c r="A51" s="92">
        <v>2012</v>
      </c>
      <c r="B51" s="114">
        <v>100</v>
      </c>
      <c r="C51" s="115">
        <f t="shared" si="25"/>
        <v>2.9739999999999999E-2</v>
      </c>
      <c r="D51" s="115">
        <f t="shared" si="25"/>
        <v>7.9909400000000002</v>
      </c>
      <c r="E51" s="115">
        <f t="shared" si="25"/>
        <v>1.89E-3</v>
      </c>
      <c r="F51" s="115">
        <f t="shared" si="25"/>
        <v>6.8989000000000003</v>
      </c>
      <c r="G51" s="115">
        <f t="shared" si="25"/>
        <v>0.33078999999999997</v>
      </c>
      <c r="H51" s="115">
        <f t="shared" si="25"/>
        <v>0.75936000000000003</v>
      </c>
      <c r="I51" s="115">
        <f t="shared" si="25"/>
        <v>4.6818499999999998</v>
      </c>
      <c r="J51" s="115">
        <f t="shared" si="25"/>
        <v>20.786490000000001</v>
      </c>
      <c r="K51" s="115">
        <f t="shared" si="25"/>
        <v>11.02323</v>
      </c>
      <c r="L51" s="115">
        <f t="shared" si="25"/>
        <v>4.31426</v>
      </c>
      <c r="M51" s="115">
        <f t="shared" si="25"/>
        <v>5.4489999999999998</v>
      </c>
      <c r="N51" s="115">
        <f t="shared" si="25"/>
        <v>4.6436799999999998</v>
      </c>
      <c r="O51" s="115">
        <f t="shared" si="25"/>
        <v>2.3814099999999998</v>
      </c>
      <c r="P51" s="115">
        <f t="shared" si="25"/>
        <v>2.4266299999999998</v>
      </c>
      <c r="Q51" s="115">
        <f t="shared" si="25"/>
        <v>17.83541</v>
      </c>
      <c r="R51" s="115">
        <f t="shared" si="25"/>
        <v>8.9338099999999994</v>
      </c>
      <c r="S51" s="115">
        <f t="shared" si="25"/>
        <v>8.9016000000000002</v>
      </c>
      <c r="T51" s="115">
        <f t="shared" si="25"/>
        <v>28.95722</v>
      </c>
      <c r="U51" s="115">
        <f t="shared" si="25"/>
        <v>8.4329800000000006</v>
      </c>
      <c r="V51" s="115">
        <f t="shared" si="25"/>
        <v>7.39635</v>
      </c>
      <c r="W51" s="115">
        <f t="shared" si="25"/>
        <v>13.127890000000001</v>
      </c>
      <c r="X51" s="115">
        <f t="shared" si="25"/>
        <v>10.26662</v>
      </c>
      <c r="Y51" s="115">
        <f t="shared" si="25"/>
        <v>4.0795700000000004</v>
      </c>
      <c r="Z51" s="115">
        <f t="shared" si="25"/>
        <v>4.8750999999999998</v>
      </c>
      <c r="AA51" s="115">
        <f t="shared" si="25"/>
        <v>1.3119499999999999</v>
      </c>
      <c r="AB51" s="92">
        <v>2012</v>
      </c>
    </row>
    <row r="52" spans="1:28" s="91" customFormat="1" hidden="1" outlineLevel="1">
      <c r="A52" s="92">
        <v>2013</v>
      </c>
      <c r="B52" s="114">
        <v>100</v>
      </c>
      <c r="C52" s="115">
        <f t="shared" si="25"/>
        <v>2.631E-2</v>
      </c>
      <c r="D52" s="115">
        <f t="shared" si="25"/>
        <v>7.7565299999999997</v>
      </c>
      <c r="E52" s="115">
        <f t="shared" si="25"/>
        <v>2.4199999999999998E-3</v>
      </c>
      <c r="F52" s="115">
        <f t="shared" si="25"/>
        <v>6.7235399999999998</v>
      </c>
      <c r="G52" s="115">
        <f t="shared" si="25"/>
        <v>0.27081</v>
      </c>
      <c r="H52" s="115">
        <f t="shared" si="25"/>
        <v>0.75975999999999999</v>
      </c>
      <c r="I52" s="115">
        <f t="shared" si="25"/>
        <v>4.6420500000000002</v>
      </c>
      <c r="J52" s="115">
        <f t="shared" si="25"/>
        <v>20.857980000000001</v>
      </c>
      <c r="K52" s="115">
        <f t="shared" si="25"/>
        <v>11.08404</v>
      </c>
      <c r="L52" s="115">
        <f t="shared" si="25"/>
        <v>4.2029699999999997</v>
      </c>
      <c r="M52" s="115">
        <f t="shared" si="25"/>
        <v>5.57097</v>
      </c>
      <c r="N52" s="115">
        <f t="shared" si="25"/>
        <v>4.7363299999999997</v>
      </c>
      <c r="O52" s="115">
        <f t="shared" si="25"/>
        <v>2.3052000000000001</v>
      </c>
      <c r="P52" s="115">
        <f t="shared" si="25"/>
        <v>2.4037500000000001</v>
      </c>
      <c r="Q52" s="115">
        <f t="shared" si="25"/>
        <v>17.909109999999998</v>
      </c>
      <c r="R52" s="115">
        <f t="shared" si="25"/>
        <v>9.0305999999999997</v>
      </c>
      <c r="S52" s="115">
        <f t="shared" si="25"/>
        <v>8.87852</v>
      </c>
      <c r="T52" s="115">
        <f t="shared" si="25"/>
        <v>29.027899999999999</v>
      </c>
      <c r="U52" s="115">
        <f t="shared" si="25"/>
        <v>8.2650400000000008</v>
      </c>
      <c r="V52" s="115">
        <f t="shared" si="25"/>
        <v>7.4236500000000003</v>
      </c>
      <c r="W52" s="115">
        <f t="shared" si="25"/>
        <v>13.3392</v>
      </c>
      <c r="X52" s="115">
        <f t="shared" si="25"/>
        <v>10.334849999999999</v>
      </c>
      <c r="Y52" s="115">
        <f t="shared" si="25"/>
        <v>4.0800099999999997</v>
      </c>
      <c r="Z52" s="115">
        <f t="shared" si="25"/>
        <v>4.8943599999999998</v>
      </c>
      <c r="AA52" s="115">
        <f t="shared" si="25"/>
        <v>1.3604700000000001</v>
      </c>
      <c r="AB52" s="92">
        <v>2013</v>
      </c>
    </row>
    <row r="53" spans="1:28" s="91" customFormat="1" hidden="1" outlineLevel="1">
      <c r="A53" s="92">
        <v>2014</v>
      </c>
      <c r="B53" s="114">
        <v>100</v>
      </c>
      <c r="C53" s="115">
        <f t="shared" ref="C53:C54" si="26">ROUND(C13/$B13*100,5)</f>
        <v>2.5000000000000001E-2</v>
      </c>
      <c r="D53" s="115">
        <f t="shared" ref="D53:AA58" si="27">ROUND(D13/$B13*100,5)</f>
        <v>7.64438</v>
      </c>
      <c r="E53" s="115">
        <f t="shared" si="27"/>
        <v>2.48E-3</v>
      </c>
      <c r="F53" s="115">
        <f t="shared" si="27"/>
        <v>6.6221399999999999</v>
      </c>
      <c r="G53" s="115">
        <f t="shared" si="27"/>
        <v>0.25420999999999999</v>
      </c>
      <c r="H53" s="115">
        <f t="shared" si="27"/>
        <v>0.76554999999999995</v>
      </c>
      <c r="I53" s="115">
        <f t="shared" si="27"/>
        <v>4.5404799999999996</v>
      </c>
      <c r="J53" s="115">
        <f t="shared" si="27"/>
        <v>20.83944</v>
      </c>
      <c r="K53" s="115">
        <f t="shared" si="27"/>
        <v>11.092930000000001</v>
      </c>
      <c r="L53" s="115">
        <f t="shared" si="27"/>
        <v>4.1499800000000002</v>
      </c>
      <c r="M53" s="115">
        <f t="shared" si="27"/>
        <v>5.5965400000000001</v>
      </c>
      <c r="N53" s="115">
        <f t="shared" si="27"/>
        <v>4.8037299999999998</v>
      </c>
      <c r="O53" s="115">
        <f t="shared" si="27"/>
        <v>2.1859500000000001</v>
      </c>
      <c r="P53" s="115">
        <f t="shared" si="27"/>
        <v>2.3639000000000001</v>
      </c>
      <c r="Q53" s="115">
        <f t="shared" ref="Q53:Q58" si="28">ROUND(Q13/$B13*100,5)</f>
        <v>18.142320000000002</v>
      </c>
      <c r="R53" s="115">
        <f t="shared" si="27"/>
        <v>9.2480899999999995</v>
      </c>
      <c r="S53" s="115">
        <f t="shared" si="27"/>
        <v>8.8942300000000003</v>
      </c>
      <c r="T53" s="115">
        <f t="shared" si="27"/>
        <v>29.184750000000001</v>
      </c>
      <c r="U53" s="115">
        <f t="shared" si="27"/>
        <v>8.14452</v>
      </c>
      <c r="V53" s="115">
        <f t="shared" si="27"/>
        <v>7.6486299999999998</v>
      </c>
      <c r="W53" s="115">
        <f t="shared" si="27"/>
        <v>13.39161</v>
      </c>
      <c r="X53" s="115">
        <f t="shared" ref="X53:X58" si="29">ROUND(X13/$B13*100,5)</f>
        <v>10.270049999999999</v>
      </c>
      <c r="Y53" s="115">
        <f t="shared" si="27"/>
        <v>4.0502700000000003</v>
      </c>
      <c r="Z53" s="115">
        <f t="shared" si="27"/>
        <v>4.8778899999999998</v>
      </c>
      <c r="AA53" s="115">
        <f t="shared" si="27"/>
        <v>1.34189</v>
      </c>
      <c r="AB53" s="92">
        <v>2014</v>
      </c>
    </row>
    <row r="54" spans="1:28" s="91" customFormat="1" collapsed="1">
      <c r="A54" s="92">
        <v>2015</v>
      </c>
      <c r="B54" s="114">
        <v>100</v>
      </c>
      <c r="C54" s="115">
        <f t="shared" si="26"/>
        <v>2.4899999999999999E-2</v>
      </c>
      <c r="D54" s="115">
        <f t="shared" si="27"/>
        <v>7.4895699999999996</v>
      </c>
      <c r="E54" s="115">
        <f t="shared" si="27"/>
        <v>2E-3</v>
      </c>
      <c r="F54" s="115">
        <f t="shared" si="27"/>
        <v>6.4973099999999997</v>
      </c>
      <c r="G54" s="115">
        <f t="shared" si="27"/>
        <v>0.25524999999999998</v>
      </c>
      <c r="H54" s="115">
        <f t="shared" si="27"/>
        <v>0.73501000000000005</v>
      </c>
      <c r="I54" s="115">
        <f t="shared" si="27"/>
        <v>4.4537399999999998</v>
      </c>
      <c r="J54" s="115">
        <f t="shared" si="27"/>
        <v>20.8752</v>
      </c>
      <c r="K54" s="115">
        <f t="shared" si="27"/>
        <v>11.094469999999999</v>
      </c>
      <c r="L54" s="115">
        <f t="shared" si="27"/>
        <v>4.1383599999999996</v>
      </c>
      <c r="M54" s="115">
        <f t="shared" si="27"/>
        <v>5.6423699999999997</v>
      </c>
      <c r="N54" s="115">
        <f t="shared" si="27"/>
        <v>4.9389599999999998</v>
      </c>
      <c r="O54" s="115">
        <f t="shared" si="27"/>
        <v>2.1162899999999998</v>
      </c>
      <c r="P54" s="115">
        <f t="shared" si="27"/>
        <v>2.3189199999999999</v>
      </c>
      <c r="Q54" s="115">
        <f t="shared" si="28"/>
        <v>18.492429999999999</v>
      </c>
      <c r="R54" s="115">
        <f t="shared" si="27"/>
        <v>9.4448799999999995</v>
      </c>
      <c r="S54" s="115">
        <f t="shared" si="27"/>
        <v>9.0475499999999993</v>
      </c>
      <c r="T54" s="115">
        <f t="shared" si="27"/>
        <v>29.296050000000001</v>
      </c>
      <c r="U54" s="115">
        <f t="shared" si="27"/>
        <v>8.0817599999999992</v>
      </c>
      <c r="V54" s="115">
        <f t="shared" si="27"/>
        <v>7.7504999999999997</v>
      </c>
      <c r="W54" s="115">
        <f t="shared" si="27"/>
        <v>13.463789999999999</v>
      </c>
      <c r="X54" s="115">
        <f t="shared" si="29"/>
        <v>9.9939499999999999</v>
      </c>
      <c r="Y54" s="115">
        <f t="shared" si="27"/>
        <v>3.9702999999999999</v>
      </c>
      <c r="Z54" s="115">
        <f t="shared" si="27"/>
        <v>4.64222</v>
      </c>
      <c r="AA54" s="115">
        <f t="shared" si="27"/>
        <v>1.3814299999999999</v>
      </c>
      <c r="AB54" s="92">
        <v>2015</v>
      </c>
    </row>
    <row r="55" spans="1:28" s="91" customFormat="1" hidden="1" outlineLevel="1">
      <c r="A55" s="92">
        <v>2016</v>
      </c>
      <c r="B55" s="114">
        <v>100</v>
      </c>
      <c r="C55" s="115">
        <f t="shared" ref="C55:D58" si="30">ROUND(C15/$B15*100,5)</f>
        <v>2.5389999999999999E-2</v>
      </c>
      <c r="D55" s="115">
        <f t="shared" si="30"/>
        <v>7.1425000000000001</v>
      </c>
      <c r="E55" s="115">
        <f t="shared" si="27"/>
        <v>1.6299999999999999E-3</v>
      </c>
      <c r="F55" s="115">
        <f t="shared" si="27"/>
        <v>6.1962200000000003</v>
      </c>
      <c r="G55" s="115">
        <f t="shared" si="27"/>
        <v>0.23573</v>
      </c>
      <c r="H55" s="115">
        <f t="shared" si="27"/>
        <v>0.70891999999999999</v>
      </c>
      <c r="I55" s="115">
        <f t="shared" si="27"/>
        <v>4.35771</v>
      </c>
      <c r="J55" s="115">
        <f t="shared" si="27"/>
        <v>20.809259999999998</v>
      </c>
      <c r="K55" s="115">
        <f t="shared" si="27"/>
        <v>10.972709999999999</v>
      </c>
      <c r="L55" s="115">
        <f t="shared" si="27"/>
        <v>4.1566299999999998</v>
      </c>
      <c r="M55" s="115">
        <f t="shared" si="27"/>
        <v>5.6799200000000001</v>
      </c>
      <c r="N55" s="115">
        <f t="shared" si="27"/>
        <v>5.2284899999999999</v>
      </c>
      <c r="O55" s="115">
        <f t="shared" si="27"/>
        <v>2.03891</v>
      </c>
      <c r="P55" s="115">
        <f t="shared" si="27"/>
        <v>2.2715399999999999</v>
      </c>
      <c r="Q55" s="115">
        <f t="shared" si="28"/>
        <v>19.04513</v>
      </c>
      <c r="R55" s="115">
        <f t="shared" si="27"/>
        <v>9.6005599999999998</v>
      </c>
      <c r="S55" s="115">
        <f t="shared" si="27"/>
        <v>9.4445800000000002</v>
      </c>
      <c r="T55" s="115">
        <f t="shared" si="27"/>
        <v>29.188849999999999</v>
      </c>
      <c r="U55" s="115">
        <f t="shared" si="27"/>
        <v>7.9754300000000002</v>
      </c>
      <c r="V55" s="115">
        <f t="shared" si="27"/>
        <v>7.6547999999999998</v>
      </c>
      <c r="W55" s="115">
        <f t="shared" si="27"/>
        <v>13.558619999999999</v>
      </c>
      <c r="X55" s="115">
        <f t="shared" si="29"/>
        <v>9.89222</v>
      </c>
      <c r="Y55" s="115">
        <f t="shared" si="27"/>
        <v>3.9132699999999998</v>
      </c>
      <c r="Z55" s="115">
        <f t="shared" si="27"/>
        <v>4.6225100000000001</v>
      </c>
      <c r="AA55" s="115">
        <f t="shared" si="27"/>
        <v>1.3564400000000001</v>
      </c>
      <c r="AB55" s="92">
        <v>2016</v>
      </c>
    </row>
    <row r="56" spans="1:28" s="91" customFormat="1" hidden="1" outlineLevel="1">
      <c r="A56" s="92">
        <v>2017</v>
      </c>
      <c r="B56" s="114">
        <v>100</v>
      </c>
      <c r="C56" s="115">
        <f t="shared" si="30"/>
        <v>2.7289999999999998E-2</v>
      </c>
      <c r="D56" s="115">
        <f t="shared" si="30"/>
        <v>6.9555100000000003</v>
      </c>
      <c r="E56" s="115">
        <f t="shared" si="27"/>
        <v>1.1199999999999999E-3</v>
      </c>
      <c r="F56" s="115">
        <f t="shared" si="27"/>
        <v>5.9948399999999999</v>
      </c>
      <c r="G56" s="115">
        <f t="shared" si="27"/>
        <v>0.27823999999999999</v>
      </c>
      <c r="H56" s="115">
        <f t="shared" si="27"/>
        <v>0.68130999999999997</v>
      </c>
      <c r="I56" s="115">
        <f t="shared" si="27"/>
        <v>4.3332600000000001</v>
      </c>
      <c r="J56" s="115">
        <f t="shared" si="27"/>
        <v>20.564779999999999</v>
      </c>
      <c r="K56" s="115">
        <f t="shared" si="27"/>
        <v>10.797650000000001</v>
      </c>
      <c r="L56" s="115">
        <f t="shared" si="27"/>
        <v>4.0975700000000002</v>
      </c>
      <c r="M56" s="115">
        <f t="shared" si="27"/>
        <v>5.6695599999999997</v>
      </c>
      <c r="N56" s="115">
        <f t="shared" si="27"/>
        <v>5.5144299999999999</v>
      </c>
      <c r="O56" s="115">
        <f t="shared" si="27"/>
        <v>1.9609399999999999</v>
      </c>
      <c r="P56" s="115">
        <f t="shared" si="27"/>
        <v>2.1652999999999998</v>
      </c>
      <c r="Q56" s="115">
        <f t="shared" si="28"/>
        <v>19.626349999999999</v>
      </c>
      <c r="R56" s="115">
        <f t="shared" si="27"/>
        <v>9.8218700000000005</v>
      </c>
      <c r="S56" s="115">
        <f t="shared" si="27"/>
        <v>9.8044799999999999</v>
      </c>
      <c r="T56" s="115">
        <f t="shared" si="27"/>
        <v>29.083010000000002</v>
      </c>
      <c r="U56" s="115">
        <f t="shared" si="27"/>
        <v>7.8782800000000002</v>
      </c>
      <c r="V56" s="115">
        <f t="shared" si="27"/>
        <v>7.6205999999999996</v>
      </c>
      <c r="W56" s="115">
        <f t="shared" si="27"/>
        <v>13.58412</v>
      </c>
      <c r="X56" s="115">
        <f t="shared" si="29"/>
        <v>9.7691199999999991</v>
      </c>
      <c r="Y56" s="115">
        <f t="shared" si="27"/>
        <v>3.80857</v>
      </c>
      <c r="Z56" s="115">
        <f t="shared" si="27"/>
        <v>4.6271100000000001</v>
      </c>
      <c r="AA56" s="115">
        <f t="shared" si="27"/>
        <v>1.33344</v>
      </c>
      <c r="AB56" s="92">
        <v>2017</v>
      </c>
    </row>
    <row r="57" spans="1:28" s="91" customFormat="1" hidden="1" outlineLevel="1">
      <c r="A57" s="92">
        <v>2018</v>
      </c>
      <c r="B57" s="114">
        <v>100</v>
      </c>
      <c r="C57" s="115">
        <f t="shared" si="30"/>
        <v>3.3279999999999997E-2</v>
      </c>
      <c r="D57" s="115">
        <f t="shared" si="30"/>
        <v>6.8607199999999997</v>
      </c>
      <c r="E57" s="115">
        <f t="shared" si="27"/>
        <v>9.8999999999999999E-4</v>
      </c>
      <c r="F57" s="115">
        <f t="shared" si="27"/>
        <v>5.91249</v>
      </c>
      <c r="G57" s="115">
        <f t="shared" si="27"/>
        <v>0.27723999999999999</v>
      </c>
      <c r="H57" s="115">
        <f t="shared" si="27"/>
        <v>0.66998999999999997</v>
      </c>
      <c r="I57" s="115">
        <f t="shared" si="27"/>
        <v>4.3523500000000004</v>
      </c>
      <c r="J57" s="115">
        <f t="shared" si="27"/>
        <v>20.439360000000001</v>
      </c>
      <c r="K57" s="115">
        <f t="shared" si="27"/>
        <v>10.6135</v>
      </c>
      <c r="L57" s="115">
        <f t="shared" si="27"/>
        <v>4.2404099999999998</v>
      </c>
      <c r="M57" s="115">
        <f t="shared" si="27"/>
        <v>5.5854499999999998</v>
      </c>
      <c r="N57" s="115">
        <f t="shared" si="27"/>
        <v>5.7829899999999999</v>
      </c>
      <c r="O57" s="115">
        <f t="shared" si="27"/>
        <v>1.9816100000000001</v>
      </c>
      <c r="P57" s="115">
        <f t="shared" si="27"/>
        <v>2.16635</v>
      </c>
      <c r="Q57" s="115">
        <f t="shared" si="28"/>
        <v>19.709700000000002</v>
      </c>
      <c r="R57" s="115">
        <f t="shared" si="27"/>
        <v>10.046659999999999</v>
      </c>
      <c r="S57" s="115">
        <f t="shared" si="27"/>
        <v>9.6630400000000005</v>
      </c>
      <c r="T57" s="115">
        <f t="shared" si="27"/>
        <v>29.008109999999999</v>
      </c>
      <c r="U57" s="115">
        <f t="shared" si="27"/>
        <v>7.7668400000000002</v>
      </c>
      <c r="V57" s="115">
        <f t="shared" si="27"/>
        <v>7.6415600000000001</v>
      </c>
      <c r="W57" s="115">
        <f t="shared" si="27"/>
        <v>13.59972</v>
      </c>
      <c r="X57" s="115">
        <f t="shared" si="29"/>
        <v>9.6655200000000008</v>
      </c>
      <c r="Y57" s="115">
        <f t="shared" si="27"/>
        <v>3.6932700000000001</v>
      </c>
      <c r="Z57" s="115">
        <f t="shared" si="27"/>
        <v>4.6572100000000001</v>
      </c>
      <c r="AA57" s="115">
        <f t="shared" si="27"/>
        <v>1.31504</v>
      </c>
      <c r="AB57" s="92">
        <v>2018</v>
      </c>
    </row>
    <row r="58" spans="1:28" s="91" customFormat="1" collapsed="1">
      <c r="A58" s="92">
        <v>2019</v>
      </c>
      <c r="B58" s="114">
        <v>100</v>
      </c>
      <c r="C58" s="115">
        <f t="shared" si="30"/>
        <v>3.363E-2</v>
      </c>
      <c r="D58" s="115">
        <f t="shared" si="30"/>
        <v>6.6924599999999996</v>
      </c>
      <c r="E58" s="118" t="s">
        <v>2</v>
      </c>
      <c r="F58" s="115">
        <f t="shared" si="27"/>
        <v>5.7491000000000003</v>
      </c>
      <c r="G58" s="118" t="s">
        <v>2</v>
      </c>
      <c r="H58" s="118" t="s">
        <v>2</v>
      </c>
      <c r="I58" s="115">
        <f t="shared" si="27"/>
        <v>4.3620999999999999</v>
      </c>
      <c r="J58" s="115">
        <f t="shared" si="27"/>
        <v>20.203040000000001</v>
      </c>
      <c r="K58" s="118" t="s">
        <v>2</v>
      </c>
      <c r="L58" s="118" t="s">
        <v>2</v>
      </c>
      <c r="M58" s="118" t="s">
        <v>2</v>
      </c>
      <c r="N58" s="115">
        <f t="shared" si="27"/>
        <v>6.0960000000000001</v>
      </c>
      <c r="O58" s="115">
        <f t="shared" si="27"/>
        <v>1.98681</v>
      </c>
      <c r="P58" s="115">
        <f t="shared" si="27"/>
        <v>2.1696</v>
      </c>
      <c r="Q58" s="115">
        <f t="shared" si="28"/>
        <v>19.743230000000001</v>
      </c>
      <c r="R58" s="118" t="s">
        <v>2</v>
      </c>
      <c r="S58" s="118" t="s">
        <v>2</v>
      </c>
      <c r="T58" s="115">
        <f t="shared" si="27"/>
        <v>29.009150000000002</v>
      </c>
      <c r="U58" s="118" t="s">
        <v>2</v>
      </c>
      <c r="V58" s="118" t="s">
        <v>2</v>
      </c>
      <c r="W58" s="118" t="s">
        <v>2</v>
      </c>
      <c r="X58" s="115">
        <f t="shared" si="29"/>
        <v>9.7039899999999992</v>
      </c>
      <c r="Y58" s="118" t="s">
        <v>2</v>
      </c>
      <c r="Z58" s="118" t="s">
        <v>2</v>
      </c>
      <c r="AA58" s="118" t="s">
        <v>2</v>
      </c>
      <c r="AB58" s="92">
        <v>2019</v>
      </c>
    </row>
    <row r="59" spans="1:28" s="91" customFormat="1">
      <c r="A59" s="99" t="s">
        <v>105</v>
      </c>
    </row>
    <row r="60" spans="1:28" s="91" customFormat="1">
      <c r="A60" s="147" t="s">
        <v>154</v>
      </c>
      <c r="B60" s="147"/>
      <c r="C60" s="147"/>
      <c r="D60" s="147"/>
      <c r="E60" s="147"/>
      <c r="F60" s="147"/>
      <c r="G60" s="147"/>
      <c r="H60" s="147"/>
      <c r="I60" s="147"/>
      <c r="J60" s="147"/>
      <c r="K60" s="147"/>
      <c r="L60" s="147"/>
      <c r="M60" s="147"/>
      <c r="N60" s="147"/>
    </row>
    <row r="61" spans="1:28" s="91" customFormat="1">
      <c r="A61" s="147"/>
      <c r="B61" s="147"/>
      <c r="C61" s="147"/>
      <c r="D61" s="147"/>
      <c r="E61" s="147"/>
      <c r="F61" s="147"/>
      <c r="G61" s="147"/>
      <c r="H61" s="147"/>
      <c r="I61" s="147"/>
      <c r="J61" s="147"/>
      <c r="K61" s="147"/>
      <c r="L61" s="147"/>
      <c r="M61" s="147"/>
      <c r="N61" s="147"/>
    </row>
    <row r="62" spans="1:28" s="91" customFormat="1"/>
    <row r="63" spans="1:28" s="91" customFormat="1"/>
    <row r="64" spans="1:28" s="91" customFormat="1"/>
    <row r="65" s="91" customFormat="1"/>
    <row r="66" s="91" customFormat="1"/>
    <row r="67" s="91" customFormat="1"/>
    <row r="68" s="91" customFormat="1"/>
    <row r="69" s="91" customFormat="1"/>
    <row r="70" s="91" customFormat="1"/>
    <row r="71" s="91" customFormat="1"/>
    <row r="72" s="91" customFormat="1"/>
    <row r="73" s="91" customFormat="1"/>
    <row r="74" s="91" customFormat="1"/>
    <row r="75" s="91" customFormat="1"/>
    <row r="76" s="91" customFormat="1"/>
    <row r="77" s="91" customFormat="1"/>
    <row r="78" s="91" customFormat="1"/>
    <row r="79" s="91" customFormat="1"/>
    <row r="80" s="91" customFormat="1"/>
    <row r="81" s="91" customFormat="1"/>
    <row r="82" s="91" customFormat="1"/>
    <row r="83" s="91" customFormat="1"/>
    <row r="84" s="91" customFormat="1"/>
    <row r="85" s="91" customFormat="1"/>
    <row r="86" s="91" customFormat="1"/>
    <row r="87" s="91" customFormat="1"/>
    <row r="88" s="91" customFormat="1"/>
    <row r="89" s="91" customFormat="1"/>
    <row r="90" s="91" customFormat="1"/>
    <row r="91" s="91" customFormat="1"/>
    <row r="92" s="91" customFormat="1"/>
    <row r="93" s="91" customFormat="1"/>
    <row r="94" s="91" customFormat="1"/>
    <row r="95" s="91" customFormat="1"/>
    <row r="96" s="91" customFormat="1"/>
    <row r="97" s="91" customFormat="1"/>
    <row r="98" s="91" customFormat="1"/>
    <row r="99" s="91" customFormat="1"/>
    <row r="100" s="91" customFormat="1"/>
    <row r="101" s="91" customFormat="1"/>
    <row r="102" s="91" customFormat="1"/>
    <row r="103" s="91" customFormat="1"/>
    <row r="104" s="91" customFormat="1"/>
    <row r="105" s="91" customFormat="1"/>
    <row r="106" s="91" customFormat="1"/>
    <row r="107" s="91" customFormat="1"/>
    <row r="108" s="91" customFormat="1"/>
    <row r="109" s="91" customFormat="1"/>
    <row r="110" s="91" customFormat="1"/>
    <row r="111" s="91" customFormat="1"/>
    <row r="112" s="91" customFormat="1"/>
    <row r="113" s="91" customFormat="1"/>
    <row r="114" s="91" customFormat="1"/>
    <row r="115" s="91" customFormat="1"/>
    <row r="116" s="91" customFormat="1"/>
    <row r="117" s="91" customFormat="1"/>
    <row r="118" s="91" customFormat="1"/>
    <row r="119" s="91" customFormat="1"/>
    <row r="120" s="91" customFormat="1"/>
    <row r="121" s="91" customFormat="1"/>
    <row r="122" s="91" customFormat="1"/>
    <row r="123" s="91" customFormat="1"/>
    <row r="124" s="91" customFormat="1"/>
    <row r="125" s="91" customFormat="1"/>
    <row r="126" s="91" customFormat="1"/>
    <row r="127" s="91" customFormat="1"/>
    <row r="128" s="91" customFormat="1"/>
    <row r="129" s="91" customFormat="1"/>
    <row r="130" s="91" customFormat="1"/>
    <row r="131" s="91" customFormat="1"/>
    <row r="132" s="91" customFormat="1"/>
    <row r="133" s="91" customFormat="1"/>
    <row r="134" s="91" customFormat="1"/>
    <row r="135" s="91" customFormat="1"/>
    <row r="136" s="91" customFormat="1"/>
    <row r="137" s="91" customFormat="1"/>
    <row r="138" s="91" customFormat="1"/>
    <row r="139" s="91" customFormat="1"/>
    <row r="140" s="91" customFormat="1"/>
    <row r="141" s="91" customFormat="1"/>
    <row r="142" s="91" customFormat="1"/>
    <row r="143" s="91" customFormat="1"/>
    <row r="144" s="91" customFormat="1"/>
    <row r="145" s="91" customFormat="1"/>
    <row r="146" s="91" customFormat="1"/>
    <row r="147" s="91" customFormat="1"/>
    <row r="148" s="91" customFormat="1"/>
    <row r="149" s="91" customFormat="1"/>
    <row r="150" s="91" customFormat="1"/>
    <row r="151" s="91" customFormat="1"/>
    <row r="152" s="91" customFormat="1"/>
    <row r="153" s="91" customFormat="1"/>
    <row r="154" s="91" customFormat="1"/>
    <row r="155" s="91" customFormat="1"/>
    <row r="156" s="91" customFormat="1"/>
    <row r="157" s="91" customFormat="1"/>
    <row r="158" s="91" customFormat="1"/>
    <row r="159" s="91" customFormat="1"/>
    <row r="160" s="91" customFormat="1"/>
    <row r="161" s="91" customFormat="1"/>
    <row r="162" s="91" customFormat="1"/>
    <row r="163" s="91" customFormat="1"/>
    <row r="164" s="91" customFormat="1"/>
    <row r="165" s="91" customFormat="1"/>
    <row r="166" s="91" customFormat="1"/>
    <row r="167" s="91" customFormat="1"/>
    <row r="168" s="91" customFormat="1"/>
    <row r="169" s="91" customFormat="1"/>
    <row r="170" s="91" customFormat="1"/>
    <row r="171" s="91" customFormat="1"/>
    <row r="172" s="91" customFormat="1"/>
    <row r="173" s="91" customFormat="1"/>
    <row r="174" s="91" customFormat="1"/>
    <row r="175" s="91" customFormat="1"/>
    <row r="176" s="91" customFormat="1"/>
    <row r="177" s="91" customFormat="1"/>
    <row r="178" s="91" customFormat="1"/>
    <row r="179" s="91" customFormat="1"/>
    <row r="180" s="91" customFormat="1"/>
    <row r="181" s="91" customFormat="1"/>
    <row r="182" s="91" customFormat="1"/>
    <row r="183" s="91" customFormat="1"/>
    <row r="184" s="91" customFormat="1"/>
    <row r="185" s="91" customFormat="1"/>
    <row r="186" s="91" customFormat="1"/>
    <row r="187" s="91" customFormat="1"/>
    <row r="188" s="91" customFormat="1"/>
    <row r="189" s="91" customFormat="1"/>
    <row r="190" s="91" customFormat="1"/>
    <row r="191" s="91" customFormat="1"/>
    <row r="192" s="91" customFormat="1"/>
    <row r="193" s="91" customFormat="1"/>
    <row r="194" s="91" customFormat="1"/>
    <row r="195" s="91" customFormat="1"/>
    <row r="196" s="91" customFormat="1"/>
    <row r="197" s="91" customFormat="1"/>
    <row r="198" s="91" customFormat="1"/>
    <row r="199" s="91" customFormat="1"/>
    <row r="200" s="91" customFormat="1"/>
    <row r="201" s="91" customFormat="1"/>
    <row r="202" s="91" customFormat="1"/>
    <row r="203" s="91" customFormat="1"/>
    <row r="204" s="91" customFormat="1"/>
    <row r="205" s="91" customFormat="1"/>
    <row r="206" s="91" customFormat="1"/>
    <row r="207" s="91" customFormat="1"/>
    <row r="208" s="91" customFormat="1"/>
    <row r="209" s="91" customFormat="1"/>
    <row r="210" s="91" customFormat="1"/>
    <row r="211" s="91" customFormat="1"/>
    <row r="212" s="91" customFormat="1"/>
    <row r="213" s="91" customFormat="1"/>
    <row r="214" s="91" customFormat="1"/>
    <row r="215" s="91" customFormat="1"/>
    <row r="216" s="91" customFormat="1"/>
    <row r="217" s="91" customFormat="1"/>
    <row r="218" s="91" customFormat="1"/>
    <row r="219" s="91" customFormat="1"/>
    <row r="220" s="91" customFormat="1"/>
    <row r="221" s="91" customFormat="1"/>
    <row r="222" s="91" customFormat="1"/>
    <row r="223" s="91" customFormat="1"/>
    <row r="224" s="91" customFormat="1"/>
    <row r="225" s="91" customFormat="1"/>
    <row r="226" s="91" customFormat="1"/>
    <row r="227" s="91" customFormat="1"/>
    <row r="228" s="91" customFormat="1"/>
    <row r="229" s="91" customFormat="1"/>
    <row r="230" s="91" customFormat="1"/>
    <row r="231" s="91" customFormat="1"/>
    <row r="232" s="91" customFormat="1"/>
    <row r="233" s="91" customFormat="1"/>
    <row r="234" s="91" customFormat="1"/>
    <row r="235" s="91" customFormat="1"/>
    <row r="236" s="91" customFormat="1"/>
    <row r="237" s="91" customFormat="1"/>
    <row r="238" s="91" customFormat="1"/>
    <row r="239" s="91" customFormat="1"/>
    <row r="240" s="91" customFormat="1"/>
    <row r="241" s="91" customFormat="1"/>
    <row r="242" s="91" customFormat="1"/>
    <row r="243" s="91" customFormat="1"/>
    <row r="244" s="91" customFormat="1"/>
    <row r="245" s="91" customFormat="1"/>
    <row r="246" s="91" customFormat="1"/>
    <row r="247" s="91" customFormat="1"/>
    <row r="248" s="91" customFormat="1"/>
    <row r="249" s="91" customFormat="1"/>
    <row r="250" s="91" customFormat="1"/>
    <row r="251" s="91" customFormat="1"/>
    <row r="252" s="91" customFormat="1"/>
    <row r="253" s="91" customFormat="1"/>
    <row r="254" s="91" customFormat="1"/>
    <row r="255" s="91" customFormat="1"/>
  </sheetData>
  <mergeCells count="24">
    <mergeCell ref="O6:AA6"/>
    <mergeCell ref="B20:N20"/>
    <mergeCell ref="O20:AA20"/>
    <mergeCell ref="B46:N46"/>
    <mergeCell ref="O46:AA46"/>
    <mergeCell ref="B6:N6"/>
    <mergeCell ref="B33:N33"/>
    <mergeCell ref="O33:AA33"/>
    <mergeCell ref="A60:N61"/>
    <mergeCell ref="Q3:S3"/>
    <mergeCell ref="T3:W3"/>
    <mergeCell ref="X3:AA3"/>
    <mergeCell ref="O1:AB1"/>
    <mergeCell ref="A3:A4"/>
    <mergeCell ref="B3:B4"/>
    <mergeCell ref="C3:C4"/>
    <mergeCell ref="A1:N1"/>
    <mergeCell ref="D3:H3"/>
    <mergeCell ref="I3:I4"/>
    <mergeCell ref="AB3:AB4"/>
    <mergeCell ref="J3:M3"/>
    <mergeCell ref="N3:N4"/>
    <mergeCell ref="O3:O4"/>
    <mergeCell ref="P3:P4"/>
  </mergeCells>
  <phoneticPr fontId="3" type="noConversion"/>
  <hyperlinks>
    <hyperlink ref="A1:N1" location="Inhaltsverzeichnis!A1" display="5  Erwerbstätige am Arbeitsort im Land Berlin 2008 bis 2014 nach Wirtschaftsbereiche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9 - hj 2/19 –  Berlin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55"/>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33" t="s">
        <v>144</v>
      </c>
      <c r="B1" s="133"/>
      <c r="C1" s="133"/>
      <c r="D1" s="133"/>
      <c r="E1" s="133"/>
      <c r="F1" s="133"/>
      <c r="G1" s="133"/>
      <c r="H1" s="133"/>
      <c r="I1" s="133"/>
      <c r="J1" s="133"/>
      <c r="K1" s="133"/>
      <c r="L1" s="133"/>
      <c r="M1" s="133"/>
      <c r="N1" s="133"/>
      <c r="O1" s="152" t="s">
        <v>144</v>
      </c>
      <c r="P1" s="152"/>
      <c r="Q1" s="152"/>
      <c r="R1" s="152"/>
      <c r="S1" s="152"/>
      <c r="T1" s="152"/>
      <c r="U1" s="152"/>
      <c r="V1" s="152"/>
      <c r="W1" s="152"/>
      <c r="X1" s="152"/>
      <c r="Y1" s="152"/>
      <c r="Z1" s="152"/>
      <c r="AA1" s="152"/>
      <c r="AB1" s="152"/>
      <c r="AC1" s="71"/>
    </row>
    <row r="2" spans="1:29" ht="12" customHeight="1">
      <c r="F2" s="40"/>
      <c r="G2" s="41"/>
    </row>
    <row r="3" spans="1:29" ht="24.75" customHeight="1">
      <c r="A3" s="153" t="s">
        <v>0</v>
      </c>
      <c r="B3" s="153" t="s">
        <v>57</v>
      </c>
      <c r="C3" s="153" t="s">
        <v>68</v>
      </c>
      <c r="D3" s="155" t="s">
        <v>83</v>
      </c>
      <c r="E3" s="156"/>
      <c r="F3" s="156"/>
      <c r="G3" s="156"/>
      <c r="H3" s="153"/>
      <c r="I3" s="157" t="s">
        <v>69</v>
      </c>
      <c r="J3" s="137" t="s">
        <v>93</v>
      </c>
      <c r="K3" s="150"/>
      <c r="L3" s="150"/>
      <c r="M3" s="151"/>
      <c r="N3" s="159" t="s">
        <v>77</v>
      </c>
      <c r="O3" s="149" t="s">
        <v>78</v>
      </c>
      <c r="P3" s="157" t="s">
        <v>102</v>
      </c>
      <c r="Q3" s="148" t="s">
        <v>94</v>
      </c>
      <c r="R3" s="148"/>
      <c r="S3" s="149"/>
      <c r="T3" s="137" t="s">
        <v>101</v>
      </c>
      <c r="U3" s="150"/>
      <c r="V3" s="150"/>
      <c r="W3" s="151"/>
      <c r="X3" s="150" t="s">
        <v>100</v>
      </c>
      <c r="Y3" s="150"/>
      <c r="Z3" s="150"/>
      <c r="AA3" s="151"/>
      <c r="AB3" s="159" t="s">
        <v>0</v>
      </c>
    </row>
    <row r="4" spans="1:29" ht="94.8" customHeight="1">
      <c r="A4" s="154"/>
      <c r="B4" s="154"/>
      <c r="C4" s="154"/>
      <c r="D4" s="67" t="s">
        <v>70</v>
      </c>
      <c r="E4" s="67" t="s">
        <v>97</v>
      </c>
      <c r="F4" s="67" t="s">
        <v>71</v>
      </c>
      <c r="G4" s="67" t="s">
        <v>72</v>
      </c>
      <c r="H4" s="67" t="s">
        <v>73</v>
      </c>
      <c r="I4" s="158"/>
      <c r="J4" s="67" t="s">
        <v>70</v>
      </c>
      <c r="K4" s="67" t="s">
        <v>74</v>
      </c>
      <c r="L4" s="68" t="s">
        <v>75</v>
      </c>
      <c r="M4" s="67" t="s">
        <v>76</v>
      </c>
      <c r="N4" s="161"/>
      <c r="O4" s="162"/>
      <c r="P4" s="163"/>
      <c r="Q4" s="70" t="s">
        <v>70</v>
      </c>
      <c r="R4" s="67" t="s">
        <v>98</v>
      </c>
      <c r="S4" s="67" t="s">
        <v>79</v>
      </c>
      <c r="T4" s="67" t="s">
        <v>70</v>
      </c>
      <c r="U4" s="67" t="s">
        <v>96</v>
      </c>
      <c r="V4" s="67" t="s">
        <v>103</v>
      </c>
      <c r="W4" s="67" t="s">
        <v>99</v>
      </c>
      <c r="X4" s="67" t="s">
        <v>70</v>
      </c>
      <c r="Y4" s="67" t="s">
        <v>80</v>
      </c>
      <c r="Z4" s="67" t="s">
        <v>81</v>
      </c>
      <c r="AA4" s="67" t="s">
        <v>82</v>
      </c>
      <c r="AB4" s="160"/>
    </row>
    <row r="5" spans="1:29" s="91" customFormat="1">
      <c r="A5" s="99"/>
      <c r="B5" s="99"/>
      <c r="C5" s="99"/>
      <c r="D5" s="99"/>
      <c r="E5" s="99"/>
      <c r="F5" s="99"/>
      <c r="G5" s="99"/>
      <c r="H5" s="99"/>
      <c r="I5" s="99"/>
      <c r="J5" s="99"/>
      <c r="K5" s="99"/>
      <c r="L5" s="99"/>
      <c r="M5" s="99"/>
      <c r="N5" s="99"/>
      <c r="O5" s="99"/>
      <c r="P5" s="99"/>
      <c r="Q5" s="99"/>
      <c r="R5" s="99"/>
      <c r="S5" s="99"/>
      <c r="T5" s="99"/>
      <c r="U5" s="99"/>
      <c r="V5" s="99"/>
      <c r="W5" s="99"/>
      <c r="X5" s="99"/>
      <c r="Y5" s="99"/>
      <c r="Z5" s="99"/>
      <c r="AA5" s="99"/>
      <c r="AB5" s="99"/>
    </row>
    <row r="6" spans="1:29" s="91" customFormat="1">
      <c r="A6" s="99"/>
      <c r="B6" s="132" t="s">
        <v>32</v>
      </c>
      <c r="C6" s="132"/>
      <c r="D6" s="132"/>
      <c r="E6" s="132"/>
      <c r="F6" s="132"/>
      <c r="G6" s="132"/>
      <c r="H6" s="132"/>
      <c r="I6" s="132"/>
      <c r="J6" s="132"/>
      <c r="K6" s="132"/>
      <c r="L6" s="132"/>
      <c r="M6" s="132"/>
      <c r="N6" s="132"/>
      <c r="O6" s="132" t="s">
        <v>32</v>
      </c>
      <c r="P6" s="132"/>
      <c r="Q6" s="132"/>
      <c r="R6" s="132"/>
      <c r="S6" s="132"/>
      <c r="T6" s="132"/>
      <c r="U6" s="132"/>
      <c r="V6" s="132"/>
      <c r="W6" s="132"/>
      <c r="X6" s="132"/>
      <c r="Y6" s="132"/>
      <c r="Z6" s="132"/>
      <c r="AA6" s="132"/>
      <c r="AB6" s="99"/>
    </row>
    <row r="7" spans="1:29" s="91" customFormat="1">
      <c r="A7" s="92">
        <v>2008</v>
      </c>
      <c r="B7" s="95">
        <v>1425.655</v>
      </c>
      <c r="C7" s="95">
        <v>0.55600000000000005</v>
      </c>
      <c r="D7" s="95">
        <v>129.62700000000001</v>
      </c>
      <c r="E7" s="95">
        <v>4.2000000000000003E-2</v>
      </c>
      <c r="F7" s="95">
        <v>109.441</v>
      </c>
      <c r="G7" s="95">
        <v>6.6440000000000001</v>
      </c>
      <c r="H7" s="95">
        <v>13.5</v>
      </c>
      <c r="I7" s="95">
        <v>58.002000000000002</v>
      </c>
      <c r="J7" s="95">
        <v>293.733</v>
      </c>
      <c r="K7" s="95">
        <v>155.42599999999999</v>
      </c>
      <c r="L7" s="95">
        <v>68.453999999999994</v>
      </c>
      <c r="M7" s="95">
        <v>69.852999999999994</v>
      </c>
      <c r="N7" s="95">
        <v>63.597000000000001</v>
      </c>
      <c r="O7" s="95">
        <v>35.698</v>
      </c>
      <c r="P7" s="95">
        <v>38.707999999999998</v>
      </c>
      <c r="Q7" s="95">
        <v>234.09100000000001</v>
      </c>
      <c r="R7" s="95">
        <v>103.11</v>
      </c>
      <c r="S7" s="95">
        <v>130.98099999999999</v>
      </c>
      <c r="T7" s="95">
        <v>448.226</v>
      </c>
      <c r="U7" s="95">
        <v>154.548</v>
      </c>
      <c r="V7" s="95">
        <v>106.34</v>
      </c>
      <c r="W7" s="95">
        <v>187.33799999999999</v>
      </c>
      <c r="X7" s="95">
        <v>123.417</v>
      </c>
      <c r="Y7" s="95">
        <v>31.673999999999999</v>
      </c>
      <c r="Z7" s="95">
        <v>68.295000000000002</v>
      </c>
      <c r="AA7" s="95">
        <v>23.448</v>
      </c>
      <c r="AB7" s="92">
        <v>2008</v>
      </c>
      <c r="AC7" s="94"/>
    </row>
    <row r="8" spans="1:29" s="91" customFormat="1">
      <c r="A8" s="92">
        <v>2009</v>
      </c>
      <c r="B8" s="95">
        <v>1444.6310000000001</v>
      </c>
      <c r="C8" s="95">
        <v>0.45400000000000001</v>
      </c>
      <c r="D8" s="95">
        <v>128.76</v>
      </c>
      <c r="E8" s="95">
        <v>5.3999999999999999E-2</v>
      </c>
      <c r="F8" s="95">
        <v>109.702</v>
      </c>
      <c r="G8" s="95">
        <v>6.266</v>
      </c>
      <c r="H8" s="95">
        <v>12.738</v>
      </c>
      <c r="I8" s="95">
        <v>57.802</v>
      </c>
      <c r="J8" s="95">
        <v>299.35399999999998</v>
      </c>
      <c r="K8" s="95">
        <v>158.82300000000001</v>
      </c>
      <c r="L8" s="95">
        <v>67.507000000000005</v>
      </c>
      <c r="M8" s="95">
        <v>73.024000000000001</v>
      </c>
      <c r="N8" s="95">
        <v>61.203000000000003</v>
      </c>
      <c r="O8" s="95">
        <v>36.369</v>
      </c>
      <c r="P8" s="95">
        <v>37.401000000000003</v>
      </c>
      <c r="Q8" s="95">
        <v>239.85300000000001</v>
      </c>
      <c r="R8" s="95">
        <v>108.251</v>
      </c>
      <c r="S8" s="95">
        <v>131.602</v>
      </c>
      <c r="T8" s="95">
        <v>457.55799999999999</v>
      </c>
      <c r="U8" s="95">
        <v>153.13200000000001</v>
      </c>
      <c r="V8" s="95">
        <v>110.563</v>
      </c>
      <c r="W8" s="95">
        <v>193.863</v>
      </c>
      <c r="X8" s="95">
        <v>125.877</v>
      </c>
      <c r="Y8" s="95">
        <v>31.023</v>
      </c>
      <c r="Z8" s="95">
        <v>71.188000000000002</v>
      </c>
      <c r="AA8" s="95">
        <v>23.666</v>
      </c>
      <c r="AB8" s="92">
        <v>2009</v>
      </c>
      <c r="AC8" s="94"/>
    </row>
    <row r="9" spans="1:29" s="91" customFormat="1">
      <c r="A9" s="92">
        <v>2010</v>
      </c>
      <c r="B9" s="95">
        <v>1458.6089999999999</v>
      </c>
      <c r="C9" s="95">
        <v>0.432</v>
      </c>
      <c r="D9" s="95">
        <v>128.45400000000001</v>
      </c>
      <c r="E9" s="95">
        <v>0.03</v>
      </c>
      <c r="F9" s="95">
        <v>109.44</v>
      </c>
      <c r="G9" s="95">
        <v>6.1680000000000001</v>
      </c>
      <c r="H9" s="95">
        <v>12.816000000000001</v>
      </c>
      <c r="I9" s="95">
        <v>58.473999999999997</v>
      </c>
      <c r="J9" s="95">
        <v>302.75900000000001</v>
      </c>
      <c r="K9" s="95">
        <v>160.38</v>
      </c>
      <c r="L9" s="95">
        <v>66.725999999999999</v>
      </c>
      <c r="M9" s="95">
        <v>75.653000000000006</v>
      </c>
      <c r="N9" s="95">
        <v>60.079000000000001</v>
      </c>
      <c r="O9" s="95">
        <v>36.204000000000001</v>
      </c>
      <c r="P9" s="95">
        <v>36.372</v>
      </c>
      <c r="Q9" s="95">
        <v>245.71700000000001</v>
      </c>
      <c r="R9" s="95">
        <v>112.69799999999999</v>
      </c>
      <c r="S9" s="95">
        <v>133.01900000000001</v>
      </c>
      <c r="T9" s="95">
        <v>463.79899999999998</v>
      </c>
      <c r="U9" s="95">
        <v>151.88200000000001</v>
      </c>
      <c r="V9" s="95">
        <v>111.92</v>
      </c>
      <c r="W9" s="95">
        <v>199.99700000000001</v>
      </c>
      <c r="X9" s="95">
        <v>126.319</v>
      </c>
      <c r="Y9" s="95">
        <v>30.641999999999999</v>
      </c>
      <c r="Z9" s="95">
        <v>73.677999999999997</v>
      </c>
      <c r="AA9" s="95">
        <v>21.998999999999999</v>
      </c>
      <c r="AB9" s="92">
        <v>2010</v>
      </c>
      <c r="AC9" s="94"/>
    </row>
    <row r="10" spans="1:29" s="91" customFormat="1">
      <c r="A10" s="92">
        <v>2011</v>
      </c>
      <c r="B10" s="95">
        <v>1474.684</v>
      </c>
      <c r="C10" s="95">
        <v>0.43099999999999999</v>
      </c>
      <c r="D10" s="95">
        <v>131.41499999999999</v>
      </c>
      <c r="E10" s="95">
        <v>0.02</v>
      </c>
      <c r="F10" s="95">
        <v>113.155</v>
      </c>
      <c r="G10" s="95">
        <v>5.6020000000000003</v>
      </c>
      <c r="H10" s="95">
        <v>12.638</v>
      </c>
      <c r="I10" s="95">
        <v>60.322000000000003</v>
      </c>
      <c r="J10" s="95">
        <v>312.12</v>
      </c>
      <c r="K10" s="95">
        <v>164.089</v>
      </c>
      <c r="L10" s="95">
        <v>70.194000000000003</v>
      </c>
      <c r="M10" s="95">
        <v>77.837000000000003</v>
      </c>
      <c r="N10" s="95">
        <v>63.539000000000001</v>
      </c>
      <c r="O10" s="95">
        <v>36.017000000000003</v>
      </c>
      <c r="P10" s="95">
        <v>35.936</v>
      </c>
      <c r="Q10" s="95">
        <v>248.73099999999999</v>
      </c>
      <c r="R10" s="95">
        <v>112.79900000000001</v>
      </c>
      <c r="S10" s="95">
        <v>135.93199999999999</v>
      </c>
      <c r="T10" s="95">
        <v>459.99700000000001</v>
      </c>
      <c r="U10" s="95">
        <v>147.435</v>
      </c>
      <c r="V10" s="95">
        <v>111.88500000000001</v>
      </c>
      <c r="W10" s="95">
        <v>200.67699999999999</v>
      </c>
      <c r="X10" s="95">
        <v>126.176</v>
      </c>
      <c r="Y10" s="95">
        <v>31.387</v>
      </c>
      <c r="Z10" s="95">
        <v>71.882000000000005</v>
      </c>
      <c r="AA10" s="95">
        <v>22.907</v>
      </c>
      <c r="AB10" s="92">
        <v>2011</v>
      </c>
      <c r="AC10" s="94"/>
    </row>
    <row r="11" spans="1:29" s="91" customFormat="1">
      <c r="A11" s="92">
        <v>2012</v>
      </c>
      <c r="B11" s="95">
        <v>1511.903</v>
      </c>
      <c r="C11" s="95">
        <v>0.42099999999999999</v>
      </c>
      <c r="D11" s="95">
        <v>133.10900000000001</v>
      </c>
      <c r="E11" s="95">
        <v>3.3000000000000002E-2</v>
      </c>
      <c r="F11" s="95">
        <v>114.28100000000001</v>
      </c>
      <c r="G11" s="95">
        <v>5.7720000000000002</v>
      </c>
      <c r="H11" s="95">
        <v>13.023</v>
      </c>
      <c r="I11" s="95">
        <v>61.829000000000001</v>
      </c>
      <c r="J11" s="95">
        <v>321.25599999999997</v>
      </c>
      <c r="K11" s="95">
        <v>168.78299999999999</v>
      </c>
      <c r="L11" s="95">
        <v>70.965999999999994</v>
      </c>
      <c r="M11" s="95">
        <v>81.507000000000005</v>
      </c>
      <c r="N11" s="95">
        <v>67.751999999999995</v>
      </c>
      <c r="O11" s="95">
        <v>35.966999999999999</v>
      </c>
      <c r="P11" s="95">
        <v>35.548000000000002</v>
      </c>
      <c r="Q11" s="95">
        <v>260.85000000000002</v>
      </c>
      <c r="R11" s="95">
        <v>116.395</v>
      </c>
      <c r="S11" s="95">
        <v>144.45500000000001</v>
      </c>
      <c r="T11" s="95">
        <v>466.52100000000002</v>
      </c>
      <c r="U11" s="95">
        <v>147.14599999999999</v>
      </c>
      <c r="V11" s="95">
        <v>113.08499999999999</v>
      </c>
      <c r="W11" s="95">
        <v>206.29</v>
      </c>
      <c r="X11" s="95">
        <v>128.65</v>
      </c>
      <c r="Y11" s="95">
        <v>33.295000000000002</v>
      </c>
      <c r="Z11" s="95">
        <v>72.462999999999994</v>
      </c>
      <c r="AA11" s="95">
        <v>22.891999999999999</v>
      </c>
      <c r="AB11" s="92">
        <v>2012</v>
      </c>
      <c r="AC11" s="94"/>
    </row>
    <row r="12" spans="1:29" s="91" customFormat="1">
      <c r="A12" s="92">
        <v>2013</v>
      </c>
      <c r="B12" s="95">
        <v>1544.62</v>
      </c>
      <c r="C12" s="95">
        <v>0.41799999999999998</v>
      </c>
      <c r="D12" s="95">
        <v>131.666</v>
      </c>
      <c r="E12" s="95">
        <v>4.1000000000000002E-2</v>
      </c>
      <c r="F12" s="95">
        <v>113.51900000000001</v>
      </c>
      <c r="G12" s="95">
        <v>4.8170000000000002</v>
      </c>
      <c r="H12" s="95">
        <v>13.289</v>
      </c>
      <c r="I12" s="95">
        <v>62.628999999999998</v>
      </c>
      <c r="J12" s="95">
        <v>330.267</v>
      </c>
      <c r="K12" s="95">
        <v>174.18</v>
      </c>
      <c r="L12" s="95">
        <v>70.533000000000001</v>
      </c>
      <c r="M12" s="95">
        <v>85.554000000000002</v>
      </c>
      <c r="N12" s="95">
        <v>70.646000000000001</v>
      </c>
      <c r="O12" s="95">
        <v>35.423999999999999</v>
      </c>
      <c r="P12" s="95">
        <v>36.293999999999997</v>
      </c>
      <c r="Q12" s="95">
        <v>268.21100000000001</v>
      </c>
      <c r="R12" s="95">
        <v>120.75700000000001</v>
      </c>
      <c r="S12" s="95">
        <v>147.45400000000001</v>
      </c>
      <c r="T12" s="95">
        <v>475.86399999999998</v>
      </c>
      <c r="U12" s="95">
        <v>147.012</v>
      </c>
      <c r="V12" s="95">
        <v>114.74299999999999</v>
      </c>
      <c r="W12" s="95">
        <v>214.10900000000001</v>
      </c>
      <c r="X12" s="95">
        <v>133.20099999999999</v>
      </c>
      <c r="Y12" s="95">
        <v>34.771999999999998</v>
      </c>
      <c r="Z12" s="95">
        <v>74.23</v>
      </c>
      <c r="AA12" s="95">
        <v>24.199000000000002</v>
      </c>
      <c r="AB12" s="92">
        <v>2013</v>
      </c>
      <c r="AC12" s="94"/>
    </row>
    <row r="13" spans="1:29" s="91" customFormat="1">
      <c r="A13" s="92">
        <v>2014</v>
      </c>
      <c r="B13" s="95">
        <v>1577.9010000000001</v>
      </c>
      <c r="C13" s="95">
        <v>0.40300000000000002</v>
      </c>
      <c r="D13" s="95">
        <v>132.346</v>
      </c>
      <c r="E13" s="95">
        <v>4.2999999999999997E-2</v>
      </c>
      <c r="F13" s="95">
        <v>114.05200000000001</v>
      </c>
      <c r="G13" s="95">
        <v>4.6070000000000002</v>
      </c>
      <c r="H13" s="95">
        <v>13.644</v>
      </c>
      <c r="I13" s="95">
        <v>63.351999999999997</v>
      </c>
      <c r="J13" s="95">
        <v>336.947</v>
      </c>
      <c r="K13" s="95">
        <v>178.126</v>
      </c>
      <c r="L13" s="95">
        <v>70.775999999999996</v>
      </c>
      <c r="M13" s="95">
        <v>88.045000000000002</v>
      </c>
      <c r="N13" s="95">
        <v>75.03</v>
      </c>
      <c r="O13" s="95">
        <v>34.518999999999998</v>
      </c>
      <c r="P13" s="95">
        <v>36.883000000000003</v>
      </c>
      <c r="Q13" s="95">
        <v>278.01499999999999</v>
      </c>
      <c r="R13" s="95">
        <v>127.099</v>
      </c>
      <c r="S13" s="95">
        <v>150.916</v>
      </c>
      <c r="T13" s="95">
        <v>485.71899999999999</v>
      </c>
      <c r="U13" s="95">
        <v>147.60300000000001</v>
      </c>
      <c r="V13" s="95">
        <v>119.529</v>
      </c>
      <c r="W13" s="95">
        <v>218.58699999999999</v>
      </c>
      <c r="X13" s="95">
        <v>134.68700000000001</v>
      </c>
      <c r="Y13" s="116">
        <v>35.094000000000001</v>
      </c>
      <c r="Z13" s="95">
        <v>75.274000000000001</v>
      </c>
      <c r="AA13" s="95">
        <v>24.318999999999999</v>
      </c>
      <c r="AB13" s="92">
        <v>2014</v>
      </c>
      <c r="AC13" s="117"/>
    </row>
    <row r="14" spans="1:29" s="91" customFormat="1">
      <c r="A14" s="92">
        <v>2015</v>
      </c>
      <c r="B14" s="95">
        <v>1616.0319999999999</v>
      </c>
      <c r="C14" s="95">
        <v>0.41</v>
      </c>
      <c r="D14" s="95">
        <v>132.536</v>
      </c>
      <c r="E14" s="95">
        <v>3.5000000000000003E-2</v>
      </c>
      <c r="F14" s="95">
        <v>114.383</v>
      </c>
      <c r="G14" s="95">
        <v>4.7249999999999996</v>
      </c>
      <c r="H14" s="95">
        <v>13.393000000000001</v>
      </c>
      <c r="I14" s="95">
        <v>65.031000000000006</v>
      </c>
      <c r="J14" s="95">
        <v>345.34899999999999</v>
      </c>
      <c r="K14" s="95">
        <v>182.4</v>
      </c>
      <c r="L14" s="95">
        <v>71.91</v>
      </c>
      <c r="M14" s="95">
        <v>91.039000000000001</v>
      </c>
      <c r="N14" s="95">
        <v>79.593000000000004</v>
      </c>
      <c r="O14" s="95">
        <v>34.29</v>
      </c>
      <c r="P14" s="95">
        <v>37.503999999999998</v>
      </c>
      <c r="Q14" s="95">
        <v>290.02600000000001</v>
      </c>
      <c r="R14" s="95">
        <v>133.06399999999999</v>
      </c>
      <c r="S14" s="95">
        <v>156.96199999999999</v>
      </c>
      <c r="T14" s="95">
        <v>497.69099999999997</v>
      </c>
      <c r="U14" s="95">
        <v>149.60300000000001</v>
      </c>
      <c r="V14" s="95">
        <v>123.80500000000001</v>
      </c>
      <c r="W14" s="95">
        <v>224.28299999999999</v>
      </c>
      <c r="X14" s="95">
        <v>133.602</v>
      </c>
      <c r="Y14" s="116">
        <v>34.744</v>
      </c>
      <c r="Z14" s="95">
        <v>73.286000000000001</v>
      </c>
      <c r="AA14" s="95">
        <v>25.571999999999999</v>
      </c>
      <c r="AB14" s="92">
        <v>2015</v>
      </c>
      <c r="AC14" s="117"/>
    </row>
    <row r="15" spans="1:29" s="91" customFormat="1">
      <c r="A15" s="92">
        <v>2016</v>
      </c>
      <c r="B15" s="95">
        <v>1665.5530000000001</v>
      </c>
      <c r="C15" s="95">
        <v>0.432</v>
      </c>
      <c r="D15" s="95">
        <v>129.84200000000001</v>
      </c>
      <c r="E15" s="95">
        <v>2.9000000000000001E-2</v>
      </c>
      <c r="F15" s="95">
        <v>112.059</v>
      </c>
      <c r="G15" s="95">
        <v>4.484</v>
      </c>
      <c r="H15" s="95">
        <v>13.27</v>
      </c>
      <c r="I15" s="95">
        <v>66.805000000000007</v>
      </c>
      <c r="J15" s="95">
        <v>354.887</v>
      </c>
      <c r="K15" s="95">
        <v>186.16200000000001</v>
      </c>
      <c r="L15" s="95">
        <v>74.028999999999996</v>
      </c>
      <c r="M15" s="95">
        <v>94.695999999999998</v>
      </c>
      <c r="N15" s="95">
        <v>86.14</v>
      </c>
      <c r="O15" s="95">
        <v>34.127000000000002</v>
      </c>
      <c r="P15" s="95">
        <v>38.158999999999999</v>
      </c>
      <c r="Q15" s="95">
        <v>307.28899999999999</v>
      </c>
      <c r="R15" s="95">
        <v>139.08600000000001</v>
      </c>
      <c r="S15" s="95">
        <v>168.203</v>
      </c>
      <c r="T15" s="95">
        <v>510.839</v>
      </c>
      <c r="U15" s="95">
        <v>151.708</v>
      </c>
      <c r="V15" s="95">
        <v>126.15300000000001</v>
      </c>
      <c r="W15" s="95">
        <v>232.97800000000001</v>
      </c>
      <c r="X15" s="95">
        <v>137.03299999999999</v>
      </c>
      <c r="Y15" s="116">
        <v>35.273000000000003</v>
      </c>
      <c r="Z15" s="95">
        <v>75.957999999999998</v>
      </c>
      <c r="AA15" s="95">
        <v>25.802</v>
      </c>
      <c r="AB15" s="92">
        <v>2016</v>
      </c>
      <c r="AC15" s="117"/>
    </row>
    <row r="16" spans="1:29" s="91" customFormat="1">
      <c r="A16" s="92">
        <v>2017</v>
      </c>
      <c r="B16" s="95">
        <v>1721.5039999999999</v>
      </c>
      <c r="C16" s="95">
        <v>0.48299999999999998</v>
      </c>
      <c r="D16" s="95">
        <v>130.489</v>
      </c>
      <c r="E16" s="95">
        <v>2.1000000000000001E-2</v>
      </c>
      <c r="F16" s="95">
        <v>111.861</v>
      </c>
      <c r="G16" s="95">
        <v>5.4539999999999997</v>
      </c>
      <c r="H16" s="95">
        <v>13.153</v>
      </c>
      <c r="I16" s="95">
        <v>69.632999999999996</v>
      </c>
      <c r="J16" s="95">
        <v>362.55700000000002</v>
      </c>
      <c r="K16" s="95">
        <v>189.75899999999999</v>
      </c>
      <c r="L16" s="95">
        <v>74.921999999999997</v>
      </c>
      <c r="M16" s="95">
        <v>97.876000000000005</v>
      </c>
      <c r="N16" s="95">
        <v>93.808999999999997</v>
      </c>
      <c r="O16" s="95">
        <v>33.835999999999999</v>
      </c>
      <c r="P16" s="95">
        <v>37.381</v>
      </c>
      <c r="Q16" s="95">
        <v>327.10000000000002</v>
      </c>
      <c r="R16" s="95">
        <v>147.59399999999999</v>
      </c>
      <c r="S16" s="95">
        <v>179.506</v>
      </c>
      <c r="T16" s="95">
        <v>525.33100000000002</v>
      </c>
      <c r="U16" s="95">
        <v>154.429</v>
      </c>
      <c r="V16" s="95">
        <v>129.89400000000001</v>
      </c>
      <c r="W16" s="95">
        <v>241.00800000000001</v>
      </c>
      <c r="X16" s="95">
        <v>140.88499999999999</v>
      </c>
      <c r="Y16" s="116">
        <v>36.371000000000002</v>
      </c>
      <c r="Z16" s="95">
        <v>78.376000000000005</v>
      </c>
      <c r="AA16" s="95">
        <v>26.138000000000002</v>
      </c>
      <c r="AB16" s="92">
        <v>2017</v>
      </c>
      <c r="AC16" s="117"/>
    </row>
    <row r="17" spans="1:29" s="91" customFormat="1">
      <c r="A17" s="92">
        <v>2018</v>
      </c>
      <c r="B17" s="95">
        <v>1777.806</v>
      </c>
      <c r="C17" s="95">
        <v>0.62</v>
      </c>
      <c r="D17" s="95">
        <v>132.602</v>
      </c>
      <c r="E17" s="95">
        <v>1.9E-2</v>
      </c>
      <c r="F17" s="95">
        <v>113.682</v>
      </c>
      <c r="G17" s="95">
        <v>5.59</v>
      </c>
      <c r="H17" s="95">
        <v>13.311</v>
      </c>
      <c r="I17" s="95">
        <v>71.828999999999994</v>
      </c>
      <c r="J17" s="95">
        <v>372.642</v>
      </c>
      <c r="K17" s="95">
        <v>192.63499999999999</v>
      </c>
      <c r="L17" s="95">
        <v>80.477999999999994</v>
      </c>
      <c r="M17" s="95">
        <v>99.528999999999996</v>
      </c>
      <c r="N17" s="95">
        <v>102.593</v>
      </c>
      <c r="O17" s="95">
        <v>34.93</v>
      </c>
      <c r="P17" s="95">
        <v>38.706000000000003</v>
      </c>
      <c r="Q17" s="95">
        <v>339.60399999999998</v>
      </c>
      <c r="R17" s="95">
        <v>157.578</v>
      </c>
      <c r="S17" s="95">
        <v>182.02600000000001</v>
      </c>
      <c r="T17" s="95">
        <v>539.5</v>
      </c>
      <c r="U17" s="95">
        <v>156.602</v>
      </c>
      <c r="V17" s="95">
        <v>134.49299999999999</v>
      </c>
      <c r="W17" s="95">
        <v>248.405</v>
      </c>
      <c r="X17" s="95">
        <v>144.78</v>
      </c>
      <c r="Y17" s="116">
        <v>37.43</v>
      </c>
      <c r="Z17" s="95">
        <v>80.834999999999994</v>
      </c>
      <c r="AA17" s="95">
        <v>26.515000000000001</v>
      </c>
      <c r="AB17" s="92">
        <v>2018</v>
      </c>
      <c r="AC17" s="117"/>
    </row>
    <row r="18" spans="1:29" s="91" customFormat="1">
      <c r="A18" s="92">
        <v>2019</v>
      </c>
      <c r="B18" s="95">
        <v>1825.28</v>
      </c>
      <c r="C18" s="95">
        <v>0.64300000000000002</v>
      </c>
      <c r="D18" s="95">
        <v>132.38900000000001</v>
      </c>
      <c r="E18" s="93" t="s">
        <v>2</v>
      </c>
      <c r="F18" s="95">
        <v>113.163</v>
      </c>
      <c r="G18" s="93" t="s">
        <v>2</v>
      </c>
      <c r="H18" s="93" t="s">
        <v>2</v>
      </c>
      <c r="I18" s="95">
        <v>73.974999999999994</v>
      </c>
      <c r="J18" s="95">
        <v>378.42099999999999</v>
      </c>
      <c r="K18" s="93" t="s">
        <v>2</v>
      </c>
      <c r="L18" s="93" t="s">
        <v>2</v>
      </c>
      <c r="M18" s="93" t="s">
        <v>2</v>
      </c>
      <c r="N18" s="95">
        <v>111.899</v>
      </c>
      <c r="O18" s="95">
        <v>36.198999999999998</v>
      </c>
      <c r="P18" s="95">
        <v>40.088000000000001</v>
      </c>
      <c r="Q18" s="95">
        <v>349.64499999999998</v>
      </c>
      <c r="R18" s="93" t="s">
        <v>2</v>
      </c>
      <c r="S18" s="93" t="s">
        <v>2</v>
      </c>
      <c r="T18" s="95">
        <v>552.69899999999996</v>
      </c>
      <c r="U18" s="93" t="s">
        <v>2</v>
      </c>
      <c r="V18" s="93" t="s">
        <v>2</v>
      </c>
      <c r="W18" s="93" t="s">
        <v>2</v>
      </c>
      <c r="X18" s="95">
        <v>149.322</v>
      </c>
      <c r="Y18" s="93" t="s">
        <v>2</v>
      </c>
      <c r="Z18" s="93" t="s">
        <v>2</v>
      </c>
      <c r="AA18" s="93" t="s">
        <v>2</v>
      </c>
      <c r="AB18" s="92">
        <v>2019</v>
      </c>
      <c r="AC18" s="117"/>
    </row>
    <row r="19" spans="1:29" s="91" customFormat="1">
      <c r="A19" s="99"/>
      <c r="B19" s="99"/>
      <c r="C19" s="99"/>
      <c r="D19" s="99"/>
      <c r="E19" s="99"/>
      <c r="F19" s="99"/>
      <c r="G19" s="99"/>
      <c r="H19" s="99"/>
      <c r="I19" s="99"/>
      <c r="J19" s="99"/>
      <c r="K19" s="99"/>
      <c r="L19" s="99"/>
      <c r="M19" s="99"/>
      <c r="N19" s="99"/>
      <c r="O19" s="99"/>
      <c r="P19" s="99"/>
      <c r="Q19" s="99"/>
      <c r="R19" s="99"/>
      <c r="S19" s="99"/>
      <c r="T19" s="99"/>
      <c r="U19" s="99"/>
      <c r="V19" s="99"/>
      <c r="W19" s="99"/>
      <c r="X19" s="99"/>
      <c r="Y19" s="99"/>
      <c r="Z19" s="99"/>
      <c r="AA19" s="99"/>
      <c r="AB19" s="99"/>
      <c r="AC19" s="117"/>
    </row>
    <row r="20" spans="1:29" s="91" customFormat="1">
      <c r="A20" s="99"/>
      <c r="B20" s="132" t="s">
        <v>67</v>
      </c>
      <c r="C20" s="132"/>
      <c r="D20" s="132"/>
      <c r="E20" s="132"/>
      <c r="F20" s="132"/>
      <c r="G20" s="132"/>
      <c r="H20" s="132"/>
      <c r="I20" s="132"/>
      <c r="J20" s="132"/>
      <c r="K20" s="132"/>
      <c r="L20" s="132"/>
      <c r="M20" s="132"/>
      <c r="N20" s="132"/>
      <c r="O20" s="132" t="s">
        <v>67</v>
      </c>
      <c r="P20" s="132"/>
      <c r="Q20" s="132"/>
      <c r="R20" s="132"/>
      <c r="S20" s="132"/>
      <c r="T20" s="132"/>
      <c r="U20" s="132"/>
      <c r="V20" s="132"/>
      <c r="W20" s="132"/>
      <c r="X20" s="132"/>
      <c r="Y20" s="132"/>
      <c r="Z20" s="132"/>
      <c r="AA20" s="132"/>
      <c r="AB20" s="99"/>
    </row>
    <row r="21" spans="1:29" s="91" customFormat="1">
      <c r="A21" s="92">
        <v>2009</v>
      </c>
      <c r="B21" s="96">
        <f t="shared" ref="B21:AA21" si="0">ROUND(B8/B7*100-100,5)</f>
        <v>1.33104</v>
      </c>
      <c r="C21" s="96">
        <f t="shared" si="0"/>
        <v>-18.345320000000001</v>
      </c>
      <c r="D21" s="96">
        <f t="shared" si="0"/>
        <v>-0.66883999999999999</v>
      </c>
      <c r="E21" s="96">
        <f t="shared" si="0"/>
        <v>28.571429999999999</v>
      </c>
      <c r="F21" s="96">
        <f t="shared" si="0"/>
        <v>0.23848</v>
      </c>
      <c r="G21" s="96">
        <f t="shared" si="0"/>
        <v>-5.6893399999999996</v>
      </c>
      <c r="H21" s="96">
        <f t="shared" si="0"/>
        <v>-5.6444400000000003</v>
      </c>
      <c r="I21" s="96">
        <f t="shared" si="0"/>
        <v>-0.34482000000000002</v>
      </c>
      <c r="J21" s="96">
        <f t="shared" si="0"/>
        <v>1.91364</v>
      </c>
      <c r="K21" s="96">
        <f t="shared" si="0"/>
        <v>2.1856100000000001</v>
      </c>
      <c r="L21" s="96">
        <f t="shared" si="0"/>
        <v>-1.38341</v>
      </c>
      <c r="M21" s="96">
        <f t="shared" si="0"/>
        <v>4.5395300000000001</v>
      </c>
      <c r="N21" s="96">
        <f t="shared" si="0"/>
        <v>-3.7643300000000002</v>
      </c>
      <c r="O21" s="96">
        <f t="shared" si="0"/>
        <v>1.8796600000000001</v>
      </c>
      <c r="P21" s="96">
        <f t="shared" si="0"/>
        <v>-3.37656</v>
      </c>
      <c r="Q21" s="96">
        <f t="shared" si="0"/>
        <v>2.4614400000000001</v>
      </c>
      <c r="R21" s="96">
        <f t="shared" si="0"/>
        <v>4.9859400000000003</v>
      </c>
      <c r="S21" s="96">
        <f t="shared" si="0"/>
        <v>0.47410999999999998</v>
      </c>
      <c r="T21" s="96">
        <f t="shared" si="0"/>
        <v>2.0819899999999998</v>
      </c>
      <c r="U21" s="96">
        <f t="shared" si="0"/>
        <v>-0.91622000000000003</v>
      </c>
      <c r="V21" s="96">
        <f t="shared" si="0"/>
        <v>3.9712200000000002</v>
      </c>
      <c r="W21" s="96">
        <f t="shared" si="0"/>
        <v>3.4830100000000002</v>
      </c>
      <c r="X21" s="96">
        <f t="shared" si="0"/>
        <v>1.9932399999999999</v>
      </c>
      <c r="Y21" s="96">
        <f t="shared" si="0"/>
        <v>-2.05531</v>
      </c>
      <c r="Z21" s="96">
        <f t="shared" si="0"/>
        <v>4.2360300000000004</v>
      </c>
      <c r="AA21" s="96">
        <f t="shared" si="0"/>
        <v>0.92971999999999999</v>
      </c>
      <c r="AB21" s="92">
        <v>2009</v>
      </c>
    </row>
    <row r="22" spans="1:29" s="91" customFormat="1">
      <c r="A22" s="92">
        <v>2010</v>
      </c>
      <c r="B22" s="96">
        <f t="shared" ref="B22:AA22" si="1">ROUND(B9/B8*100-100,5)</f>
        <v>0.96758</v>
      </c>
      <c r="C22" s="96">
        <f t="shared" si="1"/>
        <v>-4.8458100000000002</v>
      </c>
      <c r="D22" s="96">
        <f t="shared" si="1"/>
        <v>-0.23765</v>
      </c>
      <c r="E22" s="96">
        <f t="shared" si="1"/>
        <v>-44.44444</v>
      </c>
      <c r="F22" s="96">
        <f t="shared" si="1"/>
        <v>-0.23882999999999999</v>
      </c>
      <c r="G22" s="96">
        <f t="shared" si="1"/>
        <v>-1.5640000000000001</v>
      </c>
      <c r="H22" s="96">
        <f t="shared" si="1"/>
        <v>0.61234</v>
      </c>
      <c r="I22" s="96">
        <f t="shared" si="1"/>
        <v>1.16259</v>
      </c>
      <c r="J22" s="96">
        <f t="shared" si="1"/>
        <v>1.1374500000000001</v>
      </c>
      <c r="K22" s="96">
        <f t="shared" si="1"/>
        <v>0.98033999999999999</v>
      </c>
      <c r="L22" s="96">
        <f t="shared" si="1"/>
        <v>-1.1569199999999999</v>
      </c>
      <c r="M22" s="96">
        <f t="shared" si="1"/>
        <v>3.60019</v>
      </c>
      <c r="N22" s="96">
        <f t="shared" si="1"/>
        <v>-1.8365100000000001</v>
      </c>
      <c r="O22" s="96">
        <f t="shared" si="1"/>
        <v>-0.45368000000000003</v>
      </c>
      <c r="P22" s="96">
        <f t="shared" si="1"/>
        <v>-2.7512599999999998</v>
      </c>
      <c r="Q22" s="96">
        <f t="shared" si="1"/>
        <v>2.4448300000000001</v>
      </c>
      <c r="R22" s="96">
        <f t="shared" si="1"/>
        <v>4.1080500000000004</v>
      </c>
      <c r="S22" s="96">
        <f t="shared" si="1"/>
        <v>1.07673</v>
      </c>
      <c r="T22" s="96">
        <f t="shared" si="1"/>
        <v>1.36398</v>
      </c>
      <c r="U22" s="96">
        <f t="shared" si="1"/>
        <v>-0.81628999999999996</v>
      </c>
      <c r="V22" s="96">
        <f t="shared" si="1"/>
        <v>1.2273499999999999</v>
      </c>
      <c r="W22" s="96">
        <f t="shared" si="1"/>
        <v>3.1640899999999998</v>
      </c>
      <c r="X22" s="96">
        <f t="shared" si="1"/>
        <v>0.35114000000000001</v>
      </c>
      <c r="Y22" s="96">
        <f t="shared" si="1"/>
        <v>-1.2281200000000001</v>
      </c>
      <c r="Z22" s="96">
        <f t="shared" si="1"/>
        <v>3.4977800000000001</v>
      </c>
      <c r="AA22" s="96">
        <f t="shared" si="1"/>
        <v>-7.0438599999999996</v>
      </c>
      <c r="AB22" s="92">
        <v>2010</v>
      </c>
    </row>
    <row r="23" spans="1:29" s="91" customFormat="1">
      <c r="A23" s="92">
        <v>2011</v>
      </c>
      <c r="B23" s="96">
        <f t="shared" ref="B23:AA23" si="2">ROUND(B10/B9*100-100,5)</f>
        <v>1.1020799999999999</v>
      </c>
      <c r="C23" s="96">
        <f t="shared" si="2"/>
        <v>-0.23147999999999999</v>
      </c>
      <c r="D23" s="96">
        <f t="shared" si="2"/>
        <v>2.30511</v>
      </c>
      <c r="E23" s="96">
        <f t="shared" si="2"/>
        <v>-33.333329999999997</v>
      </c>
      <c r="F23" s="96">
        <f t="shared" si="2"/>
        <v>3.3945500000000002</v>
      </c>
      <c r="G23" s="96">
        <f t="shared" si="2"/>
        <v>-9.1763899999999996</v>
      </c>
      <c r="H23" s="96">
        <f t="shared" si="2"/>
        <v>-1.38889</v>
      </c>
      <c r="I23" s="96">
        <f t="shared" si="2"/>
        <v>3.16038</v>
      </c>
      <c r="J23" s="96">
        <f t="shared" si="2"/>
        <v>3.0918999999999999</v>
      </c>
      <c r="K23" s="96">
        <f t="shared" si="2"/>
        <v>2.31263</v>
      </c>
      <c r="L23" s="96">
        <f t="shared" si="2"/>
        <v>5.1973700000000003</v>
      </c>
      <c r="M23" s="96">
        <f t="shared" si="2"/>
        <v>2.88687</v>
      </c>
      <c r="N23" s="96">
        <f t="shared" si="2"/>
        <v>5.75908</v>
      </c>
      <c r="O23" s="96">
        <f t="shared" si="2"/>
        <v>-0.51651999999999998</v>
      </c>
      <c r="P23" s="96">
        <f t="shared" si="2"/>
        <v>-1.19872</v>
      </c>
      <c r="Q23" s="96">
        <f t="shared" si="2"/>
        <v>1.22661</v>
      </c>
      <c r="R23" s="96">
        <f t="shared" si="2"/>
        <v>8.9620000000000005E-2</v>
      </c>
      <c r="S23" s="96">
        <f t="shared" si="2"/>
        <v>2.1899099999999998</v>
      </c>
      <c r="T23" s="96">
        <f t="shared" si="2"/>
        <v>-0.81974999999999998</v>
      </c>
      <c r="U23" s="96">
        <f t="shared" si="2"/>
        <v>-2.9279299999999999</v>
      </c>
      <c r="V23" s="96">
        <f t="shared" si="2"/>
        <v>-3.1269999999999999E-2</v>
      </c>
      <c r="W23" s="96">
        <f t="shared" si="2"/>
        <v>0.34000999999999998</v>
      </c>
      <c r="X23" s="96">
        <f t="shared" si="2"/>
        <v>-0.11321000000000001</v>
      </c>
      <c r="Y23" s="96">
        <f t="shared" si="2"/>
        <v>2.4312999999999998</v>
      </c>
      <c r="Z23" s="96">
        <f t="shared" si="2"/>
        <v>-2.43763</v>
      </c>
      <c r="AA23" s="96">
        <f t="shared" si="2"/>
        <v>4.1274600000000001</v>
      </c>
      <c r="AB23" s="92">
        <v>2011</v>
      </c>
    </row>
    <row r="24" spans="1:29" s="91" customFormat="1">
      <c r="A24" s="92">
        <v>2012</v>
      </c>
      <c r="B24" s="96">
        <f t="shared" ref="B24:AA24" si="3">ROUND(B11/B10*100-100,5)</f>
        <v>2.52386</v>
      </c>
      <c r="C24" s="96">
        <f t="shared" si="3"/>
        <v>-2.3201900000000002</v>
      </c>
      <c r="D24" s="96">
        <f t="shared" si="3"/>
        <v>1.28905</v>
      </c>
      <c r="E24" s="96">
        <f t="shared" si="3"/>
        <v>65</v>
      </c>
      <c r="F24" s="96">
        <f t="shared" si="3"/>
        <v>0.99509999999999998</v>
      </c>
      <c r="G24" s="96">
        <f t="shared" si="3"/>
        <v>3.0346299999999999</v>
      </c>
      <c r="H24" s="96">
        <f t="shared" si="3"/>
        <v>3.04637</v>
      </c>
      <c r="I24" s="96">
        <f t="shared" si="3"/>
        <v>2.4982600000000001</v>
      </c>
      <c r="J24" s="96">
        <f t="shared" si="3"/>
        <v>2.9270800000000001</v>
      </c>
      <c r="K24" s="96">
        <f t="shared" si="3"/>
        <v>2.8606400000000001</v>
      </c>
      <c r="L24" s="96">
        <f t="shared" si="3"/>
        <v>1.09981</v>
      </c>
      <c r="M24" s="96">
        <f t="shared" si="3"/>
        <v>4.7149799999999997</v>
      </c>
      <c r="N24" s="96">
        <f t="shared" si="3"/>
        <v>6.6305699999999996</v>
      </c>
      <c r="O24" s="96">
        <f t="shared" si="3"/>
        <v>-0.13882</v>
      </c>
      <c r="P24" s="96">
        <f t="shared" si="3"/>
        <v>-1.0797000000000001</v>
      </c>
      <c r="Q24" s="96">
        <f t="shared" si="3"/>
        <v>4.8723299999999998</v>
      </c>
      <c r="R24" s="96">
        <f t="shared" si="3"/>
        <v>3.18797</v>
      </c>
      <c r="S24" s="96">
        <f t="shared" si="3"/>
        <v>6.2700500000000003</v>
      </c>
      <c r="T24" s="96">
        <f t="shared" si="3"/>
        <v>1.4182699999999999</v>
      </c>
      <c r="U24" s="96">
        <f t="shared" si="3"/>
        <v>-0.19602</v>
      </c>
      <c r="V24" s="96">
        <f t="shared" si="3"/>
        <v>1.07253</v>
      </c>
      <c r="W24" s="96">
        <f t="shared" si="3"/>
        <v>2.7970299999999999</v>
      </c>
      <c r="X24" s="96">
        <f t="shared" si="3"/>
        <v>1.96075</v>
      </c>
      <c r="Y24" s="96">
        <f t="shared" si="3"/>
        <v>6.0789499999999999</v>
      </c>
      <c r="Z24" s="96">
        <f t="shared" si="3"/>
        <v>0.80827000000000004</v>
      </c>
      <c r="AA24" s="96">
        <f t="shared" si="3"/>
        <v>-6.5479999999999997E-2</v>
      </c>
      <c r="AB24" s="92">
        <v>2012</v>
      </c>
    </row>
    <row r="25" spans="1:29" s="91" customFormat="1">
      <c r="A25" s="92">
        <v>2013</v>
      </c>
      <c r="B25" s="96">
        <f t="shared" ref="B25:AA25" si="4">ROUND(B12/B11*100-100,5)</f>
        <v>2.1639599999999999</v>
      </c>
      <c r="C25" s="96">
        <f t="shared" si="4"/>
        <v>-0.71258999999999995</v>
      </c>
      <c r="D25" s="96">
        <f t="shared" si="4"/>
        <v>-1.0840700000000001</v>
      </c>
      <c r="E25" s="96">
        <f t="shared" si="4"/>
        <v>24.242419999999999</v>
      </c>
      <c r="F25" s="96">
        <f t="shared" si="4"/>
        <v>-0.66678000000000004</v>
      </c>
      <c r="G25" s="96">
        <f t="shared" si="4"/>
        <v>-16.545390000000001</v>
      </c>
      <c r="H25" s="96">
        <f t="shared" si="4"/>
        <v>2.0425399999999998</v>
      </c>
      <c r="I25" s="96">
        <f t="shared" si="4"/>
        <v>1.29389</v>
      </c>
      <c r="J25" s="96">
        <f t="shared" si="4"/>
        <v>2.8049300000000001</v>
      </c>
      <c r="K25" s="96">
        <f t="shared" si="4"/>
        <v>3.1976</v>
      </c>
      <c r="L25" s="96">
        <f t="shared" si="4"/>
        <v>-0.61014999999999997</v>
      </c>
      <c r="M25" s="96">
        <f t="shared" si="4"/>
        <v>4.9652200000000004</v>
      </c>
      <c r="N25" s="96">
        <f t="shared" si="4"/>
        <v>4.2714600000000003</v>
      </c>
      <c r="O25" s="96">
        <f t="shared" si="4"/>
        <v>-1.50972</v>
      </c>
      <c r="P25" s="96">
        <f t="shared" si="4"/>
        <v>2.09857</v>
      </c>
      <c r="Q25" s="96">
        <f t="shared" si="4"/>
        <v>2.82193</v>
      </c>
      <c r="R25" s="96">
        <f t="shared" si="4"/>
        <v>3.7475800000000001</v>
      </c>
      <c r="S25" s="96">
        <f t="shared" si="4"/>
        <v>2.0760800000000001</v>
      </c>
      <c r="T25" s="96">
        <f t="shared" si="4"/>
        <v>2.0026999999999999</v>
      </c>
      <c r="U25" s="96">
        <f t="shared" si="4"/>
        <v>-9.1069999999999998E-2</v>
      </c>
      <c r="V25" s="96">
        <f t="shared" si="4"/>
        <v>1.4661500000000001</v>
      </c>
      <c r="W25" s="96">
        <f t="shared" si="4"/>
        <v>3.7902999999999998</v>
      </c>
      <c r="X25" s="96">
        <f t="shared" si="4"/>
        <v>3.5375000000000001</v>
      </c>
      <c r="Y25" s="96">
        <f t="shared" si="4"/>
        <v>4.4360999999999997</v>
      </c>
      <c r="Z25" s="96">
        <f t="shared" si="4"/>
        <v>2.4384899999999998</v>
      </c>
      <c r="AA25" s="96">
        <f t="shared" si="4"/>
        <v>5.7094199999999997</v>
      </c>
      <c r="AB25" s="92">
        <v>2013</v>
      </c>
    </row>
    <row r="26" spans="1:29" s="91" customFormat="1">
      <c r="A26" s="92">
        <v>2014</v>
      </c>
      <c r="B26" s="96">
        <f t="shared" ref="B26:AA26" si="5">ROUND(B13/B12*100-100,5)</f>
        <v>2.1546400000000001</v>
      </c>
      <c r="C26" s="96">
        <f t="shared" si="5"/>
        <v>-3.5885199999999999</v>
      </c>
      <c r="D26" s="96">
        <f t="shared" si="5"/>
        <v>0.51646000000000003</v>
      </c>
      <c r="E26" s="96">
        <f t="shared" si="5"/>
        <v>4.87805</v>
      </c>
      <c r="F26" s="96">
        <f t="shared" si="5"/>
        <v>0.46951999999999999</v>
      </c>
      <c r="G26" s="96">
        <f t="shared" si="5"/>
        <v>-4.3595600000000001</v>
      </c>
      <c r="H26" s="96">
        <f t="shared" si="5"/>
        <v>2.6713800000000001</v>
      </c>
      <c r="I26" s="96">
        <f t="shared" si="5"/>
        <v>1.15442</v>
      </c>
      <c r="J26" s="96">
        <f t="shared" si="5"/>
        <v>2.0226099999999998</v>
      </c>
      <c r="K26" s="96">
        <f t="shared" si="5"/>
        <v>2.2654700000000001</v>
      </c>
      <c r="L26" s="96">
        <f t="shared" si="5"/>
        <v>0.34451999999999999</v>
      </c>
      <c r="M26" s="96">
        <f t="shared" si="5"/>
        <v>2.91161</v>
      </c>
      <c r="N26" s="96">
        <f t="shared" si="5"/>
        <v>6.2055899999999999</v>
      </c>
      <c r="O26" s="96">
        <f t="shared" si="5"/>
        <v>-2.55477</v>
      </c>
      <c r="P26" s="96">
        <f t="shared" si="5"/>
        <v>1.62286</v>
      </c>
      <c r="Q26" s="96">
        <f t="shared" si="5"/>
        <v>3.6553300000000002</v>
      </c>
      <c r="R26" s="96">
        <f t="shared" si="5"/>
        <v>5.2518700000000003</v>
      </c>
      <c r="S26" s="96">
        <f t="shared" si="5"/>
        <v>2.3478500000000002</v>
      </c>
      <c r="T26" s="96">
        <f t="shared" si="5"/>
        <v>2.07097</v>
      </c>
      <c r="U26" s="96">
        <f t="shared" si="5"/>
        <v>0.40200999999999998</v>
      </c>
      <c r="V26" s="96">
        <f t="shared" si="5"/>
        <v>4.1710599999999998</v>
      </c>
      <c r="W26" s="96">
        <f t="shared" si="5"/>
        <v>2.0914600000000001</v>
      </c>
      <c r="X26" s="96">
        <f t="shared" si="5"/>
        <v>1.11561</v>
      </c>
      <c r="Y26" s="96">
        <f t="shared" si="5"/>
        <v>0.92603000000000002</v>
      </c>
      <c r="Z26" s="96">
        <f t="shared" si="5"/>
        <v>1.4064399999999999</v>
      </c>
      <c r="AA26" s="96">
        <f t="shared" si="5"/>
        <v>0.49589</v>
      </c>
      <c r="AB26" s="92">
        <v>2014</v>
      </c>
    </row>
    <row r="27" spans="1:29" s="91" customFormat="1">
      <c r="A27" s="92">
        <v>2015</v>
      </c>
      <c r="B27" s="96">
        <f t="shared" ref="B27:AA27" si="6">ROUND(B14/B13*100-100,5)</f>
        <v>2.41656</v>
      </c>
      <c r="C27" s="96">
        <f t="shared" si="6"/>
        <v>1.7369699999999999</v>
      </c>
      <c r="D27" s="96">
        <f t="shared" si="6"/>
        <v>0.14355999999999999</v>
      </c>
      <c r="E27" s="96">
        <f t="shared" si="6"/>
        <v>-18.604649999999999</v>
      </c>
      <c r="F27" s="96">
        <f t="shared" si="6"/>
        <v>0.29021999999999998</v>
      </c>
      <c r="G27" s="96">
        <f t="shared" si="6"/>
        <v>2.5613199999999998</v>
      </c>
      <c r="H27" s="96">
        <f t="shared" si="6"/>
        <v>-1.8396399999999999</v>
      </c>
      <c r="I27" s="96">
        <f t="shared" si="6"/>
        <v>2.6502699999999999</v>
      </c>
      <c r="J27" s="96">
        <f t="shared" si="6"/>
        <v>2.4935700000000001</v>
      </c>
      <c r="K27" s="96">
        <f t="shared" si="6"/>
        <v>2.3994300000000002</v>
      </c>
      <c r="L27" s="96">
        <f t="shared" si="6"/>
        <v>1.6022400000000001</v>
      </c>
      <c r="M27" s="96">
        <f t="shared" si="6"/>
        <v>3.4005299999999998</v>
      </c>
      <c r="N27" s="96">
        <f t="shared" si="6"/>
        <v>6.0815700000000001</v>
      </c>
      <c r="O27" s="96">
        <f t="shared" si="6"/>
        <v>-0.66339999999999999</v>
      </c>
      <c r="P27" s="96">
        <f t="shared" si="6"/>
        <v>1.6837</v>
      </c>
      <c r="Q27" s="96">
        <f t="shared" si="6"/>
        <v>4.3202699999999998</v>
      </c>
      <c r="R27" s="96">
        <f t="shared" si="6"/>
        <v>4.6931900000000004</v>
      </c>
      <c r="S27" s="96">
        <f t="shared" si="6"/>
        <v>4.0061999999999998</v>
      </c>
      <c r="T27" s="96">
        <f t="shared" si="6"/>
        <v>2.4647999999999999</v>
      </c>
      <c r="U27" s="96">
        <f t="shared" si="6"/>
        <v>1.3549899999999999</v>
      </c>
      <c r="V27" s="96">
        <f t="shared" si="6"/>
        <v>3.5773700000000002</v>
      </c>
      <c r="W27" s="96">
        <f t="shared" si="6"/>
        <v>2.6058300000000001</v>
      </c>
      <c r="X27" s="96">
        <f t="shared" si="6"/>
        <v>-0.80557000000000001</v>
      </c>
      <c r="Y27" s="96">
        <f t="shared" si="6"/>
        <v>-0.99731999999999998</v>
      </c>
      <c r="Z27" s="96">
        <f t="shared" si="6"/>
        <v>-2.6410200000000001</v>
      </c>
      <c r="AA27" s="96">
        <f t="shared" si="6"/>
        <v>5.1523500000000002</v>
      </c>
      <c r="AB27" s="92">
        <v>2015</v>
      </c>
      <c r="AC27" s="117"/>
    </row>
    <row r="28" spans="1:29" s="91" customFormat="1">
      <c r="A28" s="92">
        <v>2016</v>
      </c>
      <c r="B28" s="96">
        <f t="shared" ref="B28:AA28" si="7">ROUND(B15/B14*100-100,5)</f>
        <v>3.0643600000000002</v>
      </c>
      <c r="C28" s="96">
        <f t="shared" si="7"/>
        <v>5.36585</v>
      </c>
      <c r="D28" s="96">
        <f t="shared" si="7"/>
        <v>-2.0326599999999999</v>
      </c>
      <c r="E28" s="96">
        <f t="shared" si="7"/>
        <v>-17.142859999999999</v>
      </c>
      <c r="F28" s="96">
        <f t="shared" si="7"/>
        <v>-2.0317699999999999</v>
      </c>
      <c r="G28" s="96">
        <f t="shared" si="7"/>
        <v>-5.10053</v>
      </c>
      <c r="H28" s="96">
        <f t="shared" si="7"/>
        <v>-0.91839000000000004</v>
      </c>
      <c r="I28" s="96">
        <f t="shared" si="7"/>
        <v>2.7279300000000002</v>
      </c>
      <c r="J28" s="96">
        <f t="shared" si="7"/>
        <v>2.7618399999999999</v>
      </c>
      <c r="K28" s="96">
        <f t="shared" si="7"/>
        <v>2.0625</v>
      </c>
      <c r="L28" s="96">
        <f t="shared" si="7"/>
        <v>2.9467400000000001</v>
      </c>
      <c r="M28" s="96">
        <f t="shared" si="7"/>
        <v>4.0169600000000001</v>
      </c>
      <c r="N28" s="96">
        <f t="shared" si="7"/>
        <v>8.2256</v>
      </c>
      <c r="O28" s="96">
        <f t="shared" si="7"/>
        <v>-0.47536</v>
      </c>
      <c r="P28" s="96">
        <f t="shared" si="7"/>
        <v>1.74648</v>
      </c>
      <c r="Q28" s="96">
        <f t="shared" si="7"/>
        <v>5.9522199999999996</v>
      </c>
      <c r="R28" s="96">
        <f t="shared" si="7"/>
        <v>4.5256400000000001</v>
      </c>
      <c r="S28" s="96">
        <f t="shared" si="7"/>
        <v>7.1616099999999996</v>
      </c>
      <c r="T28" s="96">
        <f t="shared" si="7"/>
        <v>2.6417999999999999</v>
      </c>
      <c r="U28" s="96">
        <f t="shared" si="7"/>
        <v>1.40706</v>
      </c>
      <c r="V28" s="96">
        <f t="shared" si="7"/>
        <v>1.89653</v>
      </c>
      <c r="W28" s="96">
        <f t="shared" si="7"/>
        <v>3.8767999999999998</v>
      </c>
      <c r="X28" s="96">
        <f t="shared" si="7"/>
        <v>2.5680800000000001</v>
      </c>
      <c r="Y28" s="96">
        <f t="shared" si="7"/>
        <v>1.52257</v>
      </c>
      <c r="Z28" s="96">
        <f t="shared" si="7"/>
        <v>3.6459899999999998</v>
      </c>
      <c r="AA28" s="96">
        <f t="shared" si="7"/>
        <v>0.89942</v>
      </c>
      <c r="AB28" s="92">
        <v>2016</v>
      </c>
      <c r="AC28" s="117"/>
    </row>
    <row r="29" spans="1:29" s="91" customFormat="1">
      <c r="A29" s="92">
        <v>2017</v>
      </c>
      <c r="B29" s="96">
        <f t="shared" ref="B29:C31" si="8">ROUND(B16/B15*100-100,5)</f>
        <v>3.3593000000000002</v>
      </c>
      <c r="C29" s="96">
        <f t="shared" si="8"/>
        <v>11.80556</v>
      </c>
      <c r="D29" s="96">
        <f t="shared" ref="D29:AA31" si="9">ROUND(D16/D15*100-100,5)</f>
        <v>0.49830000000000002</v>
      </c>
      <c r="E29" s="96">
        <f t="shared" si="9"/>
        <v>-27.586210000000001</v>
      </c>
      <c r="F29" s="96">
        <f t="shared" si="9"/>
        <v>-0.17669000000000001</v>
      </c>
      <c r="G29" s="96">
        <f t="shared" si="9"/>
        <v>21.632470000000001</v>
      </c>
      <c r="H29" s="96">
        <f t="shared" si="9"/>
        <v>-0.88168999999999997</v>
      </c>
      <c r="I29" s="96">
        <f t="shared" si="9"/>
        <v>4.2332200000000002</v>
      </c>
      <c r="J29" s="96">
        <f t="shared" si="9"/>
        <v>2.1612499999999999</v>
      </c>
      <c r="K29" s="96">
        <f t="shared" si="9"/>
        <v>1.9321900000000001</v>
      </c>
      <c r="L29" s="96">
        <f t="shared" si="9"/>
        <v>1.20628</v>
      </c>
      <c r="M29" s="96">
        <f t="shared" si="9"/>
        <v>3.3581099999999999</v>
      </c>
      <c r="N29" s="96">
        <f t="shared" si="9"/>
        <v>8.9029500000000006</v>
      </c>
      <c r="O29" s="96">
        <f t="shared" si="9"/>
        <v>-0.85270000000000001</v>
      </c>
      <c r="P29" s="96">
        <f t="shared" si="9"/>
        <v>-2.03884</v>
      </c>
      <c r="Q29" s="96">
        <f t="shared" si="9"/>
        <v>6.4470299999999998</v>
      </c>
      <c r="R29" s="96">
        <f t="shared" si="9"/>
        <v>6.1170799999999996</v>
      </c>
      <c r="S29" s="96">
        <f t="shared" si="9"/>
        <v>6.7198599999999997</v>
      </c>
      <c r="T29" s="96">
        <f t="shared" si="9"/>
        <v>2.8369</v>
      </c>
      <c r="U29" s="96">
        <f t="shared" si="9"/>
        <v>1.79358</v>
      </c>
      <c r="V29" s="96">
        <f t="shared" si="9"/>
        <v>2.9654500000000001</v>
      </c>
      <c r="W29" s="96">
        <f t="shared" si="9"/>
        <v>3.4466800000000002</v>
      </c>
      <c r="X29" s="96">
        <f t="shared" si="9"/>
        <v>2.8109999999999999</v>
      </c>
      <c r="Y29" s="96">
        <f t="shared" si="9"/>
        <v>3.11286</v>
      </c>
      <c r="Z29" s="96">
        <f t="shared" si="9"/>
        <v>3.1833399999999998</v>
      </c>
      <c r="AA29" s="96">
        <f t="shared" si="9"/>
        <v>1.3022199999999999</v>
      </c>
      <c r="AB29" s="92">
        <v>2017</v>
      </c>
      <c r="AC29" s="117"/>
    </row>
    <row r="30" spans="1:29" s="91" customFormat="1">
      <c r="A30" s="92">
        <v>2018</v>
      </c>
      <c r="B30" s="96">
        <f t="shared" si="8"/>
        <v>3.2705099999999998</v>
      </c>
      <c r="C30" s="96">
        <f t="shared" si="8"/>
        <v>28.36439</v>
      </c>
      <c r="D30" s="96">
        <f t="shared" si="9"/>
        <v>1.6192899999999999</v>
      </c>
      <c r="E30" s="96">
        <f t="shared" si="9"/>
        <v>-9.5238099999999992</v>
      </c>
      <c r="F30" s="96">
        <f t="shared" si="9"/>
        <v>1.62791</v>
      </c>
      <c r="G30" s="96">
        <f t="shared" si="9"/>
        <v>2.4935800000000001</v>
      </c>
      <c r="H30" s="96">
        <f t="shared" si="9"/>
        <v>1.2012499999999999</v>
      </c>
      <c r="I30" s="96">
        <f t="shared" si="9"/>
        <v>3.15368</v>
      </c>
      <c r="J30" s="96">
        <f t="shared" si="9"/>
        <v>2.7816299999999998</v>
      </c>
      <c r="K30" s="96">
        <f t="shared" si="9"/>
        <v>1.5156099999999999</v>
      </c>
      <c r="L30" s="96">
        <f t="shared" si="9"/>
        <v>7.4157099999999998</v>
      </c>
      <c r="M30" s="96">
        <f t="shared" si="9"/>
        <v>1.6888700000000001</v>
      </c>
      <c r="N30" s="96">
        <f t="shared" si="9"/>
        <v>9.3637099999999993</v>
      </c>
      <c r="O30" s="96">
        <f t="shared" si="9"/>
        <v>3.2332399999999999</v>
      </c>
      <c r="P30" s="96">
        <f t="shared" si="9"/>
        <v>3.5445799999999998</v>
      </c>
      <c r="Q30" s="96">
        <f t="shared" si="9"/>
        <v>3.8226800000000001</v>
      </c>
      <c r="R30" s="96">
        <f t="shared" si="9"/>
        <v>6.7645</v>
      </c>
      <c r="S30" s="96">
        <f t="shared" si="9"/>
        <v>1.40385</v>
      </c>
      <c r="T30" s="96">
        <f t="shared" si="9"/>
        <v>2.6971599999999998</v>
      </c>
      <c r="U30" s="96">
        <f t="shared" si="9"/>
        <v>1.4071199999999999</v>
      </c>
      <c r="V30" s="96">
        <f t="shared" si="9"/>
        <v>3.5405799999999998</v>
      </c>
      <c r="W30" s="96">
        <f t="shared" si="9"/>
        <v>3.0691899999999999</v>
      </c>
      <c r="X30" s="96">
        <f t="shared" si="9"/>
        <v>2.7646700000000002</v>
      </c>
      <c r="Y30" s="96">
        <f t="shared" si="9"/>
        <v>2.9116599999999999</v>
      </c>
      <c r="Z30" s="96">
        <f t="shared" si="9"/>
        <v>3.1374399999999998</v>
      </c>
      <c r="AA30" s="96">
        <f t="shared" si="9"/>
        <v>1.44234</v>
      </c>
      <c r="AB30" s="92">
        <v>2018</v>
      </c>
      <c r="AC30" s="117"/>
    </row>
    <row r="31" spans="1:29" s="91" customFormat="1">
      <c r="A31" s="92">
        <v>2019</v>
      </c>
      <c r="B31" s="96">
        <f t="shared" si="8"/>
        <v>2.6703700000000001</v>
      </c>
      <c r="C31" s="96">
        <f t="shared" si="8"/>
        <v>3.7096800000000001</v>
      </c>
      <c r="D31" s="96">
        <f t="shared" si="9"/>
        <v>-0.16063</v>
      </c>
      <c r="E31" s="93" t="s">
        <v>2</v>
      </c>
      <c r="F31" s="96">
        <f t="shared" si="9"/>
        <v>-0.45654</v>
      </c>
      <c r="G31" s="93" t="s">
        <v>2</v>
      </c>
      <c r="H31" s="93" t="s">
        <v>2</v>
      </c>
      <c r="I31" s="96">
        <f t="shared" si="9"/>
        <v>2.9876499999999999</v>
      </c>
      <c r="J31" s="96">
        <f t="shared" si="9"/>
        <v>1.5508200000000001</v>
      </c>
      <c r="K31" s="93" t="s">
        <v>2</v>
      </c>
      <c r="L31" s="93" t="s">
        <v>2</v>
      </c>
      <c r="M31" s="93" t="s">
        <v>2</v>
      </c>
      <c r="N31" s="96">
        <f t="shared" si="9"/>
        <v>9.0707900000000006</v>
      </c>
      <c r="O31" s="96">
        <f t="shared" si="9"/>
        <v>3.6329799999999999</v>
      </c>
      <c r="P31" s="96">
        <f t="shared" si="9"/>
        <v>3.5705100000000001</v>
      </c>
      <c r="Q31" s="96">
        <f t="shared" si="9"/>
        <v>2.95668</v>
      </c>
      <c r="R31" s="93" t="s">
        <v>2</v>
      </c>
      <c r="S31" s="93" t="s">
        <v>2</v>
      </c>
      <c r="T31" s="96">
        <f t="shared" si="9"/>
        <v>2.44652</v>
      </c>
      <c r="U31" s="93" t="s">
        <v>2</v>
      </c>
      <c r="V31" s="93" t="s">
        <v>2</v>
      </c>
      <c r="W31" s="93" t="s">
        <v>2</v>
      </c>
      <c r="X31" s="96">
        <f t="shared" si="9"/>
        <v>3.1371699999999998</v>
      </c>
      <c r="Y31" s="93" t="s">
        <v>2</v>
      </c>
      <c r="Z31" s="93" t="s">
        <v>2</v>
      </c>
      <c r="AA31" s="93" t="s">
        <v>2</v>
      </c>
      <c r="AB31" s="92">
        <v>2019</v>
      </c>
      <c r="AC31" s="117"/>
    </row>
    <row r="32" spans="1:29" s="91" customFormat="1" ht="12" customHeight="1">
      <c r="A32" s="99"/>
      <c r="B32" s="99"/>
      <c r="C32" s="99"/>
      <c r="D32" s="99"/>
      <c r="E32" s="99"/>
      <c r="F32" s="99"/>
      <c r="G32" s="99"/>
      <c r="H32" s="99"/>
      <c r="I32" s="99"/>
      <c r="J32" s="99"/>
      <c r="K32" s="99"/>
      <c r="L32" s="93"/>
      <c r="M32" s="99"/>
      <c r="N32" s="99"/>
      <c r="O32" s="99"/>
      <c r="P32" s="99"/>
      <c r="Q32" s="99"/>
      <c r="R32" s="99"/>
      <c r="S32" s="99"/>
      <c r="T32" s="99"/>
      <c r="U32" s="99"/>
      <c r="V32" s="99"/>
      <c r="W32" s="99"/>
      <c r="X32" s="99"/>
      <c r="Y32" s="99"/>
      <c r="Z32" s="99"/>
      <c r="AA32" s="99"/>
      <c r="AB32" s="99"/>
    </row>
    <row r="33" spans="1:28" s="91" customFormat="1" ht="12" customHeight="1">
      <c r="A33" s="99"/>
      <c r="B33" s="132" t="s">
        <v>95</v>
      </c>
      <c r="C33" s="132"/>
      <c r="D33" s="132"/>
      <c r="E33" s="132"/>
      <c r="F33" s="132"/>
      <c r="G33" s="132"/>
      <c r="H33" s="132"/>
      <c r="I33" s="132"/>
      <c r="J33" s="132"/>
      <c r="K33" s="132"/>
      <c r="L33" s="132"/>
      <c r="M33" s="132"/>
      <c r="N33" s="132"/>
      <c r="O33" s="132" t="s">
        <v>95</v>
      </c>
      <c r="P33" s="132"/>
      <c r="Q33" s="132"/>
      <c r="R33" s="132"/>
      <c r="S33" s="132"/>
      <c r="T33" s="132"/>
      <c r="U33" s="132"/>
      <c r="V33" s="132"/>
      <c r="W33" s="132"/>
      <c r="X33" s="132"/>
      <c r="Y33" s="132"/>
      <c r="Z33" s="132"/>
      <c r="AA33" s="132"/>
      <c r="AB33" s="99"/>
    </row>
    <row r="34" spans="1:28" s="91" customFormat="1">
      <c r="A34" s="92">
        <v>2009</v>
      </c>
      <c r="B34" s="96">
        <f t="shared" ref="B34:AA34" si="10">B8-B7</f>
        <v>18.976000000000113</v>
      </c>
      <c r="C34" s="96">
        <f t="shared" si="10"/>
        <v>-0.10200000000000004</v>
      </c>
      <c r="D34" s="96">
        <f t="shared" si="10"/>
        <v>-0.86700000000001864</v>
      </c>
      <c r="E34" s="96">
        <f t="shared" si="10"/>
        <v>1.1999999999999997E-2</v>
      </c>
      <c r="F34" s="96">
        <f t="shared" si="10"/>
        <v>0.26099999999999568</v>
      </c>
      <c r="G34" s="96">
        <f t="shared" si="10"/>
        <v>-0.37800000000000011</v>
      </c>
      <c r="H34" s="96">
        <f t="shared" si="10"/>
        <v>-0.76200000000000045</v>
      </c>
      <c r="I34" s="96">
        <f t="shared" si="10"/>
        <v>-0.20000000000000284</v>
      </c>
      <c r="J34" s="96">
        <f t="shared" si="10"/>
        <v>5.6209999999999809</v>
      </c>
      <c r="K34" s="96">
        <f t="shared" si="10"/>
        <v>3.3970000000000198</v>
      </c>
      <c r="L34" s="96">
        <f t="shared" si="10"/>
        <v>-0.94699999999998852</v>
      </c>
      <c r="M34" s="96">
        <f t="shared" si="10"/>
        <v>3.1710000000000065</v>
      </c>
      <c r="N34" s="96">
        <f t="shared" si="10"/>
        <v>-2.3939999999999984</v>
      </c>
      <c r="O34" s="96">
        <f t="shared" si="10"/>
        <v>0.67099999999999937</v>
      </c>
      <c r="P34" s="96">
        <f t="shared" si="10"/>
        <v>-1.3069999999999951</v>
      </c>
      <c r="Q34" s="96">
        <f t="shared" si="10"/>
        <v>5.7620000000000005</v>
      </c>
      <c r="R34" s="96">
        <f t="shared" si="10"/>
        <v>5.1410000000000053</v>
      </c>
      <c r="S34" s="96">
        <f t="shared" si="10"/>
        <v>0.62100000000000932</v>
      </c>
      <c r="T34" s="96">
        <f t="shared" si="10"/>
        <v>9.3319999999999936</v>
      </c>
      <c r="U34" s="96">
        <f t="shared" si="10"/>
        <v>-1.4159999999999968</v>
      </c>
      <c r="V34" s="96">
        <f t="shared" si="10"/>
        <v>4.222999999999999</v>
      </c>
      <c r="W34" s="96">
        <f t="shared" si="10"/>
        <v>6.5250000000000057</v>
      </c>
      <c r="X34" s="96">
        <f t="shared" si="10"/>
        <v>2.4599999999999937</v>
      </c>
      <c r="Y34" s="96">
        <f t="shared" si="10"/>
        <v>-0.6509999999999998</v>
      </c>
      <c r="Z34" s="96">
        <f t="shared" si="10"/>
        <v>2.8930000000000007</v>
      </c>
      <c r="AA34" s="96">
        <f t="shared" si="10"/>
        <v>0.21799999999999997</v>
      </c>
      <c r="AB34" s="92">
        <v>2009</v>
      </c>
    </row>
    <row r="35" spans="1:28" s="91" customFormat="1">
      <c r="A35" s="92">
        <v>2010</v>
      </c>
      <c r="B35" s="96">
        <f t="shared" ref="B35:AA35" si="11">B9-B8</f>
        <v>13.977999999999838</v>
      </c>
      <c r="C35" s="96">
        <f t="shared" si="11"/>
        <v>-2.200000000000002E-2</v>
      </c>
      <c r="D35" s="96">
        <f t="shared" si="11"/>
        <v>-0.30599999999998317</v>
      </c>
      <c r="E35" s="96">
        <f t="shared" si="11"/>
        <v>-2.4E-2</v>
      </c>
      <c r="F35" s="96">
        <f t="shared" si="11"/>
        <v>-0.26200000000000045</v>
      </c>
      <c r="G35" s="96">
        <f t="shared" si="11"/>
        <v>-9.7999999999999865E-2</v>
      </c>
      <c r="H35" s="96">
        <f t="shared" si="11"/>
        <v>7.800000000000118E-2</v>
      </c>
      <c r="I35" s="96">
        <f t="shared" si="11"/>
        <v>0.67199999999999704</v>
      </c>
      <c r="J35" s="96">
        <f t="shared" si="11"/>
        <v>3.4050000000000296</v>
      </c>
      <c r="K35" s="96">
        <f t="shared" si="11"/>
        <v>1.5569999999999879</v>
      </c>
      <c r="L35" s="96">
        <f t="shared" si="11"/>
        <v>-0.78100000000000591</v>
      </c>
      <c r="M35" s="96">
        <f t="shared" si="11"/>
        <v>2.6290000000000049</v>
      </c>
      <c r="N35" s="96">
        <f t="shared" si="11"/>
        <v>-1.1240000000000023</v>
      </c>
      <c r="O35" s="96">
        <f t="shared" si="11"/>
        <v>-0.16499999999999915</v>
      </c>
      <c r="P35" s="96">
        <f t="shared" si="11"/>
        <v>-1.0290000000000035</v>
      </c>
      <c r="Q35" s="96">
        <f t="shared" si="11"/>
        <v>5.8640000000000043</v>
      </c>
      <c r="R35" s="96">
        <f t="shared" si="11"/>
        <v>4.4469999999999885</v>
      </c>
      <c r="S35" s="96">
        <f t="shared" si="11"/>
        <v>1.4170000000000016</v>
      </c>
      <c r="T35" s="96">
        <f t="shared" si="11"/>
        <v>6.2409999999999854</v>
      </c>
      <c r="U35" s="96">
        <f t="shared" si="11"/>
        <v>-1.25</v>
      </c>
      <c r="V35" s="96">
        <f t="shared" si="11"/>
        <v>1.3569999999999993</v>
      </c>
      <c r="W35" s="96">
        <f t="shared" si="11"/>
        <v>6.1340000000000146</v>
      </c>
      <c r="X35" s="96">
        <f t="shared" si="11"/>
        <v>0.44200000000000728</v>
      </c>
      <c r="Y35" s="96">
        <f t="shared" si="11"/>
        <v>-0.38100000000000023</v>
      </c>
      <c r="Z35" s="96">
        <f t="shared" si="11"/>
        <v>2.4899999999999949</v>
      </c>
      <c r="AA35" s="96">
        <f t="shared" si="11"/>
        <v>-1.6670000000000016</v>
      </c>
      <c r="AB35" s="92">
        <v>2010</v>
      </c>
    </row>
    <row r="36" spans="1:28" s="91" customFormat="1">
      <c r="A36" s="92">
        <v>2011</v>
      </c>
      <c r="B36" s="96">
        <f t="shared" ref="B36:AA36" si="12">B10-B9</f>
        <v>16.075000000000045</v>
      </c>
      <c r="C36" s="96">
        <f t="shared" si="12"/>
        <v>-1.0000000000000009E-3</v>
      </c>
      <c r="D36" s="96">
        <f t="shared" si="12"/>
        <v>2.9609999999999843</v>
      </c>
      <c r="E36" s="96">
        <f t="shared" si="12"/>
        <v>-9.9999999999999985E-3</v>
      </c>
      <c r="F36" s="96">
        <f t="shared" si="12"/>
        <v>3.7150000000000034</v>
      </c>
      <c r="G36" s="96">
        <f t="shared" si="12"/>
        <v>-0.56599999999999984</v>
      </c>
      <c r="H36" s="96">
        <f t="shared" si="12"/>
        <v>-0.17800000000000082</v>
      </c>
      <c r="I36" s="96">
        <f t="shared" si="12"/>
        <v>1.8480000000000061</v>
      </c>
      <c r="J36" s="96">
        <f t="shared" si="12"/>
        <v>9.36099999999999</v>
      </c>
      <c r="K36" s="96">
        <f t="shared" si="12"/>
        <v>3.7090000000000032</v>
      </c>
      <c r="L36" s="96">
        <f t="shared" si="12"/>
        <v>3.4680000000000035</v>
      </c>
      <c r="M36" s="96">
        <f t="shared" si="12"/>
        <v>2.1839999999999975</v>
      </c>
      <c r="N36" s="96">
        <f t="shared" si="12"/>
        <v>3.4600000000000009</v>
      </c>
      <c r="O36" s="96">
        <f t="shared" si="12"/>
        <v>-0.18699999999999761</v>
      </c>
      <c r="P36" s="96">
        <f t="shared" si="12"/>
        <v>-0.43599999999999994</v>
      </c>
      <c r="Q36" s="96">
        <f t="shared" si="12"/>
        <v>3.0139999999999816</v>
      </c>
      <c r="R36" s="96">
        <f t="shared" si="12"/>
        <v>0.1010000000000133</v>
      </c>
      <c r="S36" s="96">
        <f t="shared" si="12"/>
        <v>2.9129999999999825</v>
      </c>
      <c r="T36" s="96">
        <f t="shared" si="12"/>
        <v>-3.8019999999999641</v>
      </c>
      <c r="U36" s="96">
        <f t="shared" si="12"/>
        <v>-4.4470000000000027</v>
      </c>
      <c r="V36" s="96">
        <f t="shared" si="12"/>
        <v>-3.4999999999996589E-2</v>
      </c>
      <c r="W36" s="96">
        <f t="shared" si="12"/>
        <v>0.6799999999999784</v>
      </c>
      <c r="X36" s="96">
        <f t="shared" si="12"/>
        <v>-0.14300000000000068</v>
      </c>
      <c r="Y36" s="96">
        <f t="shared" si="12"/>
        <v>0.74500000000000099</v>
      </c>
      <c r="Z36" s="96">
        <f t="shared" si="12"/>
        <v>-1.7959999999999923</v>
      </c>
      <c r="AA36" s="96">
        <f t="shared" si="12"/>
        <v>0.90800000000000125</v>
      </c>
      <c r="AB36" s="92">
        <v>2011</v>
      </c>
    </row>
    <row r="37" spans="1:28" s="91" customFormat="1">
      <c r="A37" s="92">
        <v>2012</v>
      </c>
      <c r="B37" s="96">
        <f t="shared" ref="B37:AA37" si="13">B11-B10</f>
        <v>37.219000000000051</v>
      </c>
      <c r="C37" s="96">
        <f t="shared" si="13"/>
        <v>-1.0000000000000009E-2</v>
      </c>
      <c r="D37" s="96">
        <f t="shared" si="13"/>
        <v>1.6940000000000168</v>
      </c>
      <c r="E37" s="96">
        <f t="shared" si="13"/>
        <v>1.3000000000000001E-2</v>
      </c>
      <c r="F37" s="96">
        <f t="shared" si="13"/>
        <v>1.1260000000000048</v>
      </c>
      <c r="G37" s="96">
        <f t="shared" si="13"/>
        <v>0.16999999999999993</v>
      </c>
      <c r="H37" s="96">
        <f t="shared" si="13"/>
        <v>0.38499999999999979</v>
      </c>
      <c r="I37" s="96">
        <f t="shared" si="13"/>
        <v>1.5069999999999979</v>
      </c>
      <c r="J37" s="96">
        <f t="shared" si="13"/>
        <v>9.1359999999999673</v>
      </c>
      <c r="K37" s="96">
        <f t="shared" si="13"/>
        <v>4.6939999999999884</v>
      </c>
      <c r="L37" s="96">
        <f t="shared" si="13"/>
        <v>0.77199999999999136</v>
      </c>
      <c r="M37" s="96">
        <f t="shared" si="13"/>
        <v>3.6700000000000017</v>
      </c>
      <c r="N37" s="96">
        <f t="shared" si="13"/>
        <v>4.2129999999999939</v>
      </c>
      <c r="O37" s="96">
        <f t="shared" si="13"/>
        <v>-5.0000000000004263E-2</v>
      </c>
      <c r="P37" s="96">
        <f t="shared" si="13"/>
        <v>-0.38799999999999812</v>
      </c>
      <c r="Q37" s="96">
        <f t="shared" si="13"/>
        <v>12.119000000000028</v>
      </c>
      <c r="R37" s="96">
        <f t="shared" si="13"/>
        <v>3.5959999999999894</v>
      </c>
      <c r="S37" s="96">
        <f t="shared" si="13"/>
        <v>8.5230000000000246</v>
      </c>
      <c r="T37" s="96">
        <f t="shared" si="13"/>
        <v>6.5240000000000009</v>
      </c>
      <c r="U37" s="96">
        <f t="shared" si="13"/>
        <v>-0.28900000000001569</v>
      </c>
      <c r="V37" s="96">
        <f t="shared" si="13"/>
        <v>1.1999999999999886</v>
      </c>
      <c r="W37" s="96">
        <f t="shared" si="13"/>
        <v>5.6129999999999995</v>
      </c>
      <c r="X37" s="96">
        <f t="shared" si="13"/>
        <v>2.4740000000000038</v>
      </c>
      <c r="Y37" s="96">
        <f t="shared" si="13"/>
        <v>1.9080000000000013</v>
      </c>
      <c r="Z37" s="96">
        <f t="shared" si="13"/>
        <v>0.58099999999998886</v>
      </c>
      <c r="AA37" s="96">
        <f t="shared" si="13"/>
        <v>-1.5000000000000568E-2</v>
      </c>
      <c r="AB37" s="92">
        <v>2012</v>
      </c>
    </row>
    <row r="38" spans="1:28" s="91" customFormat="1">
      <c r="A38" s="92">
        <v>2013</v>
      </c>
      <c r="B38" s="96">
        <f t="shared" ref="B38:AA38" si="14">B12-B11</f>
        <v>32.716999999999871</v>
      </c>
      <c r="C38" s="96">
        <f t="shared" si="14"/>
        <v>-3.0000000000000027E-3</v>
      </c>
      <c r="D38" s="96">
        <f t="shared" si="14"/>
        <v>-1.4430000000000121</v>
      </c>
      <c r="E38" s="96">
        <f t="shared" si="14"/>
        <v>8.0000000000000002E-3</v>
      </c>
      <c r="F38" s="96">
        <f t="shared" si="14"/>
        <v>-0.76200000000000045</v>
      </c>
      <c r="G38" s="96">
        <f t="shared" si="14"/>
        <v>-0.95500000000000007</v>
      </c>
      <c r="H38" s="96">
        <f t="shared" si="14"/>
        <v>0.26600000000000001</v>
      </c>
      <c r="I38" s="96">
        <f t="shared" si="14"/>
        <v>0.79999999999999716</v>
      </c>
      <c r="J38" s="96">
        <f t="shared" si="14"/>
        <v>9.0110000000000241</v>
      </c>
      <c r="K38" s="96">
        <f t="shared" si="14"/>
        <v>5.3970000000000198</v>
      </c>
      <c r="L38" s="96">
        <f t="shared" si="14"/>
        <v>-0.43299999999999272</v>
      </c>
      <c r="M38" s="96">
        <f t="shared" si="14"/>
        <v>4.046999999999997</v>
      </c>
      <c r="N38" s="96">
        <f t="shared" si="14"/>
        <v>2.8940000000000055</v>
      </c>
      <c r="O38" s="96">
        <f t="shared" si="14"/>
        <v>-0.54299999999999926</v>
      </c>
      <c r="P38" s="96">
        <f t="shared" si="14"/>
        <v>0.74599999999999511</v>
      </c>
      <c r="Q38" s="96">
        <f t="shared" si="14"/>
        <v>7.36099999999999</v>
      </c>
      <c r="R38" s="96">
        <f t="shared" si="14"/>
        <v>4.362000000000009</v>
      </c>
      <c r="S38" s="96">
        <f t="shared" si="14"/>
        <v>2.9989999999999952</v>
      </c>
      <c r="T38" s="96">
        <f t="shared" si="14"/>
        <v>9.3429999999999609</v>
      </c>
      <c r="U38" s="96">
        <f t="shared" si="14"/>
        <v>-0.13399999999998613</v>
      </c>
      <c r="V38" s="96">
        <f t="shared" si="14"/>
        <v>1.6580000000000013</v>
      </c>
      <c r="W38" s="96">
        <f t="shared" si="14"/>
        <v>7.8190000000000168</v>
      </c>
      <c r="X38" s="96">
        <f t="shared" si="14"/>
        <v>4.5509999999999877</v>
      </c>
      <c r="Y38" s="96">
        <f t="shared" si="14"/>
        <v>1.4769999999999968</v>
      </c>
      <c r="Z38" s="96">
        <f t="shared" si="14"/>
        <v>1.7670000000000101</v>
      </c>
      <c r="AA38" s="96">
        <f t="shared" si="14"/>
        <v>1.3070000000000022</v>
      </c>
      <c r="AB38" s="92">
        <v>2013</v>
      </c>
    </row>
    <row r="39" spans="1:28" s="91" customFormat="1">
      <c r="A39" s="92">
        <v>2014</v>
      </c>
      <c r="B39" s="96">
        <f t="shared" ref="B39:AA39" si="15">B13-B12</f>
        <v>33.281000000000176</v>
      </c>
      <c r="C39" s="96">
        <f t="shared" si="15"/>
        <v>-1.4999999999999958E-2</v>
      </c>
      <c r="D39" s="96">
        <f t="shared" si="15"/>
        <v>0.68000000000000682</v>
      </c>
      <c r="E39" s="96">
        <f t="shared" si="15"/>
        <v>1.9999999999999948E-3</v>
      </c>
      <c r="F39" s="96">
        <f t="shared" si="15"/>
        <v>0.53300000000000125</v>
      </c>
      <c r="G39" s="96">
        <f t="shared" si="15"/>
        <v>-0.20999999999999996</v>
      </c>
      <c r="H39" s="96">
        <f t="shared" si="15"/>
        <v>0.35500000000000043</v>
      </c>
      <c r="I39" s="96">
        <f t="shared" si="15"/>
        <v>0.72299999999999898</v>
      </c>
      <c r="J39" s="96">
        <f t="shared" si="15"/>
        <v>6.6800000000000068</v>
      </c>
      <c r="K39" s="96">
        <f t="shared" si="15"/>
        <v>3.945999999999998</v>
      </c>
      <c r="L39" s="96">
        <f t="shared" si="15"/>
        <v>0.242999999999995</v>
      </c>
      <c r="M39" s="96">
        <f t="shared" si="15"/>
        <v>2.4909999999999997</v>
      </c>
      <c r="N39" s="96">
        <f t="shared" si="15"/>
        <v>4.3840000000000003</v>
      </c>
      <c r="O39" s="96">
        <f t="shared" si="15"/>
        <v>-0.90500000000000114</v>
      </c>
      <c r="P39" s="96">
        <f t="shared" si="15"/>
        <v>0.58900000000000574</v>
      </c>
      <c r="Q39" s="96">
        <f t="shared" si="15"/>
        <v>9.8039999999999736</v>
      </c>
      <c r="R39" s="96">
        <f t="shared" si="15"/>
        <v>6.3419999999999987</v>
      </c>
      <c r="S39" s="96">
        <f t="shared" si="15"/>
        <v>3.4619999999999891</v>
      </c>
      <c r="T39" s="96">
        <f t="shared" si="15"/>
        <v>9.8550000000000182</v>
      </c>
      <c r="U39" s="96">
        <f t="shared" si="15"/>
        <v>0.59100000000000819</v>
      </c>
      <c r="V39" s="96">
        <f t="shared" si="15"/>
        <v>4.7860000000000014</v>
      </c>
      <c r="W39" s="96">
        <f t="shared" si="15"/>
        <v>4.4779999999999802</v>
      </c>
      <c r="X39" s="96">
        <f t="shared" si="15"/>
        <v>1.4860000000000184</v>
      </c>
      <c r="Y39" s="96">
        <f t="shared" si="15"/>
        <v>0.32200000000000273</v>
      </c>
      <c r="Z39" s="96">
        <f t="shared" si="15"/>
        <v>1.0439999999999969</v>
      </c>
      <c r="AA39" s="96">
        <f t="shared" si="15"/>
        <v>0.11999999999999744</v>
      </c>
      <c r="AB39" s="92">
        <v>2014</v>
      </c>
    </row>
    <row r="40" spans="1:28" s="91" customFormat="1">
      <c r="A40" s="92">
        <v>2015</v>
      </c>
      <c r="B40" s="96">
        <f t="shared" ref="B40:AA40" si="16">B14-B13</f>
        <v>38.130999999999858</v>
      </c>
      <c r="C40" s="96">
        <f t="shared" si="16"/>
        <v>6.9999999999999507E-3</v>
      </c>
      <c r="D40" s="96">
        <f t="shared" si="16"/>
        <v>0.18999999999999773</v>
      </c>
      <c r="E40" s="96">
        <f t="shared" si="16"/>
        <v>-7.9999999999999932E-3</v>
      </c>
      <c r="F40" s="96">
        <f t="shared" si="16"/>
        <v>0.33099999999998886</v>
      </c>
      <c r="G40" s="96">
        <f t="shared" si="16"/>
        <v>0.11799999999999944</v>
      </c>
      <c r="H40" s="96">
        <f t="shared" si="16"/>
        <v>-0.25099999999999945</v>
      </c>
      <c r="I40" s="96">
        <f t="shared" si="16"/>
        <v>1.6790000000000092</v>
      </c>
      <c r="J40" s="96">
        <f t="shared" si="16"/>
        <v>8.4019999999999868</v>
      </c>
      <c r="K40" s="96">
        <f t="shared" si="16"/>
        <v>4.2740000000000009</v>
      </c>
      <c r="L40" s="96">
        <f t="shared" si="16"/>
        <v>1.1340000000000003</v>
      </c>
      <c r="M40" s="96">
        <f t="shared" si="16"/>
        <v>2.9939999999999998</v>
      </c>
      <c r="N40" s="96">
        <f t="shared" si="16"/>
        <v>4.5630000000000024</v>
      </c>
      <c r="O40" s="96">
        <f t="shared" si="16"/>
        <v>-0.2289999999999992</v>
      </c>
      <c r="P40" s="96">
        <f t="shared" si="16"/>
        <v>0.62099999999999511</v>
      </c>
      <c r="Q40" s="96">
        <f t="shared" si="16"/>
        <v>12.011000000000024</v>
      </c>
      <c r="R40" s="96">
        <f t="shared" si="16"/>
        <v>5.9649999999999892</v>
      </c>
      <c r="S40" s="96">
        <f t="shared" si="16"/>
        <v>6.0459999999999923</v>
      </c>
      <c r="T40" s="96">
        <f t="shared" si="16"/>
        <v>11.97199999999998</v>
      </c>
      <c r="U40" s="96">
        <f t="shared" si="16"/>
        <v>2</v>
      </c>
      <c r="V40" s="96">
        <f t="shared" si="16"/>
        <v>4.2760000000000105</v>
      </c>
      <c r="W40" s="96">
        <f t="shared" si="16"/>
        <v>5.695999999999998</v>
      </c>
      <c r="X40" s="96">
        <f t="shared" si="16"/>
        <v>-1.085000000000008</v>
      </c>
      <c r="Y40" s="96">
        <f t="shared" si="16"/>
        <v>-0.35000000000000142</v>
      </c>
      <c r="Z40" s="96">
        <f t="shared" si="16"/>
        <v>-1.9879999999999995</v>
      </c>
      <c r="AA40" s="96">
        <f t="shared" si="16"/>
        <v>1.2530000000000001</v>
      </c>
      <c r="AB40" s="92">
        <v>2015</v>
      </c>
    </row>
    <row r="41" spans="1:28" s="91" customFormat="1">
      <c r="A41" s="92">
        <v>2016</v>
      </c>
      <c r="B41" s="96">
        <f t="shared" ref="B41:AA41" si="17">B15-B14</f>
        <v>49.521000000000186</v>
      </c>
      <c r="C41" s="96">
        <f t="shared" si="17"/>
        <v>2.200000000000002E-2</v>
      </c>
      <c r="D41" s="96">
        <f t="shared" si="17"/>
        <v>-2.6939999999999884</v>
      </c>
      <c r="E41" s="96">
        <f t="shared" si="17"/>
        <v>-6.0000000000000019E-3</v>
      </c>
      <c r="F41" s="96">
        <f t="shared" si="17"/>
        <v>-2.3239999999999981</v>
      </c>
      <c r="G41" s="96">
        <f t="shared" si="17"/>
        <v>-0.24099999999999966</v>
      </c>
      <c r="H41" s="96">
        <f t="shared" si="17"/>
        <v>-0.12300000000000111</v>
      </c>
      <c r="I41" s="96">
        <f t="shared" si="17"/>
        <v>1.7740000000000009</v>
      </c>
      <c r="J41" s="96">
        <f t="shared" si="17"/>
        <v>9.5380000000000109</v>
      </c>
      <c r="K41" s="96">
        <f t="shared" si="17"/>
        <v>3.7620000000000005</v>
      </c>
      <c r="L41" s="96">
        <f t="shared" si="17"/>
        <v>2.1189999999999998</v>
      </c>
      <c r="M41" s="96">
        <f t="shared" si="17"/>
        <v>3.6569999999999965</v>
      </c>
      <c r="N41" s="96">
        <f t="shared" si="17"/>
        <v>6.546999999999997</v>
      </c>
      <c r="O41" s="96">
        <f t="shared" si="17"/>
        <v>-0.1629999999999967</v>
      </c>
      <c r="P41" s="96">
        <f t="shared" si="17"/>
        <v>0.65500000000000114</v>
      </c>
      <c r="Q41" s="96">
        <f t="shared" si="17"/>
        <v>17.262999999999977</v>
      </c>
      <c r="R41" s="96">
        <f t="shared" si="17"/>
        <v>6.0220000000000198</v>
      </c>
      <c r="S41" s="96">
        <f t="shared" si="17"/>
        <v>11.241000000000014</v>
      </c>
      <c r="T41" s="96">
        <f t="shared" si="17"/>
        <v>13.148000000000025</v>
      </c>
      <c r="U41" s="96">
        <f t="shared" si="17"/>
        <v>2.1049999999999898</v>
      </c>
      <c r="V41" s="96">
        <f t="shared" si="17"/>
        <v>2.347999999999999</v>
      </c>
      <c r="W41" s="96">
        <f t="shared" si="17"/>
        <v>8.6950000000000216</v>
      </c>
      <c r="X41" s="96">
        <f t="shared" si="17"/>
        <v>3.4309999999999832</v>
      </c>
      <c r="Y41" s="96">
        <f t="shared" si="17"/>
        <v>0.52900000000000347</v>
      </c>
      <c r="Z41" s="96">
        <f t="shared" si="17"/>
        <v>2.671999999999997</v>
      </c>
      <c r="AA41" s="96">
        <f t="shared" si="17"/>
        <v>0.23000000000000043</v>
      </c>
      <c r="AB41" s="92">
        <v>2016</v>
      </c>
    </row>
    <row r="42" spans="1:28" s="91" customFormat="1">
      <c r="A42" s="92">
        <v>2017</v>
      </c>
      <c r="B42" s="96">
        <f t="shared" ref="B42:C44" si="18">B16-B15</f>
        <v>55.950999999999794</v>
      </c>
      <c r="C42" s="96">
        <f t="shared" si="18"/>
        <v>5.099999999999999E-2</v>
      </c>
      <c r="D42" s="96">
        <f t="shared" ref="D42:N44" si="19">D16-D15</f>
        <v>0.64699999999999136</v>
      </c>
      <c r="E42" s="96">
        <f t="shared" si="19"/>
        <v>-8.0000000000000002E-3</v>
      </c>
      <c r="F42" s="96">
        <f t="shared" si="19"/>
        <v>-0.19799999999999329</v>
      </c>
      <c r="G42" s="96">
        <f t="shared" si="19"/>
        <v>0.96999999999999975</v>
      </c>
      <c r="H42" s="96">
        <f t="shared" si="19"/>
        <v>-0.1169999999999991</v>
      </c>
      <c r="I42" s="96">
        <f t="shared" si="19"/>
        <v>2.8279999999999887</v>
      </c>
      <c r="J42" s="96">
        <f t="shared" si="19"/>
        <v>7.6700000000000159</v>
      </c>
      <c r="K42" s="96">
        <f t="shared" si="19"/>
        <v>3.59699999999998</v>
      </c>
      <c r="L42" s="96">
        <f t="shared" si="19"/>
        <v>0.89300000000000068</v>
      </c>
      <c r="M42" s="96">
        <f t="shared" si="19"/>
        <v>3.1800000000000068</v>
      </c>
      <c r="N42" s="96">
        <f t="shared" si="19"/>
        <v>7.6689999999999969</v>
      </c>
      <c r="O42" s="96">
        <f t="shared" ref="O42:AA44" si="20">O16-O15</f>
        <v>-0.29100000000000392</v>
      </c>
      <c r="P42" s="96">
        <f t="shared" si="20"/>
        <v>-0.77799999999999869</v>
      </c>
      <c r="Q42" s="96">
        <f t="shared" si="20"/>
        <v>19.811000000000035</v>
      </c>
      <c r="R42" s="96">
        <f t="shared" si="20"/>
        <v>8.5079999999999814</v>
      </c>
      <c r="S42" s="96">
        <f t="shared" si="20"/>
        <v>11.302999999999997</v>
      </c>
      <c r="T42" s="96">
        <f t="shared" si="20"/>
        <v>14.492000000000019</v>
      </c>
      <c r="U42" s="96">
        <f t="shared" si="20"/>
        <v>2.7210000000000036</v>
      </c>
      <c r="V42" s="96">
        <f t="shared" si="20"/>
        <v>3.7409999999999997</v>
      </c>
      <c r="W42" s="96">
        <f t="shared" si="20"/>
        <v>8.0300000000000011</v>
      </c>
      <c r="X42" s="96">
        <f t="shared" si="20"/>
        <v>3.8520000000000039</v>
      </c>
      <c r="Y42" s="96">
        <f t="shared" si="20"/>
        <v>1.097999999999999</v>
      </c>
      <c r="Z42" s="96">
        <f t="shared" si="20"/>
        <v>2.4180000000000064</v>
      </c>
      <c r="AA42" s="96">
        <f t="shared" si="20"/>
        <v>0.33600000000000207</v>
      </c>
      <c r="AB42" s="92">
        <v>2017</v>
      </c>
    </row>
    <row r="43" spans="1:28" s="91" customFormat="1">
      <c r="A43" s="92">
        <v>2018</v>
      </c>
      <c r="B43" s="96">
        <f t="shared" si="18"/>
        <v>56.302000000000135</v>
      </c>
      <c r="C43" s="96">
        <f t="shared" si="18"/>
        <v>0.13700000000000001</v>
      </c>
      <c r="D43" s="96">
        <f t="shared" si="19"/>
        <v>2.1129999999999995</v>
      </c>
      <c r="E43" s="96">
        <f t="shared" si="19"/>
        <v>-2.0000000000000018E-3</v>
      </c>
      <c r="F43" s="96">
        <f t="shared" si="19"/>
        <v>1.820999999999998</v>
      </c>
      <c r="G43" s="96">
        <f t="shared" si="19"/>
        <v>0.13600000000000012</v>
      </c>
      <c r="H43" s="96">
        <f t="shared" si="19"/>
        <v>0.15799999999999947</v>
      </c>
      <c r="I43" s="96">
        <f t="shared" si="19"/>
        <v>2.195999999999998</v>
      </c>
      <c r="J43" s="96">
        <f t="shared" si="19"/>
        <v>10.08499999999998</v>
      </c>
      <c r="K43" s="96">
        <f t="shared" si="19"/>
        <v>2.8760000000000048</v>
      </c>
      <c r="L43" s="96">
        <f t="shared" si="19"/>
        <v>5.5559999999999974</v>
      </c>
      <c r="M43" s="96">
        <f t="shared" si="19"/>
        <v>1.6529999999999916</v>
      </c>
      <c r="N43" s="96">
        <f t="shared" si="19"/>
        <v>8.784000000000006</v>
      </c>
      <c r="O43" s="96">
        <f t="shared" si="20"/>
        <v>1.0940000000000012</v>
      </c>
      <c r="P43" s="96">
        <f t="shared" si="20"/>
        <v>1.3250000000000028</v>
      </c>
      <c r="Q43" s="96">
        <f t="shared" si="20"/>
        <v>12.503999999999962</v>
      </c>
      <c r="R43" s="96">
        <f t="shared" si="20"/>
        <v>9.9840000000000089</v>
      </c>
      <c r="S43" s="96">
        <f t="shared" si="20"/>
        <v>2.5200000000000102</v>
      </c>
      <c r="T43" s="96">
        <f t="shared" si="20"/>
        <v>14.168999999999983</v>
      </c>
      <c r="U43" s="96">
        <f t="shared" si="20"/>
        <v>2.1730000000000018</v>
      </c>
      <c r="V43" s="96">
        <f t="shared" si="20"/>
        <v>4.5989999999999895</v>
      </c>
      <c r="W43" s="96">
        <f t="shared" si="20"/>
        <v>7.3969999999999914</v>
      </c>
      <c r="X43" s="96">
        <f t="shared" si="20"/>
        <v>3.8950000000000102</v>
      </c>
      <c r="Y43" s="96">
        <f t="shared" si="20"/>
        <v>1.0589999999999975</v>
      </c>
      <c r="Z43" s="96">
        <f t="shared" si="20"/>
        <v>2.458999999999989</v>
      </c>
      <c r="AA43" s="96">
        <f t="shared" si="20"/>
        <v>0.37699999999999889</v>
      </c>
      <c r="AB43" s="92">
        <v>2018</v>
      </c>
    </row>
    <row r="44" spans="1:28" s="91" customFormat="1">
      <c r="A44" s="92">
        <v>2019</v>
      </c>
      <c r="B44" s="96">
        <f t="shared" si="18"/>
        <v>47.473999999999933</v>
      </c>
      <c r="C44" s="96">
        <f t="shared" si="18"/>
        <v>2.300000000000002E-2</v>
      </c>
      <c r="D44" s="96">
        <f t="shared" si="19"/>
        <v>-0.21299999999999386</v>
      </c>
      <c r="E44" s="93" t="s">
        <v>2</v>
      </c>
      <c r="F44" s="96">
        <f t="shared" si="19"/>
        <v>-0.51900000000000546</v>
      </c>
      <c r="G44" s="93" t="s">
        <v>2</v>
      </c>
      <c r="H44" s="93" t="s">
        <v>2</v>
      </c>
      <c r="I44" s="96">
        <f t="shared" si="19"/>
        <v>2.1460000000000008</v>
      </c>
      <c r="J44" s="96">
        <f t="shared" si="19"/>
        <v>5.7789999999999964</v>
      </c>
      <c r="K44" s="93" t="s">
        <v>2</v>
      </c>
      <c r="L44" s="93" t="s">
        <v>2</v>
      </c>
      <c r="M44" s="93" t="s">
        <v>2</v>
      </c>
      <c r="N44" s="96">
        <f t="shared" si="19"/>
        <v>9.3059999999999974</v>
      </c>
      <c r="O44" s="96">
        <f t="shared" si="20"/>
        <v>1.2689999999999984</v>
      </c>
      <c r="P44" s="96">
        <f t="shared" si="20"/>
        <v>1.3819999999999979</v>
      </c>
      <c r="Q44" s="96">
        <f t="shared" si="20"/>
        <v>10.040999999999997</v>
      </c>
      <c r="R44" s="93" t="s">
        <v>2</v>
      </c>
      <c r="S44" s="93" t="s">
        <v>2</v>
      </c>
      <c r="T44" s="96">
        <f t="shared" si="20"/>
        <v>13.198999999999955</v>
      </c>
      <c r="U44" s="93" t="s">
        <v>2</v>
      </c>
      <c r="V44" s="93" t="s">
        <v>2</v>
      </c>
      <c r="W44" s="93" t="s">
        <v>2</v>
      </c>
      <c r="X44" s="96">
        <f t="shared" si="20"/>
        <v>4.5420000000000016</v>
      </c>
      <c r="Y44" s="93" t="s">
        <v>2</v>
      </c>
      <c r="Z44" s="93" t="s">
        <v>2</v>
      </c>
      <c r="AA44" s="93" t="s">
        <v>2</v>
      </c>
      <c r="AB44" s="92">
        <v>2019</v>
      </c>
    </row>
    <row r="45" spans="1:28" s="91" customFormat="1" ht="12" customHeight="1">
      <c r="A45" s="99"/>
      <c r="B45" s="99"/>
      <c r="C45" s="99"/>
      <c r="D45" s="99"/>
      <c r="E45" s="99"/>
      <c r="F45" s="99"/>
      <c r="G45" s="99"/>
      <c r="H45" s="99"/>
      <c r="I45" s="99"/>
      <c r="J45" s="99"/>
      <c r="K45" s="99"/>
      <c r="L45" s="93"/>
      <c r="M45" s="99"/>
      <c r="N45" s="99"/>
      <c r="O45" s="99"/>
      <c r="P45" s="99"/>
      <c r="Q45" s="99"/>
      <c r="R45" s="99"/>
      <c r="S45" s="99"/>
      <c r="T45" s="99"/>
      <c r="U45" s="99"/>
      <c r="V45" s="99"/>
      <c r="W45" s="99"/>
      <c r="X45" s="99"/>
      <c r="Y45" s="99"/>
      <c r="Z45" s="99"/>
      <c r="AA45" s="99"/>
      <c r="AB45" s="99"/>
    </row>
    <row r="46" spans="1:28" s="91" customFormat="1" ht="12" customHeight="1">
      <c r="A46" s="99"/>
      <c r="B46" s="132" t="s">
        <v>160</v>
      </c>
      <c r="C46" s="132"/>
      <c r="D46" s="132"/>
      <c r="E46" s="132"/>
      <c r="F46" s="132"/>
      <c r="G46" s="132"/>
      <c r="H46" s="132"/>
      <c r="I46" s="132"/>
      <c r="J46" s="132"/>
      <c r="K46" s="132"/>
      <c r="L46" s="132"/>
      <c r="M46" s="132"/>
      <c r="N46" s="132"/>
      <c r="O46" s="132" t="s">
        <v>160</v>
      </c>
      <c r="P46" s="132"/>
      <c r="Q46" s="132"/>
      <c r="R46" s="132"/>
      <c r="S46" s="132"/>
      <c r="T46" s="132"/>
      <c r="U46" s="132"/>
      <c r="V46" s="132"/>
      <c r="W46" s="132"/>
      <c r="X46" s="132"/>
      <c r="Y46" s="132"/>
      <c r="Z46" s="132"/>
      <c r="AA46" s="132"/>
      <c r="AB46" s="99"/>
    </row>
    <row r="47" spans="1:28" s="91" customFormat="1">
      <c r="A47" s="92">
        <v>2008</v>
      </c>
      <c r="B47" s="114">
        <v>100</v>
      </c>
      <c r="C47" s="115">
        <f t="shared" ref="C47:AA47" si="21">ROUND(C7/$B7*100,5)</f>
        <v>3.9E-2</v>
      </c>
      <c r="D47" s="115">
        <f t="shared" si="21"/>
        <v>9.0924499999999995</v>
      </c>
      <c r="E47" s="115">
        <f t="shared" si="21"/>
        <v>2.9499999999999999E-3</v>
      </c>
      <c r="F47" s="115">
        <f t="shared" si="21"/>
        <v>7.6765400000000001</v>
      </c>
      <c r="G47" s="115">
        <f t="shared" si="21"/>
        <v>0.46603</v>
      </c>
      <c r="H47" s="115">
        <f t="shared" si="21"/>
        <v>0.94693000000000005</v>
      </c>
      <c r="I47" s="115">
        <f t="shared" si="21"/>
        <v>4.0684500000000003</v>
      </c>
      <c r="J47" s="115">
        <f t="shared" si="21"/>
        <v>20.603370000000002</v>
      </c>
      <c r="K47" s="115">
        <f t="shared" si="21"/>
        <v>10.90208</v>
      </c>
      <c r="L47" s="115">
        <f t="shared" si="21"/>
        <v>4.8015800000000004</v>
      </c>
      <c r="M47" s="115">
        <f t="shared" si="21"/>
        <v>4.8997099999999998</v>
      </c>
      <c r="N47" s="115">
        <f t="shared" si="21"/>
        <v>4.4608999999999996</v>
      </c>
      <c r="O47" s="115">
        <f t="shared" si="21"/>
        <v>2.5039699999999998</v>
      </c>
      <c r="P47" s="115">
        <f t="shared" si="21"/>
        <v>2.7151000000000001</v>
      </c>
      <c r="Q47" s="115">
        <f t="shared" si="21"/>
        <v>16.419889999999999</v>
      </c>
      <c r="R47" s="115">
        <f t="shared" si="21"/>
        <v>7.2324700000000002</v>
      </c>
      <c r="S47" s="115">
        <f t="shared" si="21"/>
        <v>9.1874300000000009</v>
      </c>
      <c r="T47" s="115">
        <f t="shared" si="21"/>
        <v>31.44</v>
      </c>
      <c r="U47" s="115">
        <f t="shared" si="21"/>
        <v>10.840490000000001</v>
      </c>
      <c r="V47" s="115">
        <f t="shared" si="21"/>
        <v>7.4590300000000003</v>
      </c>
      <c r="W47" s="115">
        <f t="shared" si="21"/>
        <v>13.14049</v>
      </c>
      <c r="X47" s="115">
        <f t="shared" si="21"/>
        <v>8.65686</v>
      </c>
      <c r="Y47" s="115">
        <f t="shared" si="21"/>
        <v>2.2217199999999999</v>
      </c>
      <c r="Z47" s="115">
        <f t="shared" si="21"/>
        <v>4.7904299999999997</v>
      </c>
      <c r="AA47" s="115">
        <f t="shared" si="21"/>
        <v>1.64472</v>
      </c>
      <c r="AB47" s="92">
        <v>2008</v>
      </c>
    </row>
    <row r="48" spans="1:28" s="91" customFormat="1" hidden="1" outlineLevel="1">
      <c r="A48" s="92">
        <v>2009</v>
      </c>
      <c r="B48" s="114">
        <v>100</v>
      </c>
      <c r="C48" s="115">
        <f t="shared" ref="C48:AA48" si="22">ROUND(C8/$B8*100,5)</f>
        <v>3.143E-2</v>
      </c>
      <c r="D48" s="115">
        <f t="shared" si="22"/>
        <v>8.9130000000000003</v>
      </c>
      <c r="E48" s="115">
        <f t="shared" si="22"/>
        <v>3.7399999999999998E-3</v>
      </c>
      <c r="F48" s="115">
        <f t="shared" si="22"/>
        <v>7.5937700000000001</v>
      </c>
      <c r="G48" s="115">
        <f t="shared" si="22"/>
        <v>0.43374000000000001</v>
      </c>
      <c r="H48" s="115">
        <f t="shared" si="22"/>
        <v>0.88175000000000003</v>
      </c>
      <c r="I48" s="115">
        <f t="shared" si="22"/>
        <v>4.0011599999999996</v>
      </c>
      <c r="J48" s="115">
        <f t="shared" si="22"/>
        <v>20.721830000000001</v>
      </c>
      <c r="K48" s="115">
        <f t="shared" si="22"/>
        <v>10.994020000000001</v>
      </c>
      <c r="L48" s="115">
        <f t="shared" si="22"/>
        <v>4.6729599999999998</v>
      </c>
      <c r="M48" s="115">
        <f t="shared" si="22"/>
        <v>5.0548500000000001</v>
      </c>
      <c r="N48" s="115">
        <f t="shared" si="22"/>
        <v>4.23658</v>
      </c>
      <c r="O48" s="115">
        <f t="shared" si="22"/>
        <v>2.5175299999999998</v>
      </c>
      <c r="P48" s="115">
        <f t="shared" si="22"/>
        <v>2.5889700000000002</v>
      </c>
      <c r="Q48" s="115">
        <f t="shared" si="22"/>
        <v>16.603059999999999</v>
      </c>
      <c r="R48" s="115">
        <f t="shared" si="22"/>
        <v>7.4933300000000003</v>
      </c>
      <c r="S48" s="115">
        <f t="shared" si="22"/>
        <v>9.1097300000000008</v>
      </c>
      <c r="T48" s="115">
        <f t="shared" si="22"/>
        <v>31.672999999999998</v>
      </c>
      <c r="U48" s="115">
        <f t="shared" si="22"/>
        <v>10.60008</v>
      </c>
      <c r="V48" s="115">
        <f t="shared" si="22"/>
        <v>7.6533699999999998</v>
      </c>
      <c r="W48" s="115">
        <f t="shared" si="22"/>
        <v>13.419549999999999</v>
      </c>
      <c r="X48" s="115">
        <f t="shared" si="22"/>
        <v>8.7134400000000003</v>
      </c>
      <c r="Y48" s="115">
        <f t="shared" si="22"/>
        <v>2.1474700000000002</v>
      </c>
      <c r="Z48" s="115">
        <f t="shared" si="22"/>
        <v>4.9277600000000001</v>
      </c>
      <c r="AA48" s="115">
        <f t="shared" si="22"/>
        <v>1.6382000000000001</v>
      </c>
      <c r="AB48" s="92">
        <v>2009</v>
      </c>
    </row>
    <row r="49" spans="1:28" s="91" customFormat="1" collapsed="1">
      <c r="A49" s="92">
        <v>2010</v>
      </c>
      <c r="B49" s="114">
        <v>100</v>
      </c>
      <c r="C49" s="115">
        <f t="shared" ref="C49:AA49" si="23">ROUND(C9/$B9*100,5)</f>
        <v>2.962E-2</v>
      </c>
      <c r="D49" s="115">
        <f t="shared" si="23"/>
        <v>8.8066099999999992</v>
      </c>
      <c r="E49" s="115">
        <f t="shared" si="23"/>
        <v>2.0600000000000002E-3</v>
      </c>
      <c r="F49" s="115">
        <f t="shared" si="23"/>
        <v>7.5030400000000004</v>
      </c>
      <c r="G49" s="115">
        <f t="shared" si="23"/>
        <v>0.42287000000000002</v>
      </c>
      <c r="H49" s="115">
        <f t="shared" si="23"/>
        <v>0.87865000000000004</v>
      </c>
      <c r="I49" s="115">
        <f t="shared" si="23"/>
        <v>4.0088900000000001</v>
      </c>
      <c r="J49" s="115">
        <f t="shared" si="23"/>
        <v>20.756689999999999</v>
      </c>
      <c r="K49" s="115">
        <f t="shared" si="23"/>
        <v>10.99541</v>
      </c>
      <c r="L49" s="115">
        <f t="shared" si="23"/>
        <v>4.57463</v>
      </c>
      <c r="M49" s="115">
        <f t="shared" si="23"/>
        <v>5.1866500000000002</v>
      </c>
      <c r="N49" s="115">
        <f t="shared" si="23"/>
        <v>4.1189200000000001</v>
      </c>
      <c r="O49" s="115">
        <f t="shared" si="23"/>
        <v>2.4820899999999999</v>
      </c>
      <c r="P49" s="115">
        <f t="shared" si="23"/>
        <v>2.4936099999999999</v>
      </c>
      <c r="Q49" s="115">
        <f t="shared" si="23"/>
        <v>16.845980000000001</v>
      </c>
      <c r="R49" s="115">
        <f t="shared" si="23"/>
        <v>7.7263999999999999</v>
      </c>
      <c r="S49" s="115">
        <f t="shared" si="23"/>
        <v>9.1195799999999991</v>
      </c>
      <c r="T49" s="115">
        <f t="shared" si="23"/>
        <v>31.797350000000002</v>
      </c>
      <c r="U49" s="115">
        <f t="shared" si="23"/>
        <v>10.412800000000001</v>
      </c>
      <c r="V49" s="115">
        <f t="shared" si="23"/>
        <v>7.6730600000000004</v>
      </c>
      <c r="W49" s="115">
        <f t="shared" si="23"/>
        <v>13.71149</v>
      </c>
      <c r="X49" s="115">
        <f t="shared" si="23"/>
        <v>8.6602399999999999</v>
      </c>
      <c r="Y49" s="115">
        <f t="shared" si="23"/>
        <v>2.1007699999999998</v>
      </c>
      <c r="Z49" s="115">
        <f t="shared" si="23"/>
        <v>5.0512499999999996</v>
      </c>
      <c r="AA49" s="115">
        <f t="shared" si="23"/>
        <v>1.5082199999999999</v>
      </c>
      <c r="AB49" s="92">
        <v>2010</v>
      </c>
    </row>
    <row r="50" spans="1:28" s="91" customFormat="1" hidden="1" outlineLevel="1">
      <c r="A50" s="92">
        <v>2011</v>
      </c>
      <c r="B50" s="114">
        <v>100</v>
      </c>
      <c r="C50" s="115">
        <f t="shared" ref="C50:AA50" si="24">ROUND(C10/$B10*100,5)</f>
        <v>2.9229999999999999E-2</v>
      </c>
      <c r="D50" s="115">
        <f t="shared" si="24"/>
        <v>8.9114000000000004</v>
      </c>
      <c r="E50" s="115">
        <f t="shared" si="24"/>
        <v>1.3600000000000001E-3</v>
      </c>
      <c r="F50" s="115">
        <f t="shared" si="24"/>
        <v>7.6731699999999998</v>
      </c>
      <c r="G50" s="115">
        <f t="shared" si="24"/>
        <v>0.37988</v>
      </c>
      <c r="H50" s="115">
        <f t="shared" si="24"/>
        <v>0.85699999999999998</v>
      </c>
      <c r="I50" s="115">
        <f t="shared" si="24"/>
        <v>4.0904999999999996</v>
      </c>
      <c r="J50" s="115">
        <f t="shared" si="24"/>
        <v>21.165209999999998</v>
      </c>
      <c r="K50" s="115">
        <f t="shared" si="24"/>
        <v>11.12706</v>
      </c>
      <c r="L50" s="115">
        <f t="shared" si="24"/>
        <v>4.7599400000000003</v>
      </c>
      <c r="M50" s="115">
        <f t="shared" si="24"/>
        <v>5.2782200000000001</v>
      </c>
      <c r="N50" s="115">
        <f t="shared" si="24"/>
        <v>4.3086500000000001</v>
      </c>
      <c r="O50" s="115">
        <f t="shared" si="24"/>
        <v>2.4423499999999998</v>
      </c>
      <c r="P50" s="115">
        <f t="shared" si="24"/>
        <v>2.4368599999999998</v>
      </c>
      <c r="Q50" s="115">
        <f t="shared" si="24"/>
        <v>16.86673</v>
      </c>
      <c r="R50" s="115">
        <f t="shared" si="24"/>
        <v>7.6490299999999998</v>
      </c>
      <c r="S50" s="115">
        <f t="shared" si="24"/>
        <v>9.2177000000000007</v>
      </c>
      <c r="T50" s="115">
        <f t="shared" si="24"/>
        <v>31.192920000000001</v>
      </c>
      <c r="U50" s="115">
        <f t="shared" si="24"/>
        <v>9.9977400000000003</v>
      </c>
      <c r="V50" s="115">
        <f t="shared" si="24"/>
        <v>7.5870499999999996</v>
      </c>
      <c r="W50" s="115">
        <f t="shared" si="24"/>
        <v>13.608140000000001</v>
      </c>
      <c r="X50" s="115">
        <f t="shared" si="24"/>
        <v>8.5561399999999992</v>
      </c>
      <c r="Y50" s="115">
        <f t="shared" si="24"/>
        <v>2.12839</v>
      </c>
      <c r="Z50" s="115">
        <f t="shared" si="24"/>
        <v>4.8743999999999996</v>
      </c>
      <c r="AA50" s="115">
        <f t="shared" si="24"/>
        <v>1.55335</v>
      </c>
      <c r="AB50" s="92">
        <v>2011</v>
      </c>
    </row>
    <row r="51" spans="1:28" s="91" customFormat="1" hidden="1" outlineLevel="1">
      <c r="A51" s="92">
        <v>2012</v>
      </c>
      <c r="B51" s="114">
        <v>100</v>
      </c>
      <c r="C51" s="115">
        <f t="shared" ref="C51:AA51" si="25">ROUND(C11/$B11*100,5)</f>
        <v>2.785E-2</v>
      </c>
      <c r="D51" s="115">
        <f t="shared" si="25"/>
        <v>8.8040699999999994</v>
      </c>
      <c r="E51" s="115">
        <f t="shared" si="25"/>
        <v>2.1800000000000001E-3</v>
      </c>
      <c r="F51" s="115">
        <f t="shared" si="25"/>
        <v>7.5587499999999999</v>
      </c>
      <c r="G51" s="115">
        <f t="shared" si="25"/>
        <v>0.38177</v>
      </c>
      <c r="H51" s="115">
        <f t="shared" si="25"/>
        <v>0.86136000000000001</v>
      </c>
      <c r="I51" s="115">
        <f t="shared" si="25"/>
        <v>4.08948</v>
      </c>
      <c r="J51" s="115">
        <f t="shared" si="25"/>
        <v>21.248449999999998</v>
      </c>
      <c r="K51" s="115">
        <f t="shared" si="25"/>
        <v>11.16361</v>
      </c>
      <c r="L51" s="115">
        <f t="shared" si="25"/>
        <v>4.6938199999999997</v>
      </c>
      <c r="M51" s="115">
        <f t="shared" si="25"/>
        <v>5.3910200000000001</v>
      </c>
      <c r="N51" s="115">
        <f t="shared" si="25"/>
        <v>4.4812399999999997</v>
      </c>
      <c r="O51" s="115">
        <f t="shared" si="25"/>
        <v>2.3789199999999999</v>
      </c>
      <c r="P51" s="115">
        <f t="shared" si="25"/>
        <v>2.35121</v>
      </c>
      <c r="Q51" s="115">
        <f t="shared" si="25"/>
        <v>17.25309</v>
      </c>
      <c r="R51" s="115">
        <f t="shared" si="25"/>
        <v>7.6985799999999998</v>
      </c>
      <c r="S51" s="115">
        <f t="shared" si="25"/>
        <v>9.5545200000000001</v>
      </c>
      <c r="T51" s="115">
        <f t="shared" si="25"/>
        <v>30.856539999999999</v>
      </c>
      <c r="U51" s="115">
        <f t="shared" si="25"/>
        <v>9.7324999999999999</v>
      </c>
      <c r="V51" s="115">
        <f t="shared" si="25"/>
        <v>7.4796500000000004</v>
      </c>
      <c r="W51" s="115">
        <f t="shared" si="25"/>
        <v>13.64439</v>
      </c>
      <c r="X51" s="115">
        <f t="shared" si="25"/>
        <v>8.5091400000000004</v>
      </c>
      <c r="Y51" s="115">
        <f t="shared" si="25"/>
        <v>2.2021899999999999</v>
      </c>
      <c r="Z51" s="115">
        <f t="shared" si="25"/>
        <v>4.7928300000000004</v>
      </c>
      <c r="AA51" s="115">
        <f t="shared" si="25"/>
        <v>1.5141199999999999</v>
      </c>
      <c r="AB51" s="92">
        <v>2012</v>
      </c>
    </row>
    <row r="52" spans="1:28" s="91" customFormat="1" hidden="1" outlineLevel="1">
      <c r="A52" s="92">
        <v>2013</v>
      </c>
      <c r="B52" s="114">
        <v>100</v>
      </c>
      <c r="C52" s="115">
        <f t="shared" ref="C52:AA52" si="26">ROUND(C12/$B12*100,5)</f>
        <v>2.7060000000000001E-2</v>
      </c>
      <c r="D52" s="115">
        <f t="shared" si="26"/>
        <v>8.5241699999999998</v>
      </c>
      <c r="E52" s="115">
        <f t="shared" si="26"/>
        <v>2.65E-3</v>
      </c>
      <c r="F52" s="115">
        <f t="shared" si="26"/>
        <v>7.3493199999999996</v>
      </c>
      <c r="G52" s="115">
        <f t="shared" si="26"/>
        <v>0.31186000000000003</v>
      </c>
      <c r="H52" s="115">
        <f t="shared" si="26"/>
        <v>0.86033999999999999</v>
      </c>
      <c r="I52" s="115">
        <f t="shared" si="26"/>
        <v>4.0546499999999996</v>
      </c>
      <c r="J52" s="115">
        <f t="shared" si="26"/>
        <v>21.38176</v>
      </c>
      <c r="K52" s="115">
        <f t="shared" si="26"/>
        <v>11.27656</v>
      </c>
      <c r="L52" s="115">
        <f t="shared" si="26"/>
        <v>4.56637</v>
      </c>
      <c r="M52" s="115">
        <f t="shared" si="26"/>
        <v>5.5388400000000004</v>
      </c>
      <c r="N52" s="115">
        <f t="shared" si="26"/>
        <v>4.5736800000000004</v>
      </c>
      <c r="O52" s="115">
        <f t="shared" si="26"/>
        <v>2.29338</v>
      </c>
      <c r="P52" s="115">
        <f t="shared" si="26"/>
        <v>2.3496999999999999</v>
      </c>
      <c r="Q52" s="115">
        <f t="shared" si="26"/>
        <v>17.36421</v>
      </c>
      <c r="R52" s="115">
        <f t="shared" si="26"/>
        <v>7.8179100000000004</v>
      </c>
      <c r="S52" s="115">
        <f t="shared" si="26"/>
        <v>9.5463000000000005</v>
      </c>
      <c r="T52" s="115">
        <f t="shared" si="26"/>
        <v>30.807839999999999</v>
      </c>
      <c r="U52" s="115">
        <f t="shared" si="26"/>
        <v>9.5176800000000004</v>
      </c>
      <c r="V52" s="115">
        <f t="shared" si="26"/>
        <v>7.4285600000000001</v>
      </c>
      <c r="W52" s="115">
        <f t="shared" si="26"/>
        <v>13.861599999999999</v>
      </c>
      <c r="X52" s="115">
        <f t="shared" si="26"/>
        <v>8.6235400000000002</v>
      </c>
      <c r="Y52" s="115">
        <f t="shared" si="26"/>
        <v>2.2511700000000001</v>
      </c>
      <c r="Z52" s="115">
        <f t="shared" si="26"/>
        <v>4.8057100000000004</v>
      </c>
      <c r="AA52" s="115">
        <f t="shared" si="26"/>
        <v>1.5666599999999999</v>
      </c>
      <c r="AB52" s="92">
        <v>2013</v>
      </c>
    </row>
    <row r="53" spans="1:28" s="91" customFormat="1" hidden="1" outlineLevel="1">
      <c r="A53" s="92">
        <v>2014</v>
      </c>
      <c r="B53" s="114">
        <v>100</v>
      </c>
      <c r="C53" s="115">
        <f t="shared" ref="C53:AA53" si="27">ROUND(C13/$B13*100,5)</f>
        <v>2.554E-2</v>
      </c>
      <c r="D53" s="115">
        <f t="shared" si="27"/>
        <v>8.3874700000000004</v>
      </c>
      <c r="E53" s="115">
        <f t="shared" si="27"/>
        <v>2.7299999999999998E-3</v>
      </c>
      <c r="F53" s="115">
        <f t="shared" si="27"/>
        <v>7.2280800000000003</v>
      </c>
      <c r="G53" s="115">
        <f t="shared" si="27"/>
        <v>0.29197000000000001</v>
      </c>
      <c r="H53" s="115">
        <f t="shared" si="27"/>
        <v>0.86468999999999996</v>
      </c>
      <c r="I53" s="115">
        <f t="shared" si="27"/>
        <v>4.0149499999999998</v>
      </c>
      <c r="J53" s="115">
        <f t="shared" si="27"/>
        <v>21.354130000000001</v>
      </c>
      <c r="K53" s="115">
        <f t="shared" si="27"/>
        <v>11.288790000000001</v>
      </c>
      <c r="L53" s="115">
        <f t="shared" si="27"/>
        <v>4.4854500000000002</v>
      </c>
      <c r="M53" s="115">
        <f t="shared" si="27"/>
        <v>5.5798800000000002</v>
      </c>
      <c r="N53" s="115">
        <f t="shared" si="27"/>
        <v>4.7550499999999998</v>
      </c>
      <c r="O53" s="115">
        <f t="shared" si="27"/>
        <v>2.1876500000000001</v>
      </c>
      <c r="P53" s="115">
        <f t="shared" si="27"/>
        <v>2.3374700000000002</v>
      </c>
      <c r="Q53" s="115">
        <f t="shared" si="27"/>
        <v>17.619289999999999</v>
      </c>
      <c r="R53" s="115">
        <f t="shared" si="27"/>
        <v>8.0549400000000002</v>
      </c>
      <c r="S53" s="115">
        <f t="shared" si="27"/>
        <v>9.5643499999999992</v>
      </c>
      <c r="T53" s="115">
        <f t="shared" si="27"/>
        <v>30.782599999999999</v>
      </c>
      <c r="U53" s="115">
        <f t="shared" si="27"/>
        <v>9.3543900000000004</v>
      </c>
      <c r="V53" s="115">
        <f t="shared" si="27"/>
        <v>7.5751900000000001</v>
      </c>
      <c r="W53" s="115">
        <f t="shared" si="27"/>
        <v>13.853020000000001</v>
      </c>
      <c r="X53" s="115">
        <f t="shared" si="27"/>
        <v>8.5358300000000007</v>
      </c>
      <c r="Y53" s="115">
        <f t="shared" si="27"/>
        <v>2.2240899999999999</v>
      </c>
      <c r="Z53" s="115">
        <f t="shared" si="27"/>
        <v>4.7705099999999998</v>
      </c>
      <c r="AA53" s="115">
        <f t="shared" si="27"/>
        <v>1.54122</v>
      </c>
      <c r="AB53" s="92">
        <v>2014</v>
      </c>
    </row>
    <row r="54" spans="1:28" s="91" customFormat="1" collapsed="1">
      <c r="A54" s="92">
        <v>2015</v>
      </c>
      <c r="B54" s="114">
        <v>100</v>
      </c>
      <c r="C54" s="115">
        <f t="shared" ref="C54:AA54" si="28">ROUND(C14/$B14*100,5)</f>
        <v>2.537E-2</v>
      </c>
      <c r="D54" s="115">
        <f t="shared" si="28"/>
        <v>8.2013200000000008</v>
      </c>
      <c r="E54" s="115">
        <f t="shared" si="28"/>
        <v>2.1700000000000001E-3</v>
      </c>
      <c r="F54" s="115">
        <f t="shared" si="28"/>
        <v>7.0780200000000004</v>
      </c>
      <c r="G54" s="115">
        <f t="shared" si="28"/>
        <v>0.29237999999999997</v>
      </c>
      <c r="H54" s="115">
        <f t="shared" si="28"/>
        <v>0.82876000000000005</v>
      </c>
      <c r="I54" s="115">
        <f t="shared" si="28"/>
        <v>4.0241199999999999</v>
      </c>
      <c r="J54" s="115">
        <f t="shared" si="28"/>
        <v>21.370180000000001</v>
      </c>
      <c r="K54" s="115">
        <f t="shared" si="28"/>
        <v>11.286910000000001</v>
      </c>
      <c r="L54" s="115">
        <f t="shared" si="28"/>
        <v>4.4497900000000001</v>
      </c>
      <c r="M54" s="115">
        <f t="shared" si="28"/>
        <v>5.6334900000000001</v>
      </c>
      <c r="N54" s="115">
        <f t="shared" si="28"/>
        <v>4.9252099999999999</v>
      </c>
      <c r="O54" s="115">
        <f t="shared" si="28"/>
        <v>2.1218599999999999</v>
      </c>
      <c r="P54" s="115">
        <f t="shared" si="28"/>
        <v>2.3207499999999999</v>
      </c>
      <c r="Q54" s="115">
        <f t="shared" si="28"/>
        <v>17.9468</v>
      </c>
      <c r="R54" s="115">
        <f t="shared" si="28"/>
        <v>8.234</v>
      </c>
      <c r="S54" s="115">
        <f t="shared" si="28"/>
        <v>9.7127999999999997</v>
      </c>
      <c r="T54" s="115">
        <f t="shared" si="28"/>
        <v>30.7971</v>
      </c>
      <c r="U54" s="115">
        <f t="shared" si="28"/>
        <v>9.2574299999999994</v>
      </c>
      <c r="V54" s="115">
        <f t="shared" si="28"/>
        <v>7.6610500000000004</v>
      </c>
      <c r="W54" s="115">
        <f t="shared" si="28"/>
        <v>13.87862</v>
      </c>
      <c r="X54" s="115">
        <f t="shared" si="28"/>
        <v>8.2672899999999991</v>
      </c>
      <c r="Y54" s="115">
        <f t="shared" si="28"/>
        <v>2.1499600000000001</v>
      </c>
      <c r="Z54" s="115">
        <f t="shared" si="28"/>
        <v>4.5349300000000001</v>
      </c>
      <c r="AA54" s="115">
        <f t="shared" si="28"/>
        <v>1.58239</v>
      </c>
      <c r="AB54" s="92">
        <v>2015</v>
      </c>
    </row>
    <row r="55" spans="1:28" s="91" customFormat="1" hidden="1" outlineLevel="1">
      <c r="A55" s="92">
        <v>2016</v>
      </c>
      <c r="B55" s="114">
        <v>100</v>
      </c>
      <c r="C55" s="115">
        <f t="shared" ref="C55:AA55" si="29">ROUND(C15/$B15*100,5)</f>
        <v>2.5940000000000001E-2</v>
      </c>
      <c r="D55" s="115">
        <f t="shared" si="29"/>
        <v>7.7957299999999998</v>
      </c>
      <c r="E55" s="115">
        <f t="shared" si="29"/>
        <v>1.74E-3</v>
      </c>
      <c r="F55" s="115">
        <f t="shared" si="29"/>
        <v>6.72804</v>
      </c>
      <c r="G55" s="115">
        <f t="shared" si="29"/>
        <v>0.26922000000000001</v>
      </c>
      <c r="H55" s="115">
        <f t="shared" si="29"/>
        <v>0.79673000000000005</v>
      </c>
      <c r="I55" s="115">
        <f t="shared" si="29"/>
        <v>4.01098</v>
      </c>
      <c r="J55" s="115">
        <f t="shared" si="29"/>
        <v>21.307459999999999</v>
      </c>
      <c r="K55" s="115">
        <f t="shared" si="29"/>
        <v>11.17719</v>
      </c>
      <c r="L55" s="115">
        <f t="shared" si="29"/>
        <v>4.4447099999999997</v>
      </c>
      <c r="M55" s="115">
        <f t="shared" si="29"/>
        <v>5.6855599999999997</v>
      </c>
      <c r="N55" s="115">
        <f t="shared" si="29"/>
        <v>5.1718599999999997</v>
      </c>
      <c r="O55" s="115">
        <f t="shared" si="29"/>
        <v>2.0489899999999999</v>
      </c>
      <c r="P55" s="115">
        <f t="shared" si="29"/>
        <v>2.2910699999999999</v>
      </c>
      <c r="Q55" s="115">
        <f t="shared" si="29"/>
        <v>18.449670000000001</v>
      </c>
      <c r="R55" s="115">
        <f t="shared" si="29"/>
        <v>8.3507400000000001</v>
      </c>
      <c r="S55" s="115">
        <f t="shared" si="29"/>
        <v>10.098929999999999</v>
      </c>
      <c r="T55" s="115">
        <f t="shared" si="29"/>
        <v>30.670829999999999</v>
      </c>
      <c r="U55" s="115">
        <f t="shared" si="29"/>
        <v>9.1085700000000003</v>
      </c>
      <c r="V55" s="115">
        <f t="shared" si="29"/>
        <v>7.5742399999999996</v>
      </c>
      <c r="W55" s="115">
        <f t="shared" si="29"/>
        <v>13.98803</v>
      </c>
      <c r="X55" s="115">
        <f t="shared" si="29"/>
        <v>8.2274799999999999</v>
      </c>
      <c r="Y55" s="115">
        <f t="shared" si="29"/>
        <v>2.1177999999999999</v>
      </c>
      <c r="Z55" s="115">
        <f t="shared" si="29"/>
        <v>4.56053</v>
      </c>
      <c r="AA55" s="115">
        <f t="shared" si="29"/>
        <v>1.5491600000000001</v>
      </c>
      <c r="AB55" s="92">
        <v>2016</v>
      </c>
    </row>
    <row r="56" spans="1:28" s="91" customFormat="1" hidden="1" outlineLevel="1">
      <c r="A56" s="92">
        <v>2017</v>
      </c>
      <c r="B56" s="114">
        <v>100</v>
      </c>
      <c r="C56" s="115">
        <f t="shared" ref="C56:D58" si="30">ROUND(C16/$B16*100,5)</f>
        <v>2.8060000000000002E-2</v>
      </c>
      <c r="D56" s="115">
        <f t="shared" si="30"/>
        <v>7.5799399999999997</v>
      </c>
      <c r="E56" s="115">
        <f t="shared" ref="E56:AA58" si="31">ROUND(E16/$B16*100,5)</f>
        <v>1.2199999999999999E-3</v>
      </c>
      <c r="F56" s="115">
        <f t="shared" si="31"/>
        <v>6.4978600000000002</v>
      </c>
      <c r="G56" s="115">
        <f t="shared" si="31"/>
        <v>0.31681999999999999</v>
      </c>
      <c r="H56" s="115">
        <f t="shared" si="31"/>
        <v>0.76404000000000005</v>
      </c>
      <c r="I56" s="115">
        <f t="shared" si="31"/>
        <v>4.0448899999999997</v>
      </c>
      <c r="J56" s="115">
        <f t="shared" si="31"/>
        <v>21.060479999999998</v>
      </c>
      <c r="K56" s="115">
        <f t="shared" si="31"/>
        <v>11.02286</v>
      </c>
      <c r="L56" s="115">
        <f t="shared" si="31"/>
        <v>4.3521200000000002</v>
      </c>
      <c r="M56" s="115">
        <f t="shared" si="31"/>
        <v>5.6854899999999997</v>
      </c>
      <c r="N56" s="115">
        <f t="shared" si="31"/>
        <v>5.4492500000000001</v>
      </c>
      <c r="O56" s="115">
        <f t="shared" si="31"/>
        <v>1.96549</v>
      </c>
      <c r="P56" s="115">
        <f t="shared" si="31"/>
        <v>2.1714199999999999</v>
      </c>
      <c r="Q56" s="115">
        <f t="shared" si="31"/>
        <v>19.000830000000001</v>
      </c>
      <c r="R56" s="115">
        <f t="shared" si="31"/>
        <v>8.5735499999999991</v>
      </c>
      <c r="S56" s="115">
        <f t="shared" si="31"/>
        <v>10.42728</v>
      </c>
      <c r="T56" s="115">
        <f t="shared" si="31"/>
        <v>30.515820000000001</v>
      </c>
      <c r="U56" s="115">
        <f t="shared" si="31"/>
        <v>8.9705899999999996</v>
      </c>
      <c r="V56" s="115">
        <f t="shared" si="31"/>
        <v>7.5453799999999998</v>
      </c>
      <c r="W56" s="115">
        <f t="shared" si="31"/>
        <v>13.99985</v>
      </c>
      <c r="X56" s="115">
        <f t="shared" si="31"/>
        <v>8.1838300000000004</v>
      </c>
      <c r="Y56" s="115">
        <f t="shared" si="31"/>
        <v>2.1127500000000001</v>
      </c>
      <c r="Z56" s="115">
        <f t="shared" si="31"/>
        <v>4.5527600000000001</v>
      </c>
      <c r="AA56" s="115">
        <f t="shared" si="31"/>
        <v>1.5183199999999999</v>
      </c>
      <c r="AB56" s="92">
        <v>2017</v>
      </c>
    </row>
    <row r="57" spans="1:28" s="91" customFormat="1" hidden="1" outlineLevel="1">
      <c r="A57" s="92">
        <v>2018</v>
      </c>
      <c r="B57" s="114">
        <v>100</v>
      </c>
      <c r="C57" s="115">
        <f t="shared" si="30"/>
        <v>3.4869999999999998E-2</v>
      </c>
      <c r="D57" s="115">
        <f t="shared" si="30"/>
        <v>7.4587399999999997</v>
      </c>
      <c r="E57" s="115">
        <f t="shared" si="31"/>
        <v>1.07E-3</v>
      </c>
      <c r="F57" s="115">
        <f t="shared" si="31"/>
        <v>6.3945100000000004</v>
      </c>
      <c r="G57" s="115">
        <f t="shared" si="31"/>
        <v>0.31442999999999999</v>
      </c>
      <c r="H57" s="115">
        <f t="shared" si="31"/>
        <v>0.74873000000000001</v>
      </c>
      <c r="I57" s="115">
        <f t="shared" si="31"/>
        <v>4.0403200000000004</v>
      </c>
      <c r="J57" s="115">
        <f t="shared" si="31"/>
        <v>20.96078</v>
      </c>
      <c r="K57" s="115">
        <f t="shared" si="31"/>
        <v>10.83555</v>
      </c>
      <c r="L57" s="115">
        <f t="shared" si="31"/>
        <v>4.5268199999999998</v>
      </c>
      <c r="M57" s="115">
        <f t="shared" si="31"/>
        <v>5.59842</v>
      </c>
      <c r="N57" s="115">
        <f t="shared" ref="N57:AA57" si="32">ROUND(N17/$B17*100,5)</f>
        <v>5.7707600000000001</v>
      </c>
      <c r="O57" s="115">
        <f t="shared" si="32"/>
        <v>1.96478</v>
      </c>
      <c r="P57" s="115">
        <f t="shared" si="32"/>
        <v>2.1771799999999999</v>
      </c>
      <c r="Q57" s="115">
        <f t="shared" si="32"/>
        <v>19.102419999999999</v>
      </c>
      <c r="R57" s="115">
        <f t="shared" si="32"/>
        <v>8.8636199999999992</v>
      </c>
      <c r="S57" s="115">
        <f t="shared" si="32"/>
        <v>10.238799999999999</v>
      </c>
      <c r="T57" s="115">
        <f t="shared" si="32"/>
        <v>30.34639</v>
      </c>
      <c r="U57" s="115">
        <f t="shared" si="32"/>
        <v>8.8087199999999992</v>
      </c>
      <c r="V57" s="115">
        <f t="shared" si="32"/>
        <v>7.5651099999999998</v>
      </c>
      <c r="W57" s="115">
        <f t="shared" si="32"/>
        <v>13.97256</v>
      </c>
      <c r="X57" s="115">
        <f t="shared" si="32"/>
        <v>8.1437500000000007</v>
      </c>
      <c r="Y57" s="115">
        <f t="shared" si="32"/>
        <v>2.1053999999999999</v>
      </c>
      <c r="Z57" s="115">
        <f t="shared" si="32"/>
        <v>4.5468999999999999</v>
      </c>
      <c r="AA57" s="115">
        <f t="shared" si="32"/>
        <v>1.4914499999999999</v>
      </c>
      <c r="AB57" s="92">
        <v>2018</v>
      </c>
    </row>
    <row r="58" spans="1:28" s="91" customFormat="1" collapsed="1">
      <c r="A58" s="92">
        <v>2019</v>
      </c>
      <c r="B58" s="114">
        <v>100</v>
      </c>
      <c r="C58" s="115">
        <f t="shared" si="30"/>
        <v>3.5229999999999997E-2</v>
      </c>
      <c r="D58" s="115">
        <f t="shared" si="30"/>
        <v>7.2530799999999997</v>
      </c>
      <c r="E58" s="93" t="s">
        <v>2</v>
      </c>
      <c r="F58" s="115">
        <f t="shared" si="31"/>
        <v>6.1997600000000004</v>
      </c>
      <c r="G58" s="93" t="s">
        <v>2</v>
      </c>
      <c r="H58" s="93" t="s">
        <v>2</v>
      </c>
      <c r="I58" s="115">
        <f t="shared" si="31"/>
        <v>4.0528000000000004</v>
      </c>
      <c r="J58" s="115">
        <f t="shared" si="31"/>
        <v>20.732220000000002</v>
      </c>
      <c r="K58" s="93" t="s">
        <v>2</v>
      </c>
      <c r="L58" s="93" t="s">
        <v>2</v>
      </c>
      <c r="M58" s="93" t="s">
        <v>2</v>
      </c>
      <c r="N58" s="115">
        <f t="shared" si="31"/>
        <v>6.1305100000000001</v>
      </c>
      <c r="O58" s="115">
        <f t="shared" si="31"/>
        <v>1.9832000000000001</v>
      </c>
      <c r="P58" s="115">
        <f t="shared" si="31"/>
        <v>2.1962700000000002</v>
      </c>
      <c r="Q58" s="115">
        <f t="shared" si="31"/>
        <v>19.15569</v>
      </c>
      <c r="R58" s="93" t="s">
        <v>2</v>
      </c>
      <c r="S58" s="93" t="s">
        <v>2</v>
      </c>
      <c r="T58" s="115">
        <f t="shared" si="31"/>
        <v>30.28023</v>
      </c>
      <c r="U58" s="93" t="s">
        <v>2</v>
      </c>
      <c r="V58" s="93" t="s">
        <v>2</v>
      </c>
      <c r="W58" s="93" t="s">
        <v>2</v>
      </c>
      <c r="X58" s="115">
        <f t="shared" si="31"/>
        <v>8.1807700000000008</v>
      </c>
      <c r="Y58" s="93" t="s">
        <v>2</v>
      </c>
      <c r="Z58" s="93" t="s">
        <v>2</v>
      </c>
      <c r="AA58" s="93" t="s">
        <v>2</v>
      </c>
      <c r="AB58" s="92">
        <v>2019</v>
      </c>
    </row>
    <row r="59" spans="1:28" s="91" customFormat="1">
      <c r="A59" s="99" t="s">
        <v>105</v>
      </c>
    </row>
    <row r="60" spans="1:28" s="91" customFormat="1">
      <c r="A60" s="147" t="s">
        <v>154</v>
      </c>
      <c r="B60" s="147"/>
      <c r="C60" s="147"/>
      <c r="D60" s="147"/>
      <c r="E60" s="147"/>
      <c r="F60" s="147"/>
      <c r="G60" s="147"/>
      <c r="H60" s="147"/>
      <c r="I60" s="147"/>
      <c r="J60" s="147"/>
      <c r="K60" s="147"/>
      <c r="L60" s="147"/>
      <c r="M60" s="147"/>
      <c r="N60" s="147"/>
    </row>
    <row r="61" spans="1:28" s="91" customFormat="1">
      <c r="A61" s="147"/>
      <c r="B61" s="147"/>
      <c r="C61" s="147"/>
      <c r="D61" s="147"/>
      <c r="E61" s="147"/>
      <c r="F61" s="147"/>
      <c r="G61" s="147"/>
      <c r="H61" s="147"/>
      <c r="I61" s="147"/>
      <c r="J61" s="147"/>
      <c r="K61" s="147"/>
      <c r="L61" s="147"/>
      <c r="M61" s="147"/>
      <c r="N61" s="147"/>
    </row>
    <row r="62" spans="1:28" s="91" customFormat="1"/>
    <row r="63" spans="1:28" s="91" customFormat="1"/>
    <row r="64" spans="1:28" s="91" customFormat="1"/>
    <row r="65" s="91" customFormat="1"/>
    <row r="66" s="91" customFormat="1"/>
    <row r="67" s="91" customFormat="1"/>
    <row r="68" s="91" customFormat="1"/>
    <row r="69" s="91" customFormat="1"/>
    <row r="70" s="91" customFormat="1"/>
    <row r="71" s="91" customFormat="1"/>
    <row r="72" s="91" customFormat="1"/>
    <row r="73" s="91" customFormat="1"/>
    <row r="74" s="91" customFormat="1"/>
    <row r="75" s="91" customFormat="1"/>
    <row r="76" s="91" customFormat="1"/>
    <row r="77" s="91" customFormat="1"/>
    <row r="78" s="91" customFormat="1"/>
    <row r="79" s="91" customFormat="1"/>
    <row r="80" s="91" customFormat="1"/>
    <row r="81" s="91" customFormat="1"/>
    <row r="82" s="91" customFormat="1"/>
    <row r="83" s="91" customFormat="1"/>
    <row r="84" s="91" customFormat="1"/>
    <row r="85" s="91" customFormat="1"/>
    <row r="86" s="91" customFormat="1"/>
    <row r="87" s="91" customFormat="1"/>
    <row r="88" s="91" customFormat="1"/>
    <row r="89" s="91" customFormat="1"/>
    <row r="90" s="91" customFormat="1"/>
    <row r="91" s="91" customFormat="1"/>
    <row r="92" s="91" customFormat="1"/>
    <row r="93" s="91" customFormat="1"/>
    <row r="94" s="91" customFormat="1"/>
    <row r="95" s="91" customFormat="1"/>
    <row r="96" s="91" customFormat="1"/>
    <row r="97" s="91" customFormat="1"/>
    <row r="98" s="91" customFormat="1"/>
    <row r="99" s="91" customFormat="1"/>
    <row r="100" s="91" customFormat="1"/>
    <row r="101" s="91" customFormat="1"/>
    <row r="102" s="91" customFormat="1"/>
    <row r="103" s="91" customFormat="1"/>
    <row r="104" s="91" customFormat="1"/>
    <row r="105" s="91" customFormat="1"/>
    <row r="106" s="91" customFormat="1"/>
    <row r="107" s="91" customFormat="1"/>
    <row r="108" s="91" customFormat="1"/>
    <row r="109" s="91" customFormat="1"/>
    <row r="110" s="91" customFormat="1"/>
    <row r="111" s="91" customFormat="1"/>
    <row r="112" s="91" customFormat="1"/>
    <row r="113" s="91" customFormat="1"/>
    <row r="114" s="91" customFormat="1"/>
    <row r="115" s="91" customFormat="1"/>
    <row r="116" s="91" customFormat="1"/>
    <row r="117" s="91" customFormat="1"/>
    <row r="118" s="91" customFormat="1"/>
    <row r="119" s="91" customFormat="1"/>
    <row r="120" s="91" customFormat="1"/>
    <row r="121" s="91" customFormat="1"/>
    <row r="122" s="91" customFormat="1"/>
    <row r="123" s="91" customFormat="1"/>
    <row r="124" s="91" customFormat="1"/>
    <row r="125" s="91" customFormat="1"/>
    <row r="126" s="91" customFormat="1"/>
    <row r="127" s="91" customFormat="1"/>
    <row r="128" s="91" customFormat="1"/>
    <row r="129" s="91" customFormat="1"/>
    <row r="130" s="91" customFormat="1"/>
    <row r="131" s="91" customFormat="1"/>
    <row r="132" s="91" customFormat="1"/>
    <row r="133" s="91" customFormat="1"/>
    <row r="134" s="91" customFormat="1"/>
    <row r="135" s="91" customFormat="1"/>
    <row r="136" s="91" customFormat="1"/>
    <row r="137" s="91" customFormat="1"/>
    <row r="138" s="91" customFormat="1"/>
    <row r="139" s="91" customFormat="1"/>
    <row r="140" s="91" customFormat="1"/>
    <row r="141" s="91" customFormat="1"/>
    <row r="142" s="91" customFormat="1"/>
    <row r="143" s="91" customFormat="1"/>
    <row r="144" s="91" customFormat="1"/>
    <row r="145" s="91" customFormat="1"/>
    <row r="146" s="91" customFormat="1"/>
    <row r="147" s="91" customFormat="1"/>
    <row r="148" s="91" customFormat="1"/>
    <row r="149" s="91" customFormat="1"/>
    <row r="150" s="91" customFormat="1"/>
    <row r="151" s="91" customFormat="1"/>
    <row r="152" s="91" customFormat="1"/>
    <row r="153" s="91" customFormat="1"/>
    <row r="154" s="91" customFormat="1"/>
    <row r="155" s="91" customFormat="1"/>
    <row r="156" s="91" customFormat="1"/>
    <row r="157" s="91" customFormat="1"/>
    <row r="158" s="91" customFormat="1"/>
    <row r="159" s="91" customFormat="1"/>
    <row r="160" s="91" customFormat="1"/>
    <row r="161" s="91" customFormat="1"/>
    <row r="162" s="91" customFormat="1"/>
    <row r="163" s="91" customFormat="1"/>
    <row r="164" s="91" customFormat="1"/>
    <row r="165" s="91" customFormat="1"/>
    <row r="166" s="91" customFormat="1"/>
    <row r="167" s="91" customFormat="1"/>
    <row r="168" s="91" customFormat="1"/>
    <row r="169" s="91" customFormat="1"/>
    <row r="170" s="91" customFormat="1"/>
    <row r="171" s="91" customFormat="1"/>
    <row r="172" s="91" customFormat="1"/>
    <row r="173" s="91" customFormat="1"/>
    <row r="174" s="91" customFormat="1"/>
    <row r="175" s="91" customFormat="1"/>
    <row r="176" s="91" customFormat="1"/>
    <row r="177" s="91" customFormat="1"/>
    <row r="178" s="91" customFormat="1"/>
    <row r="179" s="91" customFormat="1"/>
    <row r="180" s="91" customFormat="1"/>
    <row r="181" s="91" customFormat="1"/>
    <row r="182" s="91" customFormat="1"/>
    <row r="183" s="91" customFormat="1"/>
    <row r="184" s="91" customFormat="1"/>
    <row r="185" s="91" customFormat="1"/>
    <row r="186" s="91" customFormat="1"/>
    <row r="187" s="91" customFormat="1"/>
    <row r="188" s="91" customFormat="1"/>
    <row r="189" s="91" customFormat="1"/>
    <row r="190" s="91" customFormat="1"/>
    <row r="191" s="91" customFormat="1"/>
    <row r="192" s="91" customFormat="1"/>
    <row r="193" s="91" customFormat="1"/>
    <row r="194" s="91" customFormat="1"/>
    <row r="195" s="91" customFormat="1"/>
    <row r="196" s="91" customFormat="1"/>
    <row r="197" s="91" customFormat="1"/>
    <row r="198" s="91" customFormat="1"/>
    <row r="199" s="91" customFormat="1"/>
    <row r="200" s="91" customFormat="1"/>
    <row r="201" s="91" customFormat="1"/>
    <row r="202" s="91" customFormat="1"/>
    <row r="203" s="91" customFormat="1"/>
    <row r="204" s="91" customFormat="1"/>
    <row r="205" s="91" customFormat="1"/>
    <row r="206" s="91" customFormat="1"/>
    <row r="207" s="91" customFormat="1"/>
    <row r="208" s="91" customFormat="1"/>
    <row r="209" s="91" customFormat="1"/>
    <row r="210" s="91" customFormat="1"/>
    <row r="211" s="91" customFormat="1"/>
    <row r="212" s="91" customFormat="1"/>
    <row r="213" s="91" customFormat="1"/>
    <row r="214" s="91" customFormat="1"/>
    <row r="215" s="91" customFormat="1"/>
    <row r="216" s="91" customFormat="1"/>
    <row r="217" s="91" customFormat="1"/>
    <row r="218" s="91" customFormat="1"/>
    <row r="219" s="91" customFormat="1"/>
    <row r="220" s="91" customFormat="1"/>
    <row r="221" s="91" customFormat="1"/>
    <row r="222" s="91" customFormat="1"/>
    <row r="223" s="91" customFormat="1"/>
    <row r="224" s="91" customFormat="1"/>
    <row r="225" s="91" customFormat="1"/>
    <row r="226" s="91" customFormat="1"/>
    <row r="227" s="91" customFormat="1"/>
    <row r="228" s="91" customFormat="1"/>
    <row r="229" s="91" customFormat="1"/>
    <row r="230" s="91" customFormat="1"/>
    <row r="231" s="91" customFormat="1"/>
    <row r="232" s="91" customFormat="1"/>
    <row r="233" s="91" customFormat="1"/>
    <row r="234" s="91" customFormat="1"/>
    <row r="235" s="91" customFormat="1"/>
    <row r="236" s="91" customFormat="1"/>
    <row r="237" s="91" customFormat="1"/>
    <row r="238" s="91" customFormat="1"/>
    <row r="239" s="91" customFormat="1"/>
    <row r="240" s="91" customFormat="1"/>
    <row r="241" s="91" customFormat="1"/>
    <row r="242" s="91" customFormat="1"/>
    <row r="243" s="91" customFormat="1"/>
    <row r="244" s="91" customFormat="1"/>
    <row r="245" s="91" customFormat="1"/>
    <row r="246" s="91" customFormat="1"/>
    <row r="247" s="91" customFormat="1"/>
    <row r="248" s="91" customFormat="1"/>
    <row r="249" s="91" customFormat="1"/>
    <row r="250" s="91" customFormat="1"/>
    <row r="251" s="91" customFormat="1"/>
    <row r="252" s="91" customFormat="1"/>
    <row r="253" s="91" customFormat="1"/>
    <row r="254" s="91" customFormat="1"/>
    <row r="255" s="91" customFormat="1"/>
  </sheetData>
  <mergeCells count="24">
    <mergeCell ref="O46:AA46"/>
    <mergeCell ref="AB3:AB4"/>
    <mergeCell ref="B20:N20"/>
    <mergeCell ref="O20:AA20"/>
    <mergeCell ref="B33:N33"/>
    <mergeCell ref="O33:AA33"/>
    <mergeCell ref="B6:N6"/>
    <mergeCell ref="O6:AA6"/>
    <mergeCell ref="A60:N61"/>
    <mergeCell ref="A1:N1"/>
    <mergeCell ref="O1:AB1"/>
    <mergeCell ref="A3:A4"/>
    <mergeCell ref="B3:B4"/>
    <mergeCell ref="C3:C4"/>
    <mergeCell ref="D3:H3"/>
    <mergeCell ref="I3:I4"/>
    <mergeCell ref="J3:M3"/>
    <mergeCell ref="N3:N4"/>
    <mergeCell ref="O3:O4"/>
    <mergeCell ref="P3:P4"/>
    <mergeCell ref="Q3:S3"/>
    <mergeCell ref="T3:W3"/>
    <mergeCell ref="X3:AA3"/>
    <mergeCell ref="B46:N46"/>
  </mergeCells>
  <hyperlinks>
    <hyperlink ref="A1:N1" location="Inhaltsverzeichnis!A1" display="6  Arbeitnehmer am Arbeitsort im Land Berlin 2008 bis 2014 nach Wirtschaftsbereichen"/>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&amp;C&amp;"Arial,Standard"&amp;7&amp;K000000 © Amt für Statistik Berlin-Brandenburg — SB A VI 9 - hj 2/19 –  Berlin </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3</vt:i4>
      </vt:variant>
    </vt:vector>
  </HeadingPairs>
  <TitlesOfParts>
    <vt:vector size="18"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Inhaltsverzeichnis!Druckbereich</vt:lpstr>
      <vt:lpstr>Titel!Druckbereich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Berlin</dc:title>
  <dc:subject>Sachgebiet Erwerbstätigkeit  (EVAS 13311)</dc:subject>
  <dc:creator>Amt für Statistik Berlin-Brandenburg</dc:creator>
  <cp:keywords>Erwerbstätigenrechnung, Erwerbstätige, Arbeitnehmer, Selbstständige, Marginal Beschäftigte</cp:keywords>
  <cp:lastModifiedBy>Torsten Haseloff</cp:lastModifiedBy>
  <cp:lastPrinted>2020-06-23T06:45:09Z</cp:lastPrinted>
  <dcterms:created xsi:type="dcterms:W3CDTF">2006-03-07T15:11:17Z</dcterms:created>
  <dcterms:modified xsi:type="dcterms:W3CDTF">2020-06-23T06:45:48Z</dcterms:modified>
  <cp:category>Statistischer Bericht-A VI 9</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