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12" windowWidth="22152" windowHeight="124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G70" i="40" l="1"/>
  <c r="B74" i="40"/>
  <c r="G71" i="40"/>
  <c r="D72" i="40"/>
  <c r="C75" i="40"/>
  <c r="D73" i="40"/>
  <c r="C70" i="40"/>
  <c r="F74" i="40"/>
  <c r="C71" i="40"/>
  <c r="H72" i="40"/>
  <c r="G75" i="40"/>
  <c r="H73" i="40"/>
  <c r="E74" i="40"/>
  <c r="B75" i="40"/>
  <c r="F75" i="40"/>
  <c r="H70" i="40"/>
  <c r="G74" i="40"/>
  <c r="H71" i="40"/>
  <c r="D75" i="40"/>
  <c r="E73" i="40"/>
  <c r="B70" i="40"/>
  <c r="F70" i="40"/>
  <c r="B71" i="40"/>
  <c r="F71" i="40"/>
  <c r="C72" i="40"/>
  <c r="G72" i="40"/>
  <c r="C73" i="40"/>
  <c r="G73" i="40"/>
  <c r="D70" i="40"/>
  <c r="C74" i="40"/>
  <c r="D71" i="40"/>
  <c r="E72" i="40"/>
  <c r="H75" i="40"/>
  <c r="E70" i="40"/>
  <c r="D74" i="40"/>
  <c r="H74" i="40"/>
  <c r="E71" i="40"/>
  <c r="B72" i="40"/>
  <c r="F72" i="40"/>
  <c r="E75" i="40"/>
  <c r="B73" i="40"/>
  <c r="F73" i="40"/>
  <c r="H25" i="37"/>
  <c r="H26" i="37"/>
</calcChain>
</file>

<file path=xl/sharedStrings.xml><?xml version="1.0" encoding="utf-8"?>
<sst xmlns="http://schemas.openxmlformats.org/spreadsheetml/2006/main" count="1460" uniqueCount="373">
  <si>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</si>
  <si>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</si>
  <si>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</si>
  <si>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</si>
  <si>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</si>
  <si>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</si>
  <si>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</si>
  <si>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</si>
  <si>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</si>
  <si>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</si>
  <si>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</si>
  <si>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</si>
  <si>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</si>
  <si>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</si>
  <si>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</si>
  <si>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</si>
  <si>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</si>
  <si>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</si>
  <si>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</si>
  <si>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</si>
  <si>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</si>
  <si>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</si>
  <si>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</si>
  <si>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</si>
  <si>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</si>
  <si>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</si>
  <si>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</si>
  <si>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</si>
  <si>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</si>
  <si>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</si>
  <si>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</si>
  <si>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</si>
  <si>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</si>
  <si>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</si>
  <si>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</si>
  <si>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</si>
  <si>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</si>
  <si>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</si>
  <si>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</si>
  <si>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</si>
  <si>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</si>
  <si>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</si>
  <si>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</si>
  <si>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</si>
  <si>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</si>
  <si>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</si>
  <si>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</si>
  <si>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</si>
  <si>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</si>
  <si>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</si>
  <si>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</si>
  <si>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</si>
  <si>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</si>
  <si>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</si>
  <si>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</si>
  <si>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</si>
  <si>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</si>
  <si>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</si>
  <si>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</si>
  <si>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</si>
  <si>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</si>
  <si>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</si>
  <si>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</si>
  <si>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</si>
  <si>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</si>
  <si>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</si>
  <si>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</si>
  <si>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</si>
  <si>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</si>
  <si>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</si>
  <si>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</si>
  <si>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</si>
  <si>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</si>
  <si>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</si>
  <si>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</si>
  <si>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</si>
  <si>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</si>
  <si>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</si>
  <si>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</si>
  <si>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</si>
  <si>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</si>
  <si>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</si>
  <si>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</si>
  <si>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</si>
  <si>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</si>
  <si>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</si>
  <si>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</si>
  <si>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</si>
  <si>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</si>
  <si>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</si>
  <si>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</si>
  <si>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</si>
  <si>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</si>
  <si>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</si>
  <si>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</si>
  <si>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</si>
  <si>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</si>
  <si>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</si>
  <si>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</si>
  <si>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</si>
  <si>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</si>
  <si>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</si>
  <si>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</si>
  <si>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</si>
  <si>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</si>
  <si>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</si>
  <si>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</si>
  <si>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</si>
  <si>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</si>
  <si>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</si>
  <si>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</si>
  <si>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</si>
  <si>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</si>
  <si>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</si>
  <si>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</si>
  <si>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</si>
  <si>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</si>
  <si>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</si>
  <si>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</si>
  <si>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</si>
  <si>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</si>
  <si>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</si>
  <si>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</si>
  <si>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</si>
  <si>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</si>
  <si>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</si>
  <si>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</si>
  <si>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</si>
  <si>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</si>
  <si>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</si>
  <si>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</si>
  <si>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</si>
  <si>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</si>
  <si>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</si>
  <si>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</si>
  <si>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</si>
  <si>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</si>
  <si>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</si>
  <si>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</si>
  <si>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</si>
  <si>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</si>
  <si>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</si>
  <si>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</si>
  <si>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</si>
  <si>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</si>
  <si>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</si>
  <si>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</si>
  <si>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</si>
  <si>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</si>
  <si>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</si>
  <si>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</si>
  <si>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</si>
  <si>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</si>
  <si>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</si>
  <si>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</si>
  <si>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</si>
  <si>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</si>
  <si>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</si>
  <si>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</si>
  <si>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</si>
  <si>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</si>
  <si>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</si>
  <si>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</si>
  <si>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</si>
  <si>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</si>
  <si>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</si>
  <si>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</si>
  <si>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</si>
  <si>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</si>
  <si>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</si>
  <si>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</si>
  <si>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</si>
  <si>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</si>
  <si>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</si>
  <si>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</si>
  <si>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</si>
  <si>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</si>
  <si>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</si>
  <si>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</si>
  <si>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</si>
  <si>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</si>
  <si>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</si>
  <si>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</si>
  <si>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</si>
  <si>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</si>
  <si>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</si>
  <si>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</si>
  <si>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</si>
  <si>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</si>
  <si>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</si>
  <si>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</si>
  <si>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</si>
  <si>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</si>
  <si>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</si>
  <si>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</si>
  <si>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</si>
  <si>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</si>
  <si>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</si>
  <si>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</si>
  <si>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</si>
  <si>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</si>
  <si>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</si>
  <si>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</si>
  <si>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</si>
  <si>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</si>
  <si>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</si>
  <si>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</si>
  <si>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</si>
  <si>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</si>
  <si>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</si>
  <si>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</si>
  <si>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</si>
  <si>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</si>
  <si>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</si>
  <si>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</si>
  <si>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</si>
  <si>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</si>
  <si>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</si>
  <si>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</si>
  <si>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</si>
  <si>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</si>
  <si>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</si>
  <si>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</si>
  <si>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</si>
  <si>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</si>
  <si>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</si>
  <si>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</si>
  <si>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</si>
  <si>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</si>
  <si>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</si>
  <si>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</si>
  <si>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</si>
  <si>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</si>
  <si>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</si>
  <si>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</si>
  <si>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</si>
  <si>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</si>
  <si>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</si>
  <si>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</si>
  <si>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</si>
  <si>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</si>
  <si>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</si>
  <si>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</si>
  <si>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</si>
  <si>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</si>
  <si>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</si>
  <si>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</si>
  <si>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</si>
  <si>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</si>
  <si>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</si>
  <si>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</si>
  <si>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</si>
  <si>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</si>
  <si>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</si>
  <si>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</si>
  <si>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</si>
  <si>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</si>
  <si>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</si>
  <si>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</si>
  <si>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</si>
  <si>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</si>
  <si>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</si>
  <si>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</si>
  <si>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</si>
  <si>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</si>
  <si>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</si>
  <si>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</si>
  <si>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</si>
  <si>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</si>
  <si>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</si>
  <si>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</si>
  <si>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</si>
  <si>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</si>
  <si>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</si>
  <si>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</si>
  <si>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</si>
  <si>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</si>
  <si>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</si>
  <si>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</si>
  <si>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</si>
  <si>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</si>
  <si>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</si>
  <si>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</si>
  <si>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</si>
  <si>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</si>
  <si>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</si>
  <si>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</si>
  <si>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</si>
  <si>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</si>
  <si>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</si>
  <si>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</si>
  <si>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</si>
  <si>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</si>
  <si>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</si>
  <si>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</si>
  <si>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</si>
  <si>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</si>
  <si>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</si>
  <si>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</si>
  <si>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</si>
  <si>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</si>
  <si>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</si>
  <si>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</si>
  <si>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</si>
  <si>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</si>
  <si>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</si>
  <si>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</si>
  <si>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</si>
  <si>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</si>
  <si>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</si>
  <si>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</si>
  <si>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</si>
  <si>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</si>
  <si>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</si>
  <si>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</si>
  <si>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</si>
  <si>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</si>
  <si>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</si>
  <si>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</si>
  <si>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</si>
  <si>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</si>
  <si>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</si>
  <si>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</si>
  <si>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</si>
  <si>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</si>
  <si>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</si>
  <si>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</si>
  <si>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</si>
  <si>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</si>
  <si>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</si>
  <si>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</si>
  <si>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</si>
  <si>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</si>
  <si>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</si>
  <si>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</si>
  <si>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</si>
  <si>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</si>
  <si>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</si>
  <si>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</si>
  <si>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</si>
  <si>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</si>
  <si>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</si>
  <si>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</si>
  <si>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</si>
  <si>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</si>
  <si>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</si>
  <si>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</si>
  <si>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</si>
  <si>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10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</si>
  <si>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2019</t>
    </r>
  </si>
  <si>
    <r>
      <t>Erschienen im</t>
    </r>
    <r>
      <rPr>
        <b/>
        <sz val="8"/>
        <rFont val="Arial"/>
        <family val="2"/>
      </rPr>
      <t xml:space="preserve"> Dezember 2019</t>
    </r>
  </si>
  <si>
    <t>im Land Brandenburg im Oktober 2019 nach</t>
  </si>
  <si>
    <t>von Januar bis Oktober 2019 nach</t>
  </si>
  <si>
    <t xml:space="preserve">von Januar bis Oktober 2019 nach </t>
  </si>
  <si>
    <t>im Land Brandenburg im Oktober 2019</t>
  </si>
  <si>
    <t xml:space="preserve">seit Oktober 2018 </t>
  </si>
  <si>
    <t xml:space="preserve">im Land Brandenburg im Oktober 2019 </t>
  </si>
  <si>
    <t>1.2  Betriebe des Verarbeitenden Gewerbes (sowie Bergbau und Gewinnung von Steinen und Erden)
       im Land Brandenburg im Oktober 2019 nach Verwaltungsbezirken</t>
  </si>
  <si>
    <t>1.3  Betriebe des Verarbeitenden Gewerbes (sowie Bergbau und Gewinnung von Steinen und Erden)
       im Land Brandenburg im Oktober 2019 nach Wirtschaftsabteilungen</t>
  </si>
  <si>
    <t>1.4  Betriebe des Verarbeitenden Gewerbes (sowie Bergbau und Gewinnung von Steinen und Erden)
       im Land Brandenburg im Oktober 2019 nach Wirtschaftsabteilungen – Veränderung zum Vorjahresmonat</t>
  </si>
  <si>
    <t>2.2  Fachliche Betriebsteile der Betriebe des Verarbeitenden Gewerbes (sowie Bergbau und Gewinnung von
       Steinen und Erden) im Land Brandenburg im Oktober 2019 nach Wirtschaftsabteilungen</t>
  </si>
  <si>
    <t>2.3   Fachliche Betriebsteile der Betriebe des Verarbeitenden Gewerbes (sowie Bergbau und Gewinnung von
        Steinen und Erden) im Land Brandenburg im Oktober 2019 nach Wirtschaftsabteilungen 
        –  Veränderung zum Vorjahresmonat</t>
  </si>
  <si>
    <t>Auftragseingangsindex für das Verarbeitende Gewerbe im Land Brandenburg seit Oktober 2018</t>
  </si>
  <si>
    <t xml:space="preserve">3.2  Auftragseingangsindex (Gesamt) für das Verarbeitende Gewerbe im Land Brandenburg von Januar bis Oktober 2019
       nach Wirtschaftsabteilungen – Volumenindex – </t>
  </si>
  <si>
    <t xml:space="preserve">3.3  Auftragseingangsindex Inland für das Verarbeitende Gewerbe im Land Brandenburg von Januar bis Oktober 2019
       nach Wirtschaftsabteilungen – Volumenindex – </t>
  </si>
  <si>
    <t xml:space="preserve">3.4  Auftragseingangsindex Ausland für das Verarbeitende Gewerbe im Land Brandenburg von Januar bis Oktober 2019
       nach Wirtschaftsabteilungen – Volumenindex – 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</si>
  <si>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</si>
  <si>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</si>
  <si>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</si>
  <si>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-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</si>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</sst>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1" applyFont="1"/>
    <xf numFmtId="170" fontId="48" fillId="0" borderId="0" xfId="0" applyNumberFormat="1" applyFont="1" applyAlignment="1">
      <alignment horizontal="right"/>
    </xf>
    <xf numFmtId="0" fontId="47" fillId="0" borderId="0" xfId="11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2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1"/>
    <cellStyle name="Standard_1_2_1" xfId="10"/>
    <cellStyle name="Standard_13" xfId="9"/>
    <cellStyle name="Standard_Deckbl02" xfId="15"/>
    <cellStyle name="Standard_EI1_m11-07" xfId="6"/>
    <cellStyle name="Standard_Gewichtung_50plus" xfId="7"/>
    <cellStyle name="Standard_Mappe1" xfId="12"/>
    <cellStyle name="Standard_SB_250_4_2007M_Verkn" xfId="8"/>
    <cellStyle name="Standard_VeröffTab" xfId="14"/>
    <cellStyle name="Standard_Vorl fachl abs" xfId="13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  <c:pt idx="19">
                  <c:v>0.5</c:v>
                </c:pt>
                <c:pt idx="20">
                  <c:v>1.1000000000000001</c:v>
                </c:pt>
                <c:pt idx="21" formatCode="0.0">
                  <c:v>-4.5999999999999996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48672"/>
        <c:axId val="113559040"/>
      </c:lineChart>
      <c:catAx>
        <c:axId val="1135486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590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355904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486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#\ ##0.0;\–\ #\ ##0.0;\…</c:formatCode>
                <c:ptCount val="13"/>
                <c:pt idx="0">
                  <c:v>166.9</c:v>
                </c:pt>
                <c:pt idx="1">
                  <c:v>115.3</c:v>
                </c:pt>
                <c:pt idx="2">
                  <c:v>108.1</c:v>
                </c:pt>
                <c:pt idx="3">
                  <c:v>153.19999999999999</c:v>
                </c:pt>
                <c:pt idx="4">
                  <c:v>95.1</c:v>
                </c:pt>
                <c:pt idx="5">
                  <c:v>113.3</c:v>
                </c:pt>
                <c:pt idx="6">
                  <c:v>113</c:v>
                </c:pt>
                <c:pt idx="7">
                  <c:v>110.6</c:v>
                </c:pt>
                <c:pt idx="8">
                  <c:v>119.2</c:v>
                </c:pt>
                <c:pt idx="9">
                  <c:v>108</c:v>
                </c:pt>
                <c:pt idx="10">
                  <c:v>96.3</c:v>
                </c:pt>
                <c:pt idx="11">
                  <c:v>100.8</c:v>
                </c:pt>
                <c:pt idx="12">
                  <c:v>96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#\ ##0.0;\–\ #\ ##0.0;\…</c:formatCode>
                <c:ptCount val="13"/>
                <c:pt idx="0">
                  <c:v>245.5</c:v>
                </c:pt>
                <c:pt idx="1">
                  <c:v>109.2</c:v>
                </c:pt>
                <c:pt idx="2">
                  <c:v>119.5</c:v>
                </c:pt>
                <c:pt idx="3">
                  <c:v>97.5</c:v>
                </c:pt>
                <c:pt idx="4">
                  <c:v>91.3</c:v>
                </c:pt>
                <c:pt idx="5">
                  <c:v>125.1</c:v>
                </c:pt>
                <c:pt idx="6">
                  <c:v>133</c:v>
                </c:pt>
                <c:pt idx="7">
                  <c:v>122.3</c:v>
                </c:pt>
                <c:pt idx="8">
                  <c:v>140.80000000000001</c:v>
                </c:pt>
                <c:pt idx="9">
                  <c:v>111.8</c:v>
                </c:pt>
                <c:pt idx="10">
                  <c:v>95.3</c:v>
                </c:pt>
                <c:pt idx="11">
                  <c:v>105.2</c:v>
                </c:pt>
                <c:pt idx="12">
                  <c:v>94.2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6272128"/>
        <c:axId val="176273664"/>
      </c:barChart>
      <c:catAx>
        <c:axId val="1762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2736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6273664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27212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5.014541825351146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4" bestFit="1" customWidth="1"/>
    <col min="10" max="16384" width="11.5546875" style="1"/>
  </cols>
  <sheetData>
    <row r="1" spans="1:10" ht="60" customHeight="1" x14ac:dyDescent="0.25">
      <c r="A1" s="156" t="s">
        <v>239</v>
      </c>
      <c r="D1" s="350" t="s">
        <v>7</v>
      </c>
      <c r="G1" s="352">
        <v>2018</v>
      </c>
      <c r="H1" s="170" t="s">
        <v>39</v>
      </c>
      <c r="I1" s="275">
        <v>10.199999999999999</v>
      </c>
      <c r="J1" s="4"/>
    </row>
    <row r="2" spans="1:10" ht="40.200000000000003" customHeight="1" x14ac:dyDescent="0.55000000000000004">
      <c r="B2" s="3" t="s">
        <v>37</v>
      </c>
      <c r="D2" s="351"/>
      <c r="G2" s="353"/>
      <c r="H2" s="170" t="s">
        <v>40</v>
      </c>
      <c r="I2" s="275">
        <v>4.9000000000000004</v>
      </c>
      <c r="J2" s="4"/>
    </row>
    <row r="3" spans="1:10" ht="34.799999999999997" x14ac:dyDescent="0.55000000000000004">
      <c r="B3" s="3" t="s">
        <v>38</v>
      </c>
      <c r="D3" s="351"/>
      <c r="G3" s="353"/>
      <c r="H3" s="170" t="s">
        <v>41</v>
      </c>
      <c r="I3" s="275">
        <v>-1.7</v>
      </c>
      <c r="J3" s="4"/>
    </row>
    <row r="4" spans="1:10" ht="6.6" customHeight="1" x14ac:dyDescent="0.25">
      <c r="D4" s="351"/>
      <c r="G4" s="353"/>
      <c r="H4" s="170" t="s">
        <v>42</v>
      </c>
      <c r="I4" s="275">
        <v>9.6999999999999993</v>
      </c>
      <c r="J4" s="4"/>
    </row>
    <row r="5" spans="1:10" ht="20.399999999999999" x14ac:dyDescent="0.35">
      <c r="C5" s="152" t="s">
        <v>348</v>
      </c>
      <c r="D5" s="351"/>
      <c r="G5" s="353"/>
      <c r="H5" s="170" t="s">
        <v>41</v>
      </c>
      <c r="I5" s="275">
        <v>-2.1</v>
      </c>
      <c r="J5" s="4"/>
    </row>
    <row r="6" spans="1:10" s="5" customFormat="1" ht="34.950000000000003" customHeight="1" x14ac:dyDescent="0.2">
      <c r="D6" s="351"/>
      <c r="G6" s="353"/>
      <c r="H6" s="170" t="s">
        <v>39</v>
      </c>
      <c r="I6" s="275">
        <v>3.3</v>
      </c>
      <c r="J6" s="4"/>
    </row>
    <row r="7" spans="1:10" ht="84" customHeight="1" x14ac:dyDescent="0.25">
      <c r="C7" s="6" t="s">
        <v>349</v>
      </c>
      <c r="D7" s="351"/>
      <c r="G7" s="353"/>
      <c r="H7" s="170" t="s">
        <v>39</v>
      </c>
      <c r="I7" s="275">
        <v>4.8</v>
      </c>
      <c r="J7" s="4"/>
    </row>
    <row r="8" spans="1:10" x14ac:dyDescent="0.25">
      <c r="D8" s="351"/>
      <c r="G8" s="353"/>
      <c r="H8" s="170" t="s">
        <v>42</v>
      </c>
      <c r="I8" s="275">
        <v>2.2999999999999998</v>
      </c>
      <c r="J8" s="4"/>
    </row>
    <row r="9" spans="1:10" ht="45" x14ac:dyDescent="0.25">
      <c r="C9" s="7" t="s">
        <v>291</v>
      </c>
      <c r="D9" s="351"/>
      <c r="G9" s="353"/>
      <c r="H9" s="171" t="s">
        <v>43</v>
      </c>
      <c r="I9" s="275">
        <v>0.8</v>
      </c>
      <c r="J9" s="4"/>
    </row>
    <row r="10" spans="1:10" ht="7.2" customHeight="1" x14ac:dyDescent="0.25">
      <c r="D10" s="351"/>
      <c r="G10" s="353"/>
      <c r="H10" s="171" t="s">
        <v>44</v>
      </c>
      <c r="I10" s="275">
        <v>10.1</v>
      </c>
      <c r="J10" s="4"/>
    </row>
    <row r="11" spans="1:10" ht="15" x14ac:dyDescent="0.25">
      <c r="A11" s="157"/>
      <c r="C11" s="7" t="s">
        <v>171</v>
      </c>
      <c r="D11" s="351"/>
      <c r="G11" s="353"/>
      <c r="H11" s="172" t="s">
        <v>45</v>
      </c>
      <c r="I11" s="275">
        <v>-1.8</v>
      </c>
      <c r="J11" s="4"/>
    </row>
    <row r="12" spans="1:10" ht="66" customHeight="1" x14ac:dyDescent="0.25">
      <c r="G12" s="354"/>
      <c r="H12" s="172" t="s">
        <v>46</v>
      </c>
      <c r="I12" s="275">
        <v>-7.4</v>
      </c>
      <c r="J12" s="4"/>
    </row>
    <row r="13" spans="1:10" ht="36" customHeight="1" x14ac:dyDescent="0.25">
      <c r="C13" s="9" t="s">
        <v>326</v>
      </c>
      <c r="G13" s="352">
        <v>2019</v>
      </c>
      <c r="H13" s="173" t="s">
        <v>39</v>
      </c>
      <c r="I13" s="275">
        <v>3.3</v>
      </c>
      <c r="J13" s="4"/>
    </row>
    <row r="14" spans="1:10" x14ac:dyDescent="0.25">
      <c r="C14" s="5" t="s">
        <v>255</v>
      </c>
      <c r="G14" s="353"/>
      <c r="H14" s="173" t="s">
        <v>40</v>
      </c>
      <c r="I14" s="275">
        <v>3.4</v>
      </c>
      <c r="J14" s="4"/>
    </row>
    <row r="15" spans="1:10" x14ac:dyDescent="0.25">
      <c r="G15" s="252"/>
      <c r="H15" s="170" t="s">
        <v>41</v>
      </c>
      <c r="I15" s="275">
        <v>0.2</v>
      </c>
      <c r="J15" s="4"/>
    </row>
    <row r="16" spans="1:10" x14ac:dyDescent="0.25">
      <c r="G16" s="252"/>
      <c r="H16" s="170" t="s">
        <v>42</v>
      </c>
      <c r="I16" s="275">
        <v>6</v>
      </c>
      <c r="J16" s="4"/>
    </row>
    <row r="17" spans="7:10" x14ac:dyDescent="0.25">
      <c r="G17" s="252"/>
      <c r="H17" s="170" t="s">
        <v>41</v>
      </c>
      <c r="I17" s="275">
        <v>3</v>
      </c>
      <c r="J17" s="4"/>
    </row>
    <row r="18" spans="7:10" x14ac:dyDescent="0.25">
      <c r="G18" s="252"/>
      <c r="H18" s="170" t="s">
        <v>39</v>
      </c>
      <c r="I18" s="275">
        <v>6.2</v>
      </c>
      <c r="J18" s="4"/>
    </row>
    <row r="19" spans="7:10" x14ac:dyDescent="0.25">
      <c r="G19" s="252"/>
      <c r="H19" s="170" t="s">
        <v>39</v>
      </c>
      <c r="I19" s="275">
        <v>-0.3</v>
      </c>
      <c r="J19" s="4"/>
    </row>
    <row r="20" spans="7:10" x14ac:dyDescent="0.25">
      <c r="G20" s="252"/>
      <c r="H20" s="170" t="s">
        <v>42</v>
      </c>
      <c r="I20" s="275">
        <v>0.5</v>
      </c>
      <c r="J20" s="4"/>
    </row>
    <row r="21" spans="7:10" x14ac:dyDescent="0.25">
      <c r="G21" s="252"/>
      <c r="H21" s="170" t="s">
        <v>43</v>
      </c>
      <c r="I21" s="275">
        <v>1.1000000000000001</v>
      </c>
      <c r="J21" s="4"/>
    </row>
    <row r="22" spans="7:10" x14ac:dyDescent="0.25">
      <c r="G22" s="252"/>
      <c r="H22" s="170" t="s">
        <v>44</v>
      </c>
      <c r="I22" s="276">
        <v>-4.5999999999999996</v>
      </c>
      <c r="J22" s="4"/>
    </row>
    <row r="23" spans="7:10" x14ac:dyDescent="0.25">
      <c r="G23" s="252"/>
      <c r="H23" s="172" t="s">
        <v>45</v>
      </c>
      <c r="I23" s="276"/>
      <c r="J23" s="4"/>
    </row>
    <row r="24" spans="7:10" x14ac:dyDescent="0.25">
      <c r="G24" s="253"/>
      <c r="H24" s="172" t="s">
        <v>46</v>
      </c>
      <c r="I24" s="276"/>
      <c r="J24" s="4"/>
    </row>
    <row r="25" spans="7:10" x14ac:dyDescent="0.25">
      <c r="G25" s="175" t="s">
        <v>256</v>
      </c>
      <c r="H25" s="176">
        <f>MAX(I1:I24)</f>
        <v>10.199999999999999</v>
      </c>
      <c r="I25" s="272"/>
      <c r="J25" s="76"/>
    </row>
    <row r="26" spans="7:10" x14ac:dyDescent="0.25">
      <c r="G26" s="175" t="s">
        <v>257</v>
      </c>
      <c r="H26" s="176">
        <f>MIN(I1:I24)</f>
        <v>-7.4</v>
      </c>
      <c r="I26" s="273"/>
      <c r="J26" s="2"/>
    </row>
    <row r="27" spans="7:10" x14ac:dyDescent="0.25">
      <c r="G27" s="8"/>
      <c r="H27" s="174"/>
      <c r="I27" s="273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 x14ac:dyDescent="0.25">
      <c r="A1" s="359" t="s">
        <v>361</v>
      </c>
      <c r="B1" s="372"/>
      <c r="C1" s="372"/>
      <c r="D1" s="372"/>
      <c r="E1" s="372"/>
      <c r="F1" s="372"/>
      <c r="G1" s="372"/>
      <c r="H1" s="165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8" t="s">
        <v>26</v>
      </c>
      <c r="B3" s="382" t="s">
        <v>172</v>
      </c>
      <c r="C3" s="368" t="s">
        <v>137</v>
      </c>
      <c r="D3" s="409" t="s">
        <v>304</v>
      </c>
      <c r="E3" s="410"/>
      <c r="F3" s="404" t="s">
        <v>78</v>
      </c>
      <c r="G3" s="405"/>
    </row>
    <row r="4" spans="1:9" ht="12" customHeight="1" x14ac:dyDescent="0.25">
      <c r="A4" s="363"/>
      <c r="B4" s="383"/>
      <c r="C4" s="369"/>
      <c r="D4" s="411"/>
      <c r="E4" s="412"/>
      <c r="F4" s="406" t="s">
        <v>80</v>
      </c>
      <c r="G4" s="404" t="s">
        <v>118</v>
      </c>
    </row>
    <row r="5" spans="1:9" ht="12" customHeight="1" x14ac:dyDescent="0.25">
      <c r="A5" s="363"/>
      <c r="B5" s="383"/>
      <c r="C5" s="369"/>
      <c r="D5" s="413"/>
      <c r="E5" s="414"/>
      <c r="F5" s="407"/>
      <c r="G5" s="408"/>
    </row>
    <row r="6" spans="1:9" ht="12" customHeight="1" x14ac:dyDescent="0.25">
      <c r="A6" s="363"/>
      <c r="B6" s="383"/>
      <c r="C6" s="377" t="s">
        <v>103</v>
      </c>
      <c r="D6" s="361"/>
      <c r="E6" s="378" t="s">
        <v>263</v>
      </c>
      <c r="F6" s="386"/>
      <c r="G6" s="386"/>
      <c r="H6" s="233"/>
      <c r="I6" s="154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7" customFormat="1" ht="12" customHeight="1" x14ac:dyDescent="0.25">
      <c r="A8" s="93" t="s">
        <v>34</v>
      </c>
      <c r="B8" s="27" t="s">
        <v>309</v>
      </c>
      <c r="C8" s="235">
        <v>1</v>
      </c>
      <c r="D8" s="236">
        <v>-147</v>
      </c>
      <c r="E8" s="237">
        <v>-4.3</v>
      </c>
      <c r="F8" s="237" t="s">
        <v>62</v>
      </c>
      <c r="G8" s="237" t="s">
        <v>62</v>
      </c>
      <c r="H8" s="56"/>
    </row>
    <row r="9" spans="1:9" ht="12" customHeight="1" x14ac:dyDescent="0.25">
      <c r="A9" s="212" t="s">
        <v>11</v>
      </c>
      <c r="B9" s="72" t="s">
        <v>12</v>
      </c>
      <c r="C9" s="216" t="s">
        <v>372</v>
      </c>
      <c r="D9" s="217" t="s">
        <v>62</v>
      </c>
      <c r="E9" s="234" t="s">
        <v>62</v>
      </c>
      <c r="F9" s="234" t="s">
        <v>62</v>
      </c>
      <c r="G9" s="234" t="s">
        <v>62</v>
      </c>
      <c r="H9" s="46"/>
    </row>
    <row r="10" spans="1:9" ht="12" customHeight="1" x14ac:dyDescent="0.25">
      <c r="A10" s="212" t="s">
        <v>16</v>
      </c>
      <c r="B10" s="210" t="s">
        <v>17</v>
      </c>
      <c r="C10" s="216" t="s">
        <v>372</v>
      </c>
      <c r="D10" s="217">
        <v>-2</v>
      </c>
      <c r="E10" s="234">
        <v>-1.2</v>
      </c>
      <c r="F10" s="234">
        <v>5.8</v>
      </c>
      <c r="G10" s="234" t="s">
        <v>54</v>
      </c>
      <c r="H10" s="46"/>
    </row>
    <row r="11" spans="1:9" s="154" customFormat="1" ht="22.05" customHeight="1" x14ac:dyDescent="0.25">
      <c r="A11" s="213" t="s">
        <v>18</v>
      </c>
      <c r="B11" s="181" t="s">
        <v>327</v>
      </c>
      <c r="C11" s="216">
        <v>1</v>
      </c>
      <c r="D11" s="217" t="s">
        <v>62</v>
      </c>
      <c r="E11" s="234" t="s">
        <v>62</v>
      </c>
      <c r="F11" s="234" t="s">
        <v>62</v>
      </c>
      <c r="G11" s="234" t="s">
        <v>62</v>
      </c>
      <c r="H11" s="46"/>
    </row>
    <row r="12" spans="1:9" s="197" customFormat="1" ht="12" customHeight="1" x14ac:dyDescent="0.25">
      <c r="A12" s="93" t="s">
        <v>104</v>
      </c>
      <c r="B12" s="27" t="s">
        <v>105</v>
      </c>
      <c r="C12" s="235">
        <v>-2</v>
      </c>
      <c r="D12" s="236">
        <v>-842</v>
      </c>
      <c r="E12" s="237">
        <v>-1.1000000000000001</v>
      </c>
      <c r="F12" s="237" t="s">
        <v>62</v>
      </c>
      <c r="G12" s="237" t="s">
        <v>62</v>
      </c>
      <c r="H12" s="56"/>
    </row>
    <row r="13" spans="1:9" ht="12" customHeight="1" x14ac:dyDescent="0.25">
      <c r="A13" s="212" t="s">
        <v>147</v>
      </c>
      <c r="B13" s="206" t="s">
        <v>279</v>
      </c>
      <c r="C13" s="216">
        <v>-2</v>
      </c>
      <c r="D13" s="217">
        <v>-483</v>
      </c>
      <c r="E13" s="234">
        <v>-5.2</v>
      </c>
      <c r="F13" s="234">
        <v>1.4</v>
      </c>
      <c r="G13" s="234">
        <v>4.5999999999999996</v>
      </c>
      <c r="H13" s="46"/>
    </row>
    <row r="14" spans="1:9" ht="12" customHeight="1" x14ac:dyDescent="0.25">
      <c r="A14" s="212" t="s">
        <v>150</v>
      </c>
      <c r="B14" s="181" t="s">
        <v>10</v>
      </c>
      <c r="C14" s="216" t="s">
        <v>372</v>
      </c>
      <c r="D14" s="217">
        <v>4</v>
      </c>
      <c r="E14" s="234">
        <v>0.4</v>
      </c>
      <c r="F14" s="234">
        <v>-14.5</v>
      </c>
      <c r="G14" s="234" t="s">
        <v>62</v>
      </c>
      <c r="H14" s="46"/>
    </row>
    <row r="15" spans="1:9" ht="12" customHeight="1" x14ac:dyDescent="0.25">
      <c r="A15" s="212" t="s">
        <v>160</v>
      </c>
      <c r="B15" s="181" t="s">
        <v>106</v>
      </c>
      <c r="C15" s="216" t="s">
        <v>372</v>
      </c>
      <c r="D15" s="217" t="s">
        <v>62</v>
      </c>
      <c r="E15" s="234" t="s">
        <v>62</v>
      </c>
      <c r="F15" s="234" t="s">
        <v>62</v>
      </c>
      <c r="G15" s="234" t="s">
        <v>62</v>
      </c>
      <c r="H15" s="46"/>
    </row>
    <row r="16" spans="1:9" ht="12" customHeight="1" x14ac:dyDescent="0.25">
      <c r="A16" s="212" t="s">
        <v>9</v>
      </c>
      <c r="B16" s="206" t="s">
        <v>280</v>
      </c>
      <c r="C16" s="216">
        <v>0</v>
      </c>
      <c r="D16" s="217">
        <v>0</v>
      </c>
      <c r="E16" s="265">
        <v>0</v>
      </c>
      <c r="F16" s="265">
        <v>0</v>
      </c>
      <c r="G16" s="265">
        <v>0</v>
      </c>
      <c r="H16" s="46"/>
    </row>
    <row r="17" spans="1:8" ht="12" customHeight="1" x14ac:dyDescent="0.25">
      <c r="A17" s="212" t="s">
        <v>148</v>
      </c>
      <c r="B17" s="181" t="s">
        <v>281</v>
      </c>
      <c r="C17" s="216">
        <v>0</v>
      </c>
      <c r="D17" s="217">
        <v>0</v>
      </c>
      <c r="E17" s="265">
        <v>0</v>
      </c>
      <c r="F17" s="265">
        <v>0</v>
      </c>
      <c r="G17" s="265">
        <v>0</v>
      </c>
      <c r="H17" s="46"/>
    </row>
    <row r="18" spans="1:8" ht="12" customHeight="1" x14ac:dyDescent="0.25">
      <c r="A18" s="212" t="s">
        <v>149</v>
      </c>
      <c r="B18" s="72" t="s">
        <v>176</v>
      </c>
      <c r="C18" s="216" t="s">
        <v>372</v>
      </c>
      <c r="D18" s="217">
        <v>-14</v>
      </c>
      <c r="E18" s="234">
        <v>-4.4000000000000004</v>
      </c>
      <c r="F18" s="234" t="s">
        <v>62</v>
      </c>
      <c r="G18" s="234" t="s">
        <v>62</v>
      </c>
      <c r="H18" s="46"/>
    </row>
    <row r="19" spans="1:8" ht="12" customHeight="1" x14ac:dyDescent="0.25">
      <c r="A19" s="213" t="s">
        <v>19</v>
      </c>
      <c r="B19" s="210" t="s">
        <v>275</v>
      </c>
      <c r="C19" s="216">
        <v>3</v>
      </c>
      <c r="D19" s="217">
        <v>292</v>
      </c>
      <c r="E19" s="234">
        <v>9</v>
      </c>
      <c r="F19" s="234">
        <v>2.6</v>
      </c>
      <c r="G19" s="234">
        <v>8.1999999999999993</v>
      </c>
      <c r="H19" s="46"/>
    </row>
    <row r="20" spans="1:8" ht="12" customHeight="1" x14ac:dyDescent="0.25">
      <c r="A20" s="212" t="s">
        <v>153</v>
      </c>
      <c r="B20" s="72" t="s">
        <v>177</v>
      </c>
      <c r="C20" s="216" t="s">
        <v>372</v>
      </c>
      <c r="D20" s="217">
        <v>-31</v>
      </c>
      <c r="E20" s="234">
        <v>-0.7</v>
      </c>
      <c r="F20" s="234">
        <v>-3</v>
      </c>
      <c r="G20" s="234">
        <v>-3</v>
      </c>
      <c r="H20" s="46"/>
    </row>
    <row r="21" spans="1:8" ht="22.05" customHeight="1" x14ac:dyDescent="0.25">
      <c r="A21" s="213" t="s">
        <v>152</v>
      </c>
      <c r="B21" s="181" t="s">
        <v>328</v>
      </c>
      <c r="C21" s="216" t="s">
        <v>372</v>
      </c>
      <c r="D21" s="217">
        <v>21</v>
      </c>
      <c r="E21" s="234">
        <v>3.4</v>
      </c>
      <c r="F21" s="234">
        <v>12</v>
      </c>
      <c r="G21" s="234" t="s">
        <v>62</v>
      </c>
      <c r="H21" s="46"/>
    </row>
    <row r="22" spans="1:8" ht="12" customHeight="1" x14ac:dyDescent="0.25">
      <c r="A22" s="213" t="s">
        <v>28</v>
      </c>
      <c r="B22" s="72" t="s">
        <v>178</v>
      </c>
      <c r="C22" s="216" t="s">
        <v>372</v>
      </c>
      <c r="D22" s="217" t="s">
        <v>62</v>
      </c>
      <c r="E22" s="234" t="s">
        <v>62</v>
      </c>
      <c r="F22" s="234" t="s">
        <v>62</v>
      </c>
      <c r="G22" s="234" t="s">
        <v>62</v>
      </c>
      <c r="H22" s="46"/>
    </row>
    <row r="23" spans="1:8" ht="12" customHeight="1" x14ac:dyDescent="0.25">
      <c r="A23" s="212" t="s">
        <v>31</v>
      </c>
      <c r="B23" s="181" t="s">
        <v>113</v>
      </c>
      <c r="C23" s="216" t="s">
        <v>372</v>
      </c>
      <c r="D23" s="217">
        <v>-74</v>
      </c>
      <c r="E23" s="234">
        <v>-1.9</v>
      </c>
      <c r="F23" s="234">
        <v>-12.8</v>
      </c>
      <c r="G23" s="234">
        <v>-27.8</v>
      </c>
      <c r="H23" s="46"/>
    </row>
    <row r="24" spans="1:8" ht="12" customHeight="1" x14ac:dyDescent="0.25">
      <c r="A24" s="212" t="s">
        <v>156</v>
      </c>
      <c r="B24" s="181" t="s">
        <v>114</v>
      </c>
      <c r="C24" s="216">
        <v>1</v>
      </c>
      <c r="D24" s="217">
        <v>147</v>
      </c>
      <c r="E24" s="234">
        <v>11.9</v>
      </c>
      <c r="F24" s="234" t="s">
        <v>62</v>
      </c>
      <c r="G24" s="234" t="s">
        <v>62</v>
      </c>
      <c r="H24" s="46"/>
    </row>
    <row r="25" spans="1:8" ht="12" customHeight="1" x14ac:dyDescent="0.25">
      <c r="A25" s="212" t="s">
        <v>154</v>
      </c>
      <c r="B25" s="181" t="s">
        <v>276</v>
      </c>
      <c r="C25" s="216">
        <v>3</v>
      </c>
      <c r="D25" s="217">
        <v>148</v>
      </c>
      <c r="E25" s="234">
        <v>2.2999999999999998</v>
      </c>
      <c r="F25" s="234">
        <v>-5.0999999999999996</v>
      </c>
      <c r="G25" s="234">
        <v>5</v>
      </c>
      <c r="H25" s="46"/>
    </row>
    <row r="26" spans="1:8" ht="22.05" customHeight="1" x14ac:dyDescent="0.25">
      <c r="A26" s="213" t="s">
        <v>24</v>
      </c>
      <c r="B26" s="181" t="s">
        <v>329</v>
      </c>
      <c r="C26" s="216">
        <v>2</v>
      </c>
      <c r="D26" s="217">
        <v>51</v>
      </c>
      <c r="E26" s="234">
        <v>1.7</v>
      </c>
      <c r="F26" s="234">
        <v>1.6</v>
      </c>
      <c r="G26" s="234">
        <v>10.6</v>
      </c>
      <c r="H26" s="46"/>
    </row>
    <row r="27" spans="1:8" ht="12" customHeight="1" x14ac:dyDescent="0.25">
      <c r="A27" s="212" t="s">
        <v>22</v>
      </c>
      <c r="B27" s="181" t="s">
        <v>115</v>
      </c>
      <c r="C27" s="216">
        <v>-1</v>
      </c>
      <c r="D27" s="217">
        <v>-176</v>
      </c>
      <c r="E27" s="234">
        <v>-2.8</v>
      </c>
      <c r="F27" s="234">
        <v>-9.6999999999999993</v>
      </c>
      <c r="G27" s="234">
        <v>-5.2</v>
      </c>
      <c r="H27" s="46"/>
    </row>
    <row r="28" spans="1:8" ht="12" customHeight="1" x14ac:dyDescent="0.25">
      <c r="A28" s="212" t="s">
        <v>23</v>
      </c>
      <c r="B28" s="181" t="s">
        <v>33</v>
      </c>
      <c r="C28" s="216" t="s">
        <v>372</v>
      </c>
      <c r="D28" s="217">
        <v>-357</v>
      </c>
      <c r="E28" s="234">
        <v>-5.4</v>
      </c>
      <c r="F28" s="234">
        <v>-19.3</v>
      </c>
      <c r="G28" s="234">
        <v>-18.2</v>
      </c>
      <c r="H28" s="46"/>
    </row>
    <row r="29" spans="1:8" ht="22.05" customHeight="1" x14ac:dyDescent="0.25">
      <c r="A29" s="213" t="s">
        <v>157</v>
      </c>
      <c r="B29" s="181" t="s">
        <v>330</v>
      </c>
      <c r="C29" s="216">
        <v>-3</v>
      </c>
      <c r="D29" s="217">
        <v>-253</v>
      </c>
      <c r="E29" s="234">
        <v>-9.3000000000000007</v>
      </c>
      <c r="F29" s="234">
        <v>-24.9</v>
      </c>
      <c r="G29" s="234">
        <v>-39.6</v>
      </c>
      <c r="H29" s="46"/>
    </row>
    <row r="30" spans="1:8" ht="12" customHeight="1" x14ac:dyDescent="0.25">
      <c r="A30" s="212" t="s">
        <v>159</v>
      </c>
      <c r="B30" s="181" t="s">
        <v>25</v>
      </c>
      <c r="C30" s="216">
        <v>1</v>
      </c>
      <c r="D30" s="217">
        <v>54</v>
      </c>
      <c r="E30" s="234">
        <v>1.9</v>
      </c>
      <c r="F30" s="234">
        <v>-8.8000000000000007</v>
      </c>
      <c r="G30" s="234">
        <v>-27.6</v>
      </c>
      <c r="H30" s="46"/>
    </row>
    <row r="31" spans="1:8" ht="12" customHeight="1" x14ac:dyDescent="0.25">
      <c r="A31" s="212" t="s">
        <v>161</v>
      </c>
      <c r="B31" s="181" t="s">
        <v>107</v>
      </c>
      <c r="C31" s="216">
        <v>-2</v>
      </c>
      <c r="D31" s="217">
        <v>-146</v>
      </c>
      <c r="E31" s="234">
        <v>-3.6</v>
      </c>
      <c r="F31" s="234">
        <v>7</v>
      </c>
      <c r="G31" s="234">
        <v>79.900000000000006</v>
      </c>
      <c r="H31" s="46"/>
    </row>
    <row r="32" spans="1:8" ht="12" customHeight="1" x14ac:dyDescent="0.25">
      <c r="A32" s="212" t="s">
        <v>29</v>
      </c>
      <c r="B32" s="181" t="s">
        <v>277</v>
      </c>
      <c r="C32" s="216">
        <v>-2</v>
      </c>
      <c r="D32" s="217">
        <v>-24</v>
      </c>
      <c r="E32" s="234">
        <v>-0.4</v>
      </c>
      <c r="F32" s="234">
        <v>5.5</v>
      </c>
      <c r="G32" s="234">
        <v>19.2</v>
      </c>
      <c r="H32" s="46"/>
    </row>
    <row r="33" spans="1:8" ht="12" customHeight="1" x14ac:dyDescent="0.25">
      <c r="A33" s="212" t="s">
        <v>158</v>
      </c>
      <c r="B33" s="181" t="s">
        <v>108</v>
      </c>
      <c r="C33" s="216">
        <v>-1</v>
      </c>
      <c r="D33" s="217">
        <v>-229</v>
      </c>
      <c r="E33" s="234">
        <v>-4.5</v>
      </c>
      <c r="F33" s="234" t="s">
        <v>62</v>
      </c>
      <c r="G33" s="234" t="s">
        <v>62</v>
      </c>
      <c r="H33" s="46"/>
    </row>
    <row r="34" spans="1:8" ht="12" customHeight="1" x14ac:dyDescent="0.25">
      <c r="A34" s="212" t="s">
        <v>151</v>
      </c>
      <c r="B34" s="181" t="s">
        <v>282</v>
      </c>
      <c r="C34" s="216" t="s">
        <v>372</v>
      </c>
      <c r="D34" s="217">
        <v>-6</v>
      </c>
      <c r="E34" s="234">
        <v>-0.7</v>
      </c>
      <c r="F34" s="234">
        <v>3.1</v>
      </c>
      <c r="G34" s="234" t="s">
        <v>62</v>
      </c>
      <c r="H34" s="46"/>
    </row>
    <row r="35" spans="1:8" ht="12" customHeight="1" x14ac:dyDescent="0.25">
      <c r="A35" s="212" t="s">
        <v>27</v>
      </c>
      <c r="B35" s="181" t="s">
        <v>278</v>
      </c>
      <c r="C35" s="216">
        <v>2</v>
      </c>
      <c r="D35" s="217">
        <v>208</v>
      </c>
      <c r="E35" s="234">
        <v>10.8</v>
      </c>
      <c r="F35" s="234">
        <v>23.5</v>
      </c>
      <c r="G35" s="234">
        <v>26.8</v>
      </c>
      <c r="H35" s="46"/>
    </row>
    <row r="36" spans="1:8" ht="22.05" customHeight="1" x14ac:dyDescent="0.25">
      <c r="A36" s="213" t="s">
        <v>155</v>
      </c>
      <c r="B36" s="181" t="s">
        <v>331</v>
      </c>
      <c r="C36" s="216">
        <v>-3</v>
      </c>
      <c r="D36" s="217">
        <v>-16</v>
      </c>
      <c r="E36" s="234">
        <v>-0.2</v>
      </c>
      <c r="F36" s="234">
        <v>-31.9</v>
      </c>
      <c r="G36" s="234">
        <v>-51.5</v>
      </c>
      <c r="H36" s="46"/>
    </row>
    <row r="37" spans="1:8" ht="12" customHeight="1" x14ac:dyDescent="0.25">
      <c r="A37" s="344" t="s">
        <v>271</v>
      </c>
      <c r="B37" s="181" t="s">
        <v>336</v>
      </c>
      <c r="C37" s="216">
        <v>12</v>
      </c>
      <c r="D37" s="217">
        <v>298</v>
      </c>
      <c r="E37" s="234">
        <v>0.9</v>
      </c>
      <c r="F37" s="234">
        <v>-7.9</v>
      </c>
      <c r="G37" s="234">
        <v>-7.4</v>
      </c>
      <c r="H37" s="46"/>
    </row>
    <row r="38" spans="1:8" ht="12" customHeight="1" x14ac:dyDescent="0.25">
      <c r="A38" s="344" t="s">
        <v>272</v>
      </c>
      <c r="B38" s="181" t="s">
        <v>333</v>
      </c>
      <c r="C38" s="216">
        <v>-14</v>
      </c>
      <c r="D38" s="217">
        <v>-831</v>
      </c>
      <c r="E38" s="234">
        <v>-2.9</v>
      </c>
      <c r="F38" s="234">
        <v>-14.1</v>
      </c>
      <c r="G38" s="234">
        <v>-21.6</v>
      </c>
      <c r="H38" s="46"/>
    </row>
    <row r="39" spans="1:8" ht="12" customHeight="1" x14ac:dyDescent="0.25">
      <c r="A39" s="344" t="s">
        <v>231</v>
      </c>
      <c r="B39" s="181" t="s">
        <v>334</v>
      </c>
      <c r="C39" s="216">
        <v>2</v>
      </c>
      <c r="D39" s="217">
        <v>66</v>
      </c>
      <c r="E39" s="234">
        <v>4.3</v>
      </c>
      <c r="F39" s="234">
        <v>20.6</v>
      </c>
      <c r="G39" s="234" t="s">
        <v>62</v>
      </c>
      <c r="H39" s="46"/>
    </row>
    <row r="40" spans="1:8" ht="12" customHeight="1" x14ac:dyDescent="0.25">
      <c r="A40" s="344" t="s">
        <v>232</v>
      </c>
      <c r="B40" s="181" t="s">
        <v>335</v>
      </c>
      <c r="C40" s="216">
        <v>-1</v>
      </c>
      <c r="D40" s="217">
        <v>-337</v>
      </c>
      <c r="E40" s="234">
        <v>-2.7</v>
      </c>
      <c r="F40" s="234">
        <v>19.600000000000001</v>
      </c>
      <c r="G40" s="234">
        <v>95.3</v>
      </c>
      <c r="H40" s="46"/>
    </row>
    <row r="41" spans="1:8" ht="12" customHeight="1" x14ac:dyDescent="0.25">
      <c r="A41" s="344" t="s">
        <v>233</v>
      </c>
      <c r="B41" s="181" t="s">
        <v>273</v>
      </c>
      <c r="C41" s="216" t="s">
        <v>372</v>
      </c>
      <c r="D41" s="217">
        <v>-185</v>
      </c>
      <c r="E41" s="234">
        <v>-3.9</v>
      </c>
      <c r="F41" s="234">
        <v>1.3</v>
      </c>
      <c r="G41" s="234" t="s">
        <v>62</v>
      </c>
      <c r="H41" s="46"/>
    </row>
    <row r="42" spans="1:8" ht="12" customHeight="1" x14ac:dyDescent="0.25">
      <c r="A42" s="93" t="s">
        <v>164</v>
      </c>
      <c r="B42" s="27" t="s">
        <v>165</v>
      </c>
      <c r="C42" s="235">
        <v>-1</v>
      </c>
      <c r="D42" s="236">
        <v>-989</v>
      </c>
      <c r="E42" s="237">
        <v>-1.2</v>
      </c>
      <c r="F42" s="237">
        <v>-4.4000000000000004</v>
      </c>
      <c r="G42" s="237">
        <v>-4</v>
      </c>
      <c r="H42" s="46"/>
    </row>
    <row r="43" spans="1:8" ht="11.4" customHeight="1" x14ac:dyDescent="0.25">
      <c r="A43" s="10"/>
      <c r="B43" s="27"/>
      <c r="C43" s="216"/>
      <c r="D43" s="217"/>
      <c r="E43" s="148"/>
      <c r="F43" s="148"/>
      <c r="G43" s="148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88" customWidth="1"/>
    <col min="2" max="2" width="34.44140625" style="288" customWidth="1"/>
    <col min="3" max="5" width="8.6640625" style="288" customWidth="1"/>
    <col min="6" max="16384" width="11.5546875" style="288"/>
  </cols>
  <sheetData>
    <row r="1" spans="1:6" s="285" customFormat="1" ht="15" customHeight="1" x14ac:dyDescent="0.25">
      <c r="A1" s="359" t="s">
        <v>316</v>
      </c>
      <c r="B1" s="359"/>
      <c r="C1" s="359"/>
      <c r="D1" s="359"/>
      <c r="E1" s="359"/>
      <c r="F1" s="359"/>
    </row>
    <row r="2" spans="1:6" s="285" customFormat="1" ht="12" customHeight="1" x14ac:dyDescent="0.25">
      <c r="A2" s="304"/>
      <c r="B2" s="305"/>
      <c r="C2" s="306"/>
      <c r="D2" s="305"/>
      <c r="E2" s="305"/>
    </row>
    <row r="3" spans="1:6" s="307" customFormat="1" ht="12" customHeight="1" x14ac:dyDescent="0.25">
      <c r="A3" s="418" t="s">
        <v>26</v>
      </c>
      <c r="B3" s="421" t="s">
        <v>183</v>
      </c>
      <c r="C3" s="424" t="s">
        <v>262</v>
      </c>
      <c r="D3" s="425"/>
      <c r="E3" s="425"/>
    </row>
    <row r="4" spans="1:6" s="307" customFormat="1" ht="12" customHeight="1" x14ac:dyDescent="0.25">
      <c r="A4" s="419"/>
      <c r="B4" s="422"/>
      <c r="C4" s="424" t="s">
        <v>184</v>
      </c>
      <c r="D4" s="425"/>
      <c r="E4" s="425"/>
    </row>
    <row r="5" spans="1:6" s="307" customFormat="1" ht="12" customHeight="1" x14ac:dyDescent="0.25">
      <c r="A5" s="420"/>
      <c r="B5" s="423"/>
      <c r="C5" s="308" t="s">
        <v>258</v>
      </c>
      <c r="D5" s="308" t="s">
        <v>185</v>
      </c>
      <c r="E5" s="270" t="s">
        <v>186</v>
      </c>
    </row>
    <row r="6" spans="1:6" ht="12" customHeight="1" x14ac:dyDescent="0.2">
      <c r="A6" s="309"/>
      <c r="B6" s="310"/>
      <c r="C6" s="311"/>
      <c r="D6" s="312"/>
      <c r="E6" s="312"/>
    </row>
    <row r="7" spans="1:6" ht="12" customHeight="1" x14ac:dyDescent="0.2">
      <c r="A7" s="93" t="s">
        <v>104</v>
      </c>
      <c r="B7" s="94" t="s">
        <v>187</v>
      </c>
      <c r="C7" s="326">
        <v>100</v>
      </c>
      <c r="D7" s="326">
        <v>100</v>
      </c>
      <c r="E7" s="326">
        <v>100</v>
      </c>
    </row>
    <row r="8" spans="1:6" ht="13.05" customHeight="1" x14ac:dyDescent="0.2">
      <c r="A8" s="345" t="s">
        <v>271</v>
      </c>
      <c r="B8" s="248" t="s">
        <v>332</v>
      </c>
      <c r="C8" s="322">
        <v>62.536662237013878</v>
      </c>
      <c r="D8" s="322">
        <v>63.415607157036298</v>
      </c>
      <c r="E8" s="322">
        <v>61.143487737922612</v>
      </c>
    </row>
    <row r="9" spans="1:6" ht="13.05" customHeight="1" x14ac:dyDescent="0.2">
      <c r="A9" s="345" t="s">
        <v>272</v>
      </c>
      <c r="B9" s="248" t="s">
        <v>338</v>
      </c>
      <c r="C9" s="322">
        <v>34.417461456140558</v>
      </c>
      <c r="D9" s="322">
        <v>32.740621685536134</v>
      </c>
      <c r="E9" s="322">
        <v>37.075341778616831</v>
      </c>
    </row>
    <row r="10" spans="1:6" ht="13.05" customHeight="1" x14ac:dyDescent="0.2">
      <c r="A10" s="345" t="s">
        <v>231</v>
      </c>
      <c r="B10" s="248" t="s">
        <v>334</v>
      </c>
      <c r="C10" s="322">
        <v>1.9632378017945977</v>
      </c>
      <c r="D10" s="322">
        <v>3.0666162884142167</v>
      </c>
      <c r="E10" s="322">
        <v>0.21432414931553073</v>
      </c>
    </row>
    <row r="11" spans="1:6" ht="13.05" customHeight="1" x14ac:dyDescent="0.2">
      <c r="A11" s="345" t="s">
        <v>232</v>
      </c>
      <c r="B11" s="248" t="s">
        <v>335</v>
      </c>
      <c r="C11" s="322">
        <v>1.0826385050509804</v>
      </c>
      <c r="D11" s="322">
        <v>0.77715486901334696</v>
      </c>
      <c r="E11" s="322">
        <v>1.5668463341450294</v>
      </c>
    </row>
    <row r="12" spans="1:6" ht="13.05" customHeight="1" x14ac:dyDescent="0.2">
      <c r="A12" s="138" t="s">
        <v>153</v>
      </c>
      <c r="B12" s="323" t="s">
        <v>20</v>
      </c>
      <c r="C12" s="324">
        <v>16.959650959039433</v>
      </c>
      <c r="D12" s="324">
        <v>14.202255897228364</v>
      </c>
      <c r="E12" s="324">
        <v>21.33026895400695</v>
      </c>
    </row>
    <row r="13" spans="1:6" ht="13.05" customHeight="1" x14ac:dyDescent="0.2">
      <c r="A13" s="138" t="s">
        <v>31</v>
      </c>
      <c r="B13" s="323" t="s">
        <v>113</v>
      </c>
      <c r="C13" s="324">
        <v>17.064316206649185</v>
      </c>
      <c r="D13" s="324">
        <v>23.702839914152385</v>
      </c>
      <c r="E13" s="324">
        <v>6.5419026512353273</v>
      </c>
    </row>
    <row r="14" spans="1:6" ht="13.05" customHeight="1" x14ac:dyDescent="0.2">
      <c r="A14" s="138" t="s">
        <v>156</v>
      </c>
      <c r="B14" s="323" t="s">
        <v>114</v>
      </c>
      <c r="C14" s="324">
        <v>0.94398645231851164</v>
      </c>
      <c r="D14" s="324">
        <v>0.55965891110092458</v>
      </c>
      <c r="E14" s="324">
        <v>1.5531660692951015</v>
      </c>
    </row>
    <row r="15" spans="1:6" ht="13.05" customHeight="1" x14ac:dyDescent="0.2">
      <c r="A15" s="138" t="s">
        <v>22</v>
      </c>
      <c r="B15" s="323" t="s">
        <v>115</v>
      </c>
      <c r="C15" s="324">
        <v>17.421589265344046</v>
      </c>
      <c r="D15" s="324">
        <v>13.505846882078448</v>
      </c>
      <c r="E15" s="324">
        <v>23.628249442909215</v>
      </c>
    </row>
    <row r="16" spans="1:6" ht="12.9" customHeight="1" x14ac:dyDescent="0.2">
      <c r="A16" s="138" t="s">
        <v>23</v>
      </c>
      <c r="B16" s="323" t="s">
        <v>33</v>
      </c>
      <c r="C16" s="324">
        <v>8.5697317512024753</v>
      </c>
      <c r="D16" s="324">
        <v>10.607626934975613</v>
      </c>
      <c r="E16" s="324">
        <v>5.3395593738694789</v>
      </c>
    </row>
    <row r="17" spans="1:12" ht="22.5" customHeight="1" x14ac:dyDescent="0.2">
      <c r="A17" s="138" t="s">
        <v>307</v>
      </c>
      <c r="B17" s="323" t="s">
        <v>339</v>
      </c>
      <c r="C17" s="324">
        <v>4.5815154116637071</v>
      </c>
      <c r="D17" s="324">
        <v>4.9068929340665033</v>
      </c>
      <c r="E17" s="324">
        <v>4.0657747133984516</v>
      </c>
    </row>
    <row r="18" spans="1:12" ht="12.9" customHeight="1" x14ac:dyDescent="0.2">
      <c r="A18" s="138" t="s">
        <v>159</v>
      </c>
      <c r="B18" s="323" t="s">
        <v>25</v>
      </c>
      <c r="C18" s="324">
        <v>6.5734479554996295</v>
      </c>
      <c r="D18" s="324">
        <v>7.4376329381709239</v>
      </c>
      <c r="E18" s="324">
        <v>5.2036687430268653</v>
      </c>
    </row>
    <row r="19" spans="1:12" ht="12.9" customHeight="1" x14ac:dyDescent="0.2">
      <c r="A19" s="138" t="s">
        <v>161</v>
      </c>
      <c r="B19" s="323" t="s">
        <v>107</v>
      </c>
      <c r="C19" s="324">
        <v>5.1551750496865925</v>
      </c>
      <c r="D19" s="324">
        <v>4.6262962970066486</v>
      </c>
      <c r="E19" s="324">
        <v>5.9934760336960125</v>
      </c>
    </row>
    <row r="20" spans="1:12" ht="12.9" customHeight="1" x14ac:dyDescent="0.2">
      <c r="A20" s="138" t="s">
        <v>0</v>
      </c>
      <c r="B20" s="323" t="s">
        <v>188</v>
      </c>
      <c r="C20" s="325">
        <v>22.730586948596429</v>
      </c>
      <c r="D20" s="325">
        <v>20.450949291220184</v>
      </c>
      <c r="E20" s="325">
        <v>26.343934018562599</v>
      </c>
    </row>
    <row r="21" spans="1:12" ht="12" customHeight="1" x14ac:dyDescent="0.2">
      <c r="A21" s="313"/>
      <c r="B21" s="292"/>
      <c r="C21" s="287"/>
      <c r="D21" s="287"/>
      <c r="E21" s="287"/>
    </row>
    <row r="22" spans="1:12" ht="12" customHeight="1" x14ac:dyDescent="0.2">
      <c r="A22" s="313"/>
      <c r="B22" s="292"/>
      <c r="C22" s="287"/>
      <c r="D22" s="287"/>
      <c r="E22" s="287"/>
    </row>
    <row r="23" spans="1:12" ht="12" customHeight="1" x14ac:dyDescent="0.2">
      <c r="A23" s="314"/>
      <c r="B23" s="315"/>
      <c r="C23" s="287"/>
      <c r="D23" s="287"/>
      <c r="E23" s="287"/>
    </row>
    <row r="24" spans="1:12" ht="12" customHeight="1" x14ac:dyDescent="0.2">
      <c r="A24" s="285"/>
      <c r="B24" s="286"/>
      <c r="C24" s="287"/>
      <c r="D24" s="287"/>
      <c r="E24" s="287"/>
    </row>
    <row r="25" spans="1:12" ht="12" customHeight="1" x14ac:dyDescent="0.25">
      <c r="A25" s="372" t="s">
        <v>362</v>
      </c>
      <c r="B25" s="372"/>
      <c r="C25" s="372"/>
      <c r="D25" s="372"/>
      <c r="E25" s="372"/>
      <c r="F25" s="372"/>
    </row>
    <row r="26" spans="1:12" ht="11.25" customHeight="1" x14ac:dyDescent="0.3">
      <c r="A26" s="417" t="s">
        <v>366</v>
      </c>
      <c r="B26" s="417"/>
      <c r="C26" s="271"/>
      <c r="D26" s="271"/>
      <c r="E26" s="271"/>
      <c r="F26" s="271"/>
    </row>
    <row r="27" spans="1:12" ht="12" customHeight="1" x14ac:dyDescent="0.25">
      <c r="A27" s="285"/>
      <c r="B27" s="286"/>
      <c r="C27" s="287"/>
      <c r="D27" s="287"/>
      <c r="E27" s="287"/>
      <c r="H27" s="316"/>
      <c r="J27" s="289"/>
    </row>
    <row r="28" spans="1:12" ht="12" customHeight="1" x14ac:dyDescent="0.2">
      <c r="A28" s="290"/>
      <c r="B28" s="291"/>
      <c r="C28" s="287"/>
      <c r="D28" s="287"/>
      <c r="E28" s="287"/>
      <c r="H28" s="317" t="s">
        <v>189</v>
      </c>
      <c r="I28" s="318" t="s">
        <v>258</v>
      </c>
      <c r="J28" s="318" t="s">
        <v>186</v>
      </c>
      <c r="K28" s="297"/>
      <c r="L28" s="297"/>
    </row>
    <row r="29" spans="1:12" ht="12" customHeight="1" x14ac:dyDescent="0.2">
      <c r="A29" s="290"/>
      <c r="B29" s="292"/>
      <c r="C29" s="287"/>
      <c r="D29" s="287"/>
      <c r="E29" s="287"/>
      <c r="G29" s="346"/>
      <c r="H29" s="318" t="s">
        <v>39</v>
      </c>
      <c r="I29" s="230">
        <v>129.80000000000001</v>
      </c>
      <c r="J29" s="230">
        <v>166.1</v>
      </c>
      <c r="K29" s="288" t="s">
        <v>320</v>
      </c>
    </row>
    <row r="30" spans="1:12" ht="12" customHeight="1" x14ac:dyDescent="0.2">
      <c r="A30" s="290"/>
      <c r="B30" s="291"/>
      <c r="C30" s="287"/>
      <c r="D30" s="287"/>
      <c r="E30" s="287"/>
      <c r="G30" s="347"/>
      <c r="H30" s="318" t="s">
        <v>40</v>
      </c>
      <c r="I30" s="230">
        <v>105.9</v>
      </c>
      <c r="J30" s="230">
        <v>113.3</v>
      </c>
      <c r="K30" s="288" t="s">
        <v>320</v>
      </c>
    </row>
    <row r="31" spans="1:12" ht="12" customHeight="1" x14ac:dyDescent="0.2">
      <c r="A31" s="290"/>
      <c r="B31" s="291"/>
      <c r="C31" s="287"/>
      <c r="D31" s="287"/>
      <c r="E31" s="287"/>
      <c r="G31" s="347"/>
      <c r="H31" s="318" t="s">
        <v>41</v>
      </c>
      <c r="I31" s="230">
        <v>104.7</v>
      </c>
      <c r="J31" s="230">
        <v>94.3</v>
      </c>
      <c r="K31" s="288" t="s">
        <v>320</v>
      </c>
    </row>
    <row r="32" spans="1:12" ht="12" customHeight="1" x14ac:dyDescent="0.2">
      <c r="A32" s="290"/>
      <c r="B32" s="291"/>
      <c r="C32" s="287"/>
      <c r="D32" s="287"/>
      <c r="E32" s="287"/>
      <c r="G32" s="347"/>
      <c r="H32" s="318" t="s">
        <v>42</v>
      </c>
      <c r="I32" s="230">
        <v>102.9</v>
      </c>
      <c r="J32" s="230">
        <v>100.2</v>
      </c>
      <c r="K32" s="288" t="s">
        <v>320</v>
      </c>
    </row>
    <row r="33" spans="1:11" ht="12" customHeight="1" x14ac:dyDescent="0.2">
      <c r="A33" s="285"/>
      <c r="B33" s="293"/>
      <c r="C33" s="287"/>
      <c r="D33" s="287"/>
      <c r="E33" s="287"/>
      <c r="G33" s="347"/>
      <c r="H33" s="318" t="s">
        <v>41</v>
      </c>
      <c r="I33" s="230">
        <v>106.7</v>
      </c>
      <c r="J33" s="230">
        <v>94.6</v>
      </c>
      <c r="K33" s="288" t="s">
        <v>320</v>
      </c>
    </row>
    <row r="34" spans="1:11" ht="12" customHeight="1" x14ac:dyDescent="0.2">
      <c r="A34" s="285"/>
      <c r="B34" s="293"/>
      <c r="C34" s="287"/>
      <c r="D34" s="287"/>
      <c r="E34" s="287"/>
      <c r="G34" s="347"/>
      <c r="H34" s="318" t="s">
        <v>39</v>
      </c>
      <c r="I34" s="230">
        <v>139.9</v>
      </c>
      <c r="J34" s="230">
        <v>182.4</v>
      </c>
      <c r="K34" s="288" t="s">
        <v>320</v>
      </c>
    </row>
    <row r="35" spans="1:11" ht="12" customHeight="1" x14ac:dyDescent="0.2">
      <c r="A35" s="285"/>
      <c r="B35" s="286"/>
      <c r="C35" s="287"/>
      <c r="D35" s="287"/>
      <c r="E35" s="287"/>
      <c r="G35" s="347"/>
      <c r="H35" s="318" t="s">
        <v>39</v>
      </c>
      <c r="I35" s="230">
        <v>136.80000000000001</v>
      </c>
      <c r="J35" s="230">
        <v>178.9</v>
      </c>
      <c r="K35" s="288" t="s">
        <v>320</v>
      </c>
    </row>
    <row r="36" spans="1:11" ht="12" customHeight="1" x14ac:dyDescent="0.2">
      <c r="A36" s="285"/>
      <c r="B36" s="286"/>
      <c r="C36" s="287"/>
      <c r="D36" s="287"/>
      <c r="E36" s="287"/>
      <c r="G36" s="347"/>
      <c r="H36" s="318" t="s">
        <v>42</v>
      </c>
      <c r="I36" s="230">
        <v>107.2</v>
      </c>
      <c r="J36" s="230">
        <v>110.8</v>
      </c>
      <c r="K36" s="288" t="s">
        <v>320</v>
      </c>
    </row>
    <row r="37" spans="1:11" ht="12" customHeight="1" x14ac:dyDescent="0.2">
      <c r="A37" s="285"/>
      <c r="B37" s="294"/>
      <c r="C37" s="285"/>
      <c r="D37" s="285"/>
      <c r="E37" s="285"/>
      <c r="G37" s="347"/>
      <c r="H37" s="318" t="s">
        <v>43</v>
      </c>
      <c r="I37" s="230">
        <v>104.8</v>
      </c>
      <c r="J37" s="230">
        <v>91</v>
      </c>
      <c r="K37" s="288" t="s">
        <v>320</v>
      </c>
    </row>
    <row r="38" spans="1:11" ht="12" customHeight="1" x14ac:dyDescent="0.2">
      <c r="A38" s="285"/>
      <c r="B38" s="294"/>
      <c r="C38" s="285"/>
      <c r="D38" s="285"/>
      <c r="E38" s="285"/>
      <c r="G38" s="415">
        <v>2018</v>
      </c>
      <c r="H38" s="318" t="s">
        <v>44</v>
      </c>
      <c r="I38" s="230">
        <v>166.9</v>
      </c>
      <c r="J38" s="230">
        <v>245.5</v>
      </c>
      <c r="K38" s="288" t="s">
        <v>320</v>
      </c>
    </row>
    <row r="39" spans="1:11" ht="12" customHeight="1" x14ac:dyDescent="0.2">
      <c r="A39" s="285"/>
      <c r="B39" s="294"/>
      <c r="C39" s="285"/>
      <c r="D39" s="285"/>
      <c r="E39" s="285"/>
      <c r="G39" s="415"/>
      <c r="H39" s="318" t="s">
        <v>45</v>
      </c>
      <c r="I39" s="230">
        <v>115.3</v>
      </c>
      <c r="J39" s="230">
        <v>109.2</v>
      </c>
      <c r="K39" s="288" t="s">
        <v>320</v>
      </c>
    </row>
    <row r="40" spans="1:11" ht="12" customHeight="1" x14ac:dyDescent="0.2">
      <c r="A40" s="285"/>
      <c r="B40" s="294"/>
      <c r="C40" s="285"/>
      <c r="D40" s="285"/>
      <c r="E40" s="285"/>
      <c r="G40" s="416"/>
      <c r="H40" s="318" t="s">
        <v>46</v>
      </c>
      <c r="I40" s="230">
        <v>108.1</v>
      </c>
      <c r="J40" s="230">
        <v>119.5</v>
      </c>
      <c r="K40" s="288" t="s">
        <v>320</v>
      </c>
    </row>
    <row r="41" spans="1:11" ht="12" customHeight="1" x14ac:dyDescent="0.2">
      <c r="A41" s="285"/>
      <c r="B41" s="294"/>
      <c r="C41" s="285"/>
      <c r="D41" s="285"/>
      <c r="E41" s="285"/>
      <c r="G41" s="283">
        <v>2019</v>
      </c>
      <c r="H41" s="318" t="s">
        <v>39</v>
      </c>
      <c r="I41" s="230">
        <v>153.19999999999999</v>
      </c>
      <c r="J41" s="230">
        <v>97.5</v>
      </c>
      <c r="K41" s="288" t="s">
        <v>285</v>
      </c>
    </row>
    <row r="42" spans="1:11" x14ac:dyDescent="0.2">
      <c r="A42" s="285"/>
      <c r="B42" s="285"/>
      <c r="C42" s="285"/>
      <c r="D42" s="285"/>
      <c r="E42" s="285"/>
      <c r="G42" s="284"/>
      <c r="H42" s="318" t="s">
        <v>40</v>
      </c>
      <c r="I42" s="230">
        <v>95.1</v>
      </c>
      <c r="J42" s="230">
        <v>91.3</v>
      </c>
      <c r="K42" s="288" t="s">
        <v>285</v>
      </c>
    </row>
    <row r="43" spans="1:11" x14ac:dyDescent="0.2">
      <c r="A43" s="285"/>
      <c r="B43" s="285"/>
      <c r="C43" s="285"/>
      <c r="D43" s="285"/>
      <c r="E43" s="285"/>
      <c r="G43" s="284"/>
      <c r="H43" s="318" t="s">
        <v>41</v>
      </c>
      <c r="I43" s="230">
        <v>113.3</v>
      </c>
      <c r="J43" s="230">
        <v>125.1</v>
      </c>
      <c r="K43" s="288" t="s">
        <v>285</v>
      </c>
    </row>
    <row r="44" spans="1:11" x14ac:dyDescent="0.2">
      <c r="A44" s="285"/>
      <c r="B44" s="285"/>
      <c r="C44" s="285"/>
      <c r="D44" s="285"/>
      <c r="E44" s="285"/>
      <c r="G44" s="284"/>
      <c r="H44" s="318" t="s">
        <v>42</v>
      </c>
      <c r="I44" s="230">
        <v>113</v>
      </c>
      <c r="J44" s="230">
        <v>133</v>
      </c>
      <c r="K44" s="288" t="s">
        <v>285</v>
      </c>
    </row>
    <row r="45" spans="1:11" x14ac:dyDescent="0.2">
      <c r="A45" s="285"/>
      <c r="B45" s="285"/>
      <c r="C45" s="285"/>
      <c r="D45" s="285"/>
      <c r="E45" s="285"/>
      <c r="G45" s="284"/>
      <c r="H45" s="318" t="s">
        <v>41</v>
      </c>
      <c r="I45" s="230">
        <v>110.6</v>
      </c>
      <c r="J45" s="230">
        <v>122.3</v>
      </c>
      <c r="K45" s="288" t="s">
        <v>285</v>
      </c>
    </row>
    <row r="46" spans="1:11" x14ac:dyDescent="0.2">
      <c r="A46" s="285"/>
      <c r="B46" s="285"/>
      <c r="C46" s="285"/>
      <c r="D46" s="285"/>
      <c r="E46" s="285"/>
      <c r="G46" s="284"/>
      <c r="H46" s="318" t="s">
        <v>39</v>
      </c>
      <c r="I46" s="230">
        <v>119.2</v>
      </c>
      <c r="J46" s="230">
        <v>140.80000000000001</v>
      </c>
      <c r="K46" s="288" t="s">
        <v>285</v>
      </c>
    </row>
    <row r="47" spans="1:11" x14ac:dyDescent="0.2">
      <c r="A47" s="285"/>
      <c r="B47" s="285"/>
      <c r="C47" s="285"/>
      <c r="D47" s="285"/>
      <c r="E47" s="285"/>
      <c r="G47" s="284"/>
      <c r="H47" s="318" t="s">
        <v>39</v>
      </c>
      <c r="I47" s="230">
        <v>108</v>
      </c>
      <c r="J47" s="230">
        <v>111.8</v>
      </c>
      <c r="K47" s="288" t="s">
        <v>285</v>
      </c>
    </row>
    <row r="48" spans="1:11" x14ac:dyDescent="0.2">
      <c r="A48" s="285"/>
      <c r="B48" s="285"/>
      <c r="C48" s="285"/>
      <c r="D48" s="285"/>
      <c r="E48" s="285"/>
      <c r="G48" s="284"/>
      <c r="H48" s="318" t="s">
        <v>42</v>
      </c>
      <c r="I48" s="230">
        <v>96.3</v>
      </c>
      <c r="J48" s="230">
        <v>95.3</v>
      </c>
      <c r="K48" s="288" t="s">
        <v>285</v>
      </c>
    </row>
    <row r="49" spans="1:11" x14ac:dyDescent="0.2">
      <c r="A49" s="285"/>
      <c r="B49" s="285"/>
      <c r="C49" s="285"/>
      <c r="D49" s="285"/>
      <c r="E49" s="285"/>
      <c r="G49" s="284"/>
      <c r="H49" s="318" t="s">
        <v>43</v>
      </c>
      <c r="I49" s="230">
        <v>100.8</v>
      </c>
      <c r="J49" s="230">
        <v>105.2</v>
      </c>
      <c r="K49" s="288" t="s">
        <v>285</v>
      </c>
    </row>
    <row r="50" spans="1:11" x14ac:dyDescent="0.2">
      <c r="A50" s="285"/>
      <c r="B50" s="285"/>
      <c r="C50" s="285"/>
      <c r="D50" s="285"/>
      <c r="E50" s="285"/>
      <c r="G50" s="284"/>
      <c r="H50" s="318" t="s">
        <v>44</v>
      </c>
      <c r="I50" s="230">
        <v>96</v>
      </c>
      <c r="J50" s="230">
        <v>94.2</v>
      </c>
      <c r="K50" s="288" t="s">
        <v>285</v>
      </c>
    </row>
    <row r="51" spans="1:11" x14ac:dyDescent="0.2">
      <c r="A51" s="285"/>
      <c r="B51" s="285"/>
      <c r="C51" s="285"/>
      <c r="D51" s="285"/>
      <c r="E51" s="285"/>
      <c r="G51" s="284"/>
      <c r="H51" s="318" t="s">
        <v>45</v>
      </c>
      <c r="I51" s="230">
        <v>0</v>
      </c>
      <c r="J51" s="230">
        <v>0</v>
      </c>
      <c r="K51" s="288" t="s">
        <v>285</v>
      </c>
    </row>
    <row r="52" spans="1:11" x14ac:dyDescent="0.2">
      <c r="A52" s="285"/>
      <c r="B52" s="285"/>
      <c r="C52" s="285"/>
      <c r="D52" s="285"/>
      <c r="E52" s="285"/>
      <c r="G52" s="295"/>
      <c r="H52" s="318" t="s">
        <v>46</v>
      </c>
      <c r="I52" s="230">
        <v>0</v>
      </c>
      <c r="J52" s="230">
        <v>0</v>
      </c>
      <c r="K52" s="288" t="s">
        <v>285</v>
      </c>
    </row>
    <row r="53" spans="1:11" x14ac:dyDescent="0.2">
      <c r="A53" s="285"/>
      <c r="B53" s="285"/>
      <c r="C53" s="285"/>
      <c r="D53" s="285"/>
      <c r="E53" s="285"/>
      <c r="G53" s="283"/>
      <c r="H53" s="318"/>
      <c r="I53" s="296"/>
      <c r="J53" s="296"/>
    </row>
    <row r="54" spans="1:11" x14ac:dyDescent="0.2">
      <c r="A54" s="285"/>
      <c r="B54" s="285"/>
      <c r="C54" s="285"/>
      <c r="D54" s="285"/>
      <c r="E54" s="285"/>
      <c r="H54" s="319" t="s">
        <v>256</v>
      </c>
      <c r="I54" s="320">
        <f>MAX(I29:J52)</f>
        <v>245.5</v>
      </c>
      <c r="J54" s="321"/>
    </row>
    <row r="55" spans="1:11" x14ac:dyDescent="0.2">
      <c r="A55" s="285"/>
      <c r="B55" s="285"/>
      <c r="C55" s="285"/>
      <c r="D55" s="285"/>
      <c r="E55" s="285"/>
      <c r="H55" s="319" t="s">
        <v>257</v>
      </c>
      <c r="I55" s="320">
        <f>MIN(I29:J52)</f>
        <v>0</v>
      </c>
      <c r="J55" s="321"/>
    </row>
    <row r="56" spans="1:11" x14ac:dyDescent="0.2">
      <c r="A56" s="285"/>
      <c r="B56" s="285"/>
      <c r="C56" s="285"/>
      <c r="D56" s="285"/>
      <c r="E56" s="285"/>
    </row>
    <row r="57" spans="1:11" x14ac:dyDescent="0.2">
      <c r="A57" s="285"/>
      <c r="B57" s="285"/>
      <c r="C57" s="285"/>
      <c r="D57" s="285"/>
      <c r="E57" s="285"/>
    </row>
    <row r="58" spans="1:11" x14ac:dyDescent="0.2">
      <c r="A58" s="285"/>
      <c r="B58" s="285"/>
      <c r="C58" s="285"/>
      <c r="D58" s="285"/>
      <c r="E58" s="285"/>
    </row>
    <row r="59" spans="1:11" x14ac:dyDescent="0.2">
      <c r="A59" s="285"/>
      <c r="B59" s="285"/>
      <c r="C59" s="285"/>
      <c r="D59" s="285"/>
      <c r="E59" s="285"/>
    </row>
    <row r="60" spans="1:11" x14ac:dyDescent="0.2">
      <c r="A60" s="285"/>
      <c r="B60" s="285"/>
      <c r="C60" s="285"/>
      <c r="D60" s="285"/>
      <c r="E60" s="285"/>
    </row>
    <row r="61" spans="1:11" x14ac:dyDescent="0.2">
      <c r="A61" s="285"/>
      <c r="B61" s="285"/>
      <c r="C61" s="285"/>
      <c r="D61" s="285"/>
      <c r="E61" s="285"/>
    </row>
    <row r="62" spans="1:11" x14ac:dyDescent="0.2">
      <c r="A62" s="285"/>
      <c r="B62" s="285"/>
      <c r="C62" s="285"/>
      <c r="D62" s="285"/>
      <c r="E62" s="285"/>
    </row>
  </sheetData>
  <mergeCells count="8">
    <mergeCell ref="G38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 x14ac:dyDescent="0.25">
      <c r="A1" s="359" t="s">
        <v>317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 x14ac:dyDescent="0.2">
      <c r="A2" s="227" t="s">
        <v>367</v>
      </c>
      <c r="B2" s="98"/>
      <c r="C2" s="99"/>
      <c r="D2" s="99"/>
      <c r="E2" s="99"/>
      <c r="F2" s="99"/>
      <c r="G2" s="99"/>
      <c r="H2" s="100"/>
    </row>
    <row r="3" spans="1:15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 x14ac:dyDescent="0.25">
      <c r="A4" s="430" t="s">
        <v>190</v>
      </c>
      <c r="B4" s="432" t="s">
        <v>191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5" s="105" customFormat="1" ht="12" customHeight="1" x14ac:dyDescent="0.25">
      <c r="A5" s="431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51"/>
    </row>
    <row r="6" spans="1:15" ht="12" customHeight="1" x14ac:dyDescent="0.2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 x14ac:dyDescent="0.2">
      <c r="A7" s="113" t="s">
        <v>239</v>
      </c>
      <c r="B7" s="428" t="s">
        <v>258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5" ht="12" customHeight="1" x14ac:dyDescent="0.2">
      <c r="A8" s="159">
        <v>2015</v>
      </c>
      <c r="B8" s="230">
        <v>90.7</v>
      </c>
      <c r="C8" s="230">
        <v>95.6</v>
      </c>
      <c r="D8" s="230">
        <v>101.9</v>
      </c>
      <c r="E8" s="230">
        <v>94.9</v>
      </c>
      <c r="F8" s="230">
        <v>88.3</v>
      </c>
      <c r="G8" s="230">
        <v>94.5</v>
      </c>
      <c r="H8" s="230">
        <v>85.9</v>
      </c>
      <c r="I8" s="230">
        <v>76.3</v>
      </c>
      <c r="J8" s="230">
        <v>174.9</v>
      </c>
      <c r="K8" s="230">
        <v>97.1</v>
      </c>
      <c r="L8" s="230">
        <v>104.3</v>
      </c>
      <c r="M8" s="230">
        <v>95.5</v>
      </c>
      <c r="N8" s="230">
        <v>100</v>
      </c>
    </row>
    <row r="9" spans="1:15" ht="12" customHeight="1" x14ac:dyDescent="0.2">
      <c r="A9" s="159">
        <v>2016</v>
      </c>
      <c r="B9" s="230">
        <v>91.4</v>
      </c>
      <c r="C9" s="230">
        <v>96.4</v>
      </c>
      <c r="D9" s="230">
        <v>95</v>
      </c>
      <c r="E9" s="230">
        <v>93.2</v>
      </c>
      <c r="F9" s="230">
        <v>100.6</v>
      </c>
      <c r="G9" s="230">
        <v>115.2</v>
      </c>
      <c r="H9" s="230">
        <v>83.7</v>
      </c>
      <c r="I9" s="230">
        <v>83.3</v>
      </c>
      <c r="J9" s="230">
        <v>87.3</v>
      </c>
      <c r="K9" s="230">
        <v>89.7</v>
      </c>
      <c r="L9" s="230">
        <v>100</v>
      </c>
      <c r="M9" s="230">
        <v>122.9</v>
      </c>
      <c r="N9" s="230">
        <v>96.6</v>
      </c>
    </row>
    <row r="10" spans="1:15" ht="12" customHeight="1" x14ac:dyDescent="0.2">
      <c r="A10" s="159">
        <v>2017</v>
      </c>
      <c r="B10" s="230">
        <v>101.6</v>
      </c>
      <c r="C10" s="230">
        <v>119.8</v>
      </c>
      <c r="D10" s="230">
        <v>126.9</v>
      </c>
      <c r="E10" s="230">
        <v>85.3</v>
      </c>
      <c r="F10" s="230">
        <v>100.9</v>
      </c>
      <c r="G10" s="230">
        <v>123</v>
      </c>
      <c r="H10" s="230">
        <v>101.9</v>
      </c>
      <c r="I10" s="230">
        <v>96.9</v>
      </c>
      <c r="J10" s="230">
        <v>147</v>
      </c>
      <c r="K10" s="230">
        <v>109.6</v>
      </c>
      <c r="L10" s="230">
        <v>125.2</v>
      </c>
      <c r="M10" s="230">
        <v>157.69999999999999</v>
      </c>
      <c r="N10" s="230">
        <v>116.3</v>
      </c>
    </row>
    <row r="11" spans="1:15" ht="12" customHeight="1" x14ac:dyDescent="0.2">
      <c r="A11" s="159">
        <v>2018</v>
      </c>
      <c r="B11" s="230">
        <v>129.80000000000001</v>
      </c>
      <c r="C11" s="230">
        <v>105.9</v>
      </c>
      <c r="D11" s="230">
        <v>104.7</v>
      </c>
      <c r="E11" s="230">
        <v>102.9</v>
      </c>
      <c r="F11" s="230">
        <v>106.7</v>
      </c>
      <c r="G11" s="230">
        <v>139.9</v>
      </c>
      <c r="H11" s="230">
        <v>136.80000000000001</v>
      </c>
      <c r="I11" s="230">
        <v>107.2</v>
      </c>
      <c r="J11" s="230">
        <v>104.8</v>
      </c>
      <c r="K11" s="230">
        <v>166.9</v>
      </c>
      <c r="L11" s="230">
        <v>115.3</v>
      </c>
      <c r="M11" s="230">
        <v>108.1</v>
      </c>
      <c r="N11" s="230">
        <v>119.08333333333333</v>
      </c>
    </row>
    <row r="12" spans="1:15" ht="12" customHeight="1" x14ac:dyDescent="0.2">
      <c r="A12" s="159" t="s">
        <v>325</v>
      </c>
      <c r="B12" s="230">
        <v>153.19999999999999</v>
      </c>
      <c r="C12" s="230">
        <v>95.1</v>
      </c>
      <c r="D12" s="230">
        <v>113.3</v>
      </c>
      <c r="E12" s="230">
        <v>113</v>
      </c>
      <c r="F12" s="230">
        <v>110.6</v>
      </c>
      <c r="G12" s="230">
        <v>119.2</v>
      </c>
      <c r="H12" s="230">
        <v>108</v>
      </c>
      <c r="I12" s="230">
        <v>96.3</v>
      </c>
      <c r="J12" s="230">
        <v>100.8</v>
      </c>
      <c r="K12" s="230">
        <v>96</v>
      </c>
      <c r="L12" s="230">
        <v>0</v>
      </c>
      <c r="M12" s="230">
        <v>0</v>
      </c>
      <c r="N12" s="230">
        <v>0</v>
      </c>
    </row>
    <row r="13" spans="1:15" s="115" customFormat="1" ht="12" customHeight="1" x14ac:dyDescent="0.2">
      <c r="A13" s="114"/>
      <c r="B13" s="435" t="s">
        <v>192</v>
      </c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</row>
    <row r="14" spans="1:15" ht="12" customHeight="1" x14ac:dyDescent="0.2">
      <c r="A14" s="159">
        <v>2015</v>
      </c>
      <c r="B14" s="230">
        <v>88.9</v>
      </c>
      <c r="C14" s="230">
        <v>93.1</v>
      </c>
      <c r="D14" s="230">
        <v>109.7</v>
      </c>
      <c r="E14" s="230">
        <v>106</v>
      </c>
      <c r="F14" s="230">
        <v>93.4</v>
      </c>
      <c r="G14" s="230">
        <v>100.6</v>
      </c>
      <c r="H14" s="230">
        <v>91.9</v>
      </c>
      <c r="I14" s="230">
        <v>83</v>
      </c>
      <c r="J14" s="230">
        <v>120.5</v>
      </c>
      <c r="K14" s="230">
        <v>94.6</v>
      </c>
      <c r="L14" s="230">
        <v>109.3</v>
      </c>
      <c r="M14" s="230">
        <v>109</v>
      </c>
      <c r="N14" s="230">
        <v>100</v>
      </c>
    </row>
    <row r="15" spans="1:15" ht="12" customHeight="1" x14ac:dyDescent="0.2">
      <c r="A15" s="159">
        <v>2016</v>
      </c>
      <c r="B15" s="230">
        <v>93.5</v>
      </c>
      <c r="C15" s="230">
        <v>97.4</v>
      </c>
      <c r="D15" s="230">
        <v>98.2</v>
      </c>
      <c r="E15" s="230">
        <v>104.6</v>
      </c>
      <c r="F15" s="230">
        <v>86.9</v>
      </c>
      <c r="G15" s="230">
        <v>132.30000000000001</v>
      </c>
      <c r="H15" s="230">
        <v>92.4</v>
      </c>
      <c r="I15" s="230">
        <v>93.2</v>
      </c>
      <c r="J15" s="230">
        <v>96.5</v>
      </c>
      <c r="K15" s="230">
        <v>103</v>
      </c>
      <c r="L15" s="230">
        <v>109.8</v>
      </c>
      <c r="M15" s="230">
        <v>98</v>
      </c>
      <c r="N15" s="230">
        <v>100.5</v>
      </c>
    </row>
    <row r="16" spans="1:15" ht="12" customHeight="1" x14ac:dyDescent="0.2">
      <c r="A16" s="159">
        <v>2017</v>
      </c>
      <c r="B16" s="230">
        <v>97.9</v>
      </c>
      <c r="C16" s="230">
        <v>97.8</v>
      </c>
      <c r="D16" s="230">
        <v>143.1</v>
      </c>
      <c r="E16" s="230">
        <v>89</v>
      </c>
      <c r="F16" s="230">
        <v>111</v>
      </c>
      <c r="G16" s="230">
        <v>122.8</v>
      </c>
      <c r="H16" s="230">
        <v>107</v>
      </c>
      <c r="I16" s="230">
        <v>103.4</v>
      </c>
      <c r="J16" s="230">
        <v>119.1</v>
      </c>
      <c r="K16" s="230">
        <v>116.9</v>
      </c>
      <c r="L16" s="230">
        <v>139.30000000000001</v>
      </c>
      <c r="M16" s="230">
        <v>135.5</v>
      </c>
      <c r="N16" s="230">
        <v>115.2</v>
      </c>
    </row>
    <row r="17" spans="1:14" ht="12" customHeight="1" x14ac:dyDescent="0.2">
      <c r="A17" s="159">
        <v>2018</v>
      </c>
      <c r="B17" s="230">
        <v>106.8</v>
      </c>
      <c r="C17" s="230">
        <v>101.2</v>
      </c>
      <c r="D17" s="230">
        <v>111.2</v>
      </c>
      <c r="E17" s="230">
        <v>104.5</v>
      </c>
      <c r="F17" s="230">
        <v>114.4</v>
      </c>
      <c r="G17" s="230">
        <v>113.1</v>
      </c>
      <c r="H17" s="230">
        <v>110.2</v>
      </c>
      <c r="I17" s="230">
        <v>104.9</v>
      </c>
      <c r="J17" s="230">
        <v>113.5</v>
      </c>
      <c r="K17" s="230">
        <v>117.4</v>
      </c>
      <c r="L17" s="230">
        <v>119.2</v>
      </c>
      <c r="M17" s="230">
        <v>101</v>
      </c>
      <c r="N17" s="230">
        <v>109.78333333333335</v>
      </c>
    </row>
    <row r="18" spans="1:14" ht="12" customHeight="1" x14ac:dyDescent="0.2">
      <c r="A18" s="159" t="s">
        <v>325</v>
      </c>
      <c r="B18" s="230">
        <v>188.3</v>
      </c>
      <c r="C18" s="230">
        <v>97.5</v>
      </c>
      <c r="D18" s="230">
        <v>105.9</v>
      </c>
      <c r="E18" s="230">
        <v>100.3</v>
      </c>
      <c r="F18" s="230">
        <v>103.3</v>
      </c>
      <c r="G18" s="230">
        <v>105.6</v>
      </c>
      <c r="H18" s="230">
        <v>105.6</v>
      </c>
      <c r="I18" s="230">
        <v>97</v>
      </c>
      <c r="J18" s="230">
        <v>98</v>
      </c>
      <c r="K18" s="230">
        <v>97.1</v>
      </c>
      <c r="L18" s="230">
        <v>0</v>
      </c>
      <c r="M18" s="230">
        <v>0</v>
      </c>
      <c r="N18" s="230">
        <v>0</v>
      </c>
    </row>
    <row r="19" spans="1:14" s="115" customFormat="1" ht="12" customHeight="1" x14ac:dyDescent="0.2">
      <c r="A19" s="114"/>
      <c r="B19" s="435" t="s">
        <v>186</v>
      </c>
      <c r="C19" s="435"/>
      <c r="D19" s="435"/>
      <c r="E19" s="435"/>
      <c r="F19" s="435"/>
      <c r="G19" s="435"/>
      <c r="H19" s="435"/>
      <c r="I19" s="435"/>
      <c r="J19" s="435"/>
      <c r="K19" s="435"/>
      <c r="L19" s="435"/>
      <c r="M19" s="435"/>
      <c r="N19" s="435"/>
    </row>
    <row r="20" spans="1:14" ht="12" customHeight="1" x14ac:dyDescent="0.2">
      <c r="A20" s="159">
        <v>2015</v>
      </c>
      <c r="B20" s="230">
        <v>93.6</v>
      </c>
      <c r="C20" s="230">
        <v>99.5</v>
      </c>
      <c r="D20" s="230">
        <v>89.5</v>
      </c>
      <c r="E20" s="230">
        <v>77.400000000000006</v>
      </c>
      <c r="F20" s="230">
        <v>80.2</v>
      </c>
      <c r="G20" s="230">
        <v>84.9</v>
      </c>
      <c r="H20" s="230">
        <v>76.400000000000006</v>
      </c>
      <c r="I20" s="230">
        <v>65.8</v>
      </c>
      <c r="J20" s="230">
        <v>261.10000000000002</v>
      </c>
      <c r="K20" s="230">
        <v>101.1</v>
      </c>
      <c r="L20" s="230">
        <v>96.3</v>
      </c>
      <c r="M20" s="230">
        <v>74.2</v>
      </c>
      <c r="N20" s="230">
        <v>100</v>
      </c>
    </row>
    <row r="21" spans="1:14" ht="12" customHeight="1" x14ac:dyDescent="0.2">
      <c r="A21" s="159">
        <v>2016</v>
      </c>
      <c r="B21" s="230">
        <v>88</v>
      </c>
      <c r="C21" s="230">
        <v>94.9</v>
      </c>
      <c r="D21" s="230">
        <v>89.8</v>
      </c>
      <c r="E21" s="230">
        <v>75.2</v>
      </c>
      <c r="F21" s="230">
        <v>122.5</v>
      </c>
      <c r="G21" s="230">
        <v>88.3</v>
      </c>
      <c r="H21" s="230">
        <v>69.8</v>
      </c>
      <c r="I21" s="230">
        <v>67.7</v>
      </c>
      <c r="J21" s="230">
        <v>72.599999999999994</v>
      </c>
      <c r="K21" s="230">
        <v>68.599999999999994</v>
      </c>
      <c r="L21" s="230">
        <v>84.4</v>
      </c>
      <c r="M21" s="230">
        <v>162.4</v>
      </c>
      <c r="N21" s="230">
        <v>90.4</v>
      </c>
    </row>
    <row r="22" spans="1:14" ht="12" customHeight="1" x14ac:dyDescent="0.2">
      <c r="A22" s="159">
        <v>2017</v>
      </c>
      <c r="B22" s="230">
        <v>107.4</v>
      </c>
      <c r="C22" s="230">
        <v>154.69999999999999</v>
      </c>
      <c r="D22" s="230">
        <v>101.3</v>
      </c>
      <c r="E22" s="230">
        <v>79.5</v>
      </c>
      <c r="F22" s="230">
        <v>84.9</v>
      </c>
      <c r="G22" s="230">
        <v>123.3</v>
      </c>
      <c r="H22" s="230">
        <v>93.8</v>
      </c>
      <c r="I22" s="230">
        <v>86.7</v>
      </c>
      <c r="J22" s="230">
        <v>191.3</v>
      </c>
      <c r="K22" s="230">
        <v>98.1</v>
      </c>
      <c r="L22" s="230">
        <v>102.9</v>
      </c>
      <c r="M22" s="230">
        <v>192.9</v>
      </c>
      <c r="N22" s="230">
        <v>118.1</v>
      </c>
    </row>
    <row r="23" spans="1:14" ht="12" customHeight="1" x14ac:dyDescent="0.2">
      <c r="A23" s="159">
        <v>2018</v>
      </c>
      <c r="B23" s="230">
        <v>166.1</v>
      </c>
      <c r="C23" s="230">
        <v>113.3</v>
      </c>
      <c r="D23" s="230">
        <v>94.3</v>
      </c>
      <c r="E23" s="230">
        <v>100.2</v>
      </c>
      <c r="F23" s="230">
        <v>94.6</v>
      </c>
      <c r="G23" s="230">
        <v>182.4</v>
      </c>
      <c r="H23" s="230">
        <v>178.9</v>
      </c>
      <c r="I23" s="230">
        <v>110.8</v>
      </c>
      <c r="J23" s="230">
        <v>91</v>
      </c>
      <c r="K23" s="230">
        <v>245.5</v>
      </c>
      <c r="L23" s="230">
        <v>109.2</v>
      </c>
      <c r="M23" s="230">
        <v>119.5</v>
      </c>
      <c r="N23" s="230">
        <v>133.81666666666666</v>
      </c>
    </row>
    <row r="24" spans="1:14" ht="12" customHeight="1" x14ac:dyDescent="0.2">
      <c r="A24" s="159" t="s">
        <v>325</v>
      </c>
      <c r="B24" s="230">
        <v>97.5</v>
      </c>
      <c r="C24" s="230">
        <v>91.3</v>
      </c>
      <c r="D24" s="230">
        <v>125.1</v>
      </c>
      <c r="E24" s="230">
        <v>133</v>
      </c>
      <c r="F24" s="230">
        <v>122.3</v>
      </c>
      <c r="G24" s="230">
        <v>140.80000000000001</v>
      </c>
      <c r="H24" s="230">
        <v>111.8</v>
      </c>
      <c r="I24" s="230">
        <v>95.3</v>
      </c>
      <c r="J24" s="230">
        <v>105.2</v>
      </c>
      <c r="K24" s="230">
        <v>94.2</v>
      </c>
      <c r="L24" s="230">
        <v>0</v>
      </c>
      <c r="M24" s="230">
        <v>0</v>
      </c>
      <c r="N24" s="230">
        <v>0</v>
      </c>
    </row>
    <row r="25" spans="1:14" ht="12" customHeight="1" x14ac:dyDescent="0.2">
      <c r="A25" s="116"/>
      <c r="B25" s="329"/>
      <c r="C25" s="329"/>
      <c r="D25" s="330"/>
      <c r="E25" s="331"/>
      <c r="F25" s="331"/>
      <c r="G25" s="331"/>
      <c r="H25" s="331"/>
      <c r="I25" s="332"/>
      <c r="J25" s="332"/>
      <c r="K25" s="332"/>
      <c r="L25" s="332"/>
      <c r="M25" s="332"/>
      <c r="N25" s="332"/>
    </row>
    <row r="26" spans="1:14" s="105" customFormat="1" ht="12" customHeight="1" x14ac:dyDescent="0.25">
      <c r="A26" s="430" t="s">
        <v>190</v>
      </c>
      <c r="B26" s="427" t="s">
        <v>261</v>
      </c>
      <c r="C26" s="390"/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</row>
    <row r="27" spans="1:14" s="105" customFormat="1" ht="12" customHeight="1" x14ac:dyDescent="0.25">
      <c r="A27" s="431"/>
      <c r="B27" s="333" t="s">
        <v>253</v>
      </c>
      <c r="C27" s="327" t="s">
        <v>252</v>
      </c>
      <c r="D27" s="327" t="s">
        <v>251</v>
      </c>
      <c r="E27" s="327" t="s">
        <v>250</v>
      </c>
      <c r="F27" s="327" t="s">
        <v>90</v>
      </c>
      <c r="G27" s="327" t="s">
        <v>249</v>
      </c>
      <c r="H27" s="327" t="s">
        <v>248</v>
      </c>
      <c r="I27" s="327" t="s">
        <v>247</v>
      </c>
      <c r="J27" s="327" t="s">
        <v>246</v>
      </c>
      <c r="K27" s="327" t="s">
        <v>245</v>
      </c>
      <c r="L27" s="327" t="s">
        <v>244</v>
      </c>
      <c r="M27" s="327" t="s">
        <v>243</v>
      </c>
      <c r="N27" s="328" t="s">
        <v>190</v>
      </c>
    </row>
    <row r="28" spans="1:14" ht="12" customHeight="1" x14ac:dyDescent="0.2">
      <c r="A28" s="117"/>
      <c r="B28" s="334"/>
      <c r="C28" s="335"/>
      <c r="D28" s="335"/>
      <c r="E28" s="335"/>
      <c r="F28" s="335"/>
      <c r="G28" s="335"/>
      <c r="H28" s="335"/>
      <c r="I28" s="335"/>
      <c r="J28" s="335"/>
      <c r="K28" s="335"/>
      <c r="L28" s="335"/>
      <c r="M28" s="335"/>
      <c r="N28" s="336"/>
    </row>
    <row r="29" spans="1:14" s="115" customFormat="1" ht="12" customHeight="1" x14ac:dyDescent="0.2">
      <c r="A29" s="120"/>
      <c r="B29" s="428" t="s">
        <v>258</v>
      </c>
      <c r="C29" s="428"/>
      <c r="D29" s="428"/>
      <c r="E29" s="428"/>
      <c r="F29" s="428"/>
      <c r="G29" s="428"/>
      <c r="H29" s="428"/>
      <c r="I29" s="428"/>
      <c r="J29" s="428"/>
      <c r="K29" s="428"/>
      <c r="L29" s="428"/>
      <c r="M29" s="428"/>
      <c r="N29" s="428"/>
    </row>
    <row r="30" spans="1:14" ht="12" customHeight="1" x14ac:dyDescent="0.2">
      <c r="A30" s="159">
        <v>2016</v>
      </c>
      <c r="B30" s="229">
        <v>0.8</v>
      </c>
      <c r="C30" s="229">
        <v>0.8</v>
      </c>
      <c r="D30" s="229">
        <v>-6.8</v>
      </c>
      <c r="E30" s="229">
        <v>-1.8</v>
      </c>
      <c r="F30" s="229">
        <v>13.9</v>
      </c>
      <c r="G30" s="229">
        <v>21.9</v>
      </c>
      <c r="H30" s="229">
        <v>-2.6</v>
      </c>
      <c r="I30" s="229">
        <v>9.1999999999999993</v>
      </c>
      <c r="J30" s="229">
        <v>-50.1</v>
      </c>
      <c r="K30" s="229">
        <v>-7.6</v>
      </c>
      <c r="L30" s="229">
        <v>-4.0999999999999996</v>
      </c>
      <c r="M30" s="229">
        <v>28.7</v>
      </c>
      <c r="N30" s="229">
        <v>-3.4</v>
      </c>
    </row>
    <row r="31" spans="1:14" ht="12" customHeight="1" x14ac:dyDescent="0.2">
      <c r="A31" s="159">
        <v>2017</v>
      </c>
      <c r="B31" s="229">
        <v>11.2</v>
      </c>
      <c r="C31" s="229">
        <v>24.3</v>
      </c>
      <c r="D31" s="229">
        <v>33.6</v>
      </c>
      <c r="E31" s="229">
        <v>-8.5</v>
      </c>
      <c r="F31" s="229">
        <v>0.3</v>
      </c>
      <c r="G31" s="229">
        <v>6.8</v>
      </c>
      <c r="H31" s="229">
        <v>21.7</v>
      </c>
      <c r="I31" s="229">
        <v>16.3</v>
      </c>
      <c r="J31" s="229">
        <v>68.400000000000006</v>
      </c>
      <c r="K31" s="229">
        <v>22.2</v>
      </c>
      <c r="L31" s="229">
        <v>25.2</v>
      </c>
      <c r="M31" s="229">
        <v>28.3</v>
      </c>
      <c r="N31" s="229">
        <v>20.5</v>
      </c>
    </row>
    <row r="32" spans="1:14" ht="12" customHeight="1" x14ac:dyDescent="0.2">
      <c r="A32" s="159">
        <v>2018</v>
      </c>
      <c r="B32" s="229">
        <v>27.8</v>
      </c>
      <c r="C32" s="229">
        <v>-11.6</v>
      </c>
      <c r="D32" s="229">
        <v>-17.5</v>
      </c>
      <c r="E32" s="229">
        <v>20.6</v>
      </c>
      <c r="F32" s="229">
        <v>5.7</v>
      </c>
      <c r="G32" s="229">
        <v>13.7</v>
      </c>
      <c r="H32" s="229">
        <v>34.200000000000003</v>
      </c>
      <c r="I32" s="229">
        <v>10.6</v>
      </c>
      <c r="J32" s="229">
        <v>-28.7</v>
      </c>
      <c r="K32" s="229">
        <v>52.3</v>
      </c>
      <c r="L32" s="229">
        <v>-7.9</v>
      </c>
      <c r="M32" s="229">
        <v>-31.5</v>
      </c>
      <c r="N32" s="229">
        <v>2.3785642642212252</v>
      </c>
    </row>
    <row r="33" spans="1:14" ht="12" customHeight="1" x14ac:dyDescent="0.2">
      <c r="A33" s="159" t="s">
        <v>325</v>
      </c>
      <c r="B33" s="229">
        <v>18</v>
      </c>
      <c r="C33" s="229">
        <v>-10.199999999999999</v>
      </c>
      <c r="D33" s="229">
        <v>8.1999999999999993</v>
      </c>
      <c r="E33" s="229">
        <v>9.8000000000000007</v>
      </c>
      <c r="F33" s="229">
        <v>3.7</v>
      </c>
      <c r="G33" s="229">
        <v>-14.8</v>
      </c>
      <c r="H33" s="229">
        <v>-21.1</v>
      </c>
      <c r="I33" s="229">
        <v>-10.199999999999999</v>
      </c>
      <c r="J33" s="229">
        <v>-3.8</v>
      </c>
      <c r="K33" s="229">
        <v>-42.5</v>
      </c>
      <c r="L33" s="229">
        <v>0</v>
      </c>
      <c r="M33" s="229">
        <v>0</v>
      </c>
      <c r="N33" s="229">
        <v>0</v>
      </c>
    </row>
    <row r="34" spans="1:14" s="115" customFormat="1" ht="12" customHeight="1" x14ac:dyDescent="0.2">
      <c r="A34" s="114"/>
      <c r="B34" s="429" t="s">
        <v>192</v>
      </c>
      <c r="C34" s="429"/>
      <c r="D34" s="429"/>
      <c r="E34" s="429"/>
      <c r="F34" s="429"/>
      <c r="G34" s="429"/>
      <c r="H34" s="429"/>
      <c r="I34" s="429"/>
      <c r="J34" s="429"/>
      <c r="K34" s="429"/>
      <c r="L34" s="429"/>
      <c r="M34" s="429"/>
      <c r="N34" s="429"/>
    </row>
    <row r="35" spans="1:14" ht="12" customHeight="1" x14ac:dyDescent="0.2">
      <c r="A35" s="159">
        <v>2016</v>
      </c>
      <c r="B35" s="229">
        <v>5.2</v>
      </c>
      <c r="C35" s="229">
        <v>4.5999999999999996</v>
      </c>
      <c r="D35" s="229">
        <v>-10.5</v>
      </c>
      <c r="E35" s="229">
        <v>-1.3</v>
      </c>
      <c r="F35" s="229">
        <v>-7</v>
      </c>
      <c r="G35" s="229">
        <v>31.5</v>
      </c>
      <c r="H35" s="229">
        <v>0.5</v>
      </c>
      <c r="I35" s="229">
        <v>12.3</v>
      </c>
      <c r="J35" s="229">
        <v>-19.899999999999999</v>
      </c>
      <c r="K35" s="229">
        <v>8.9</v>
      </c>
      <c r="L35" s="229">
        <v>0.5</v>
      </c>
      <c r="M35" s="229">
        <v>-10.1</v>
      </c>
      <c r="N35" s="229">
        <v>0.5</v>
      </c>
    </row>
    <row r="36" spans="1:14" ht="12" customHeight="1" x14ac:dyDescent="0.2">
      <c r="A36" s="159">
        <v>2017</v>
      </c>
      <c r="B36" s="229">
        <v>4.7</v>
      </c>
      <c r="C36" s="229">
        <v>0.4</v>
      </c>
      <c r="D36" s="229">
        <v>45.7</v>
      </c>
      <c r="E36" s="229">
        <v>-14.9</v>
      </c>
      <c r="F36" s="229">
        <v>27.7</v>
      </c>
      <c r="G36" s="229">
        <v>-7.2</v>
      </c>
      <c r="H36" s="229">
        <v>15.8</v>
      </c>
      <c r="I36" s="229">
        <v>10.9</v>
      </c>
      <c r="J36" s="229">
        <v>23.4</v>
      </c>
      <c r="K36" s="229">
        <v>13.5</v>
      </c>
      <c r="L36" s="229">
        <v>26.9</v>
      </c>
      <c r="M36" s="229">
        <v>38.299999999999997</v>
      </c>
      <c r="N36" s="229">
        <v>14.7</v>
      </c>
    </row>
    <row r="37" spans="1:14" ht="12" customHeight="1" x14ac:dyDescent="0.2">
      <c r="A37" s="159">
        <v>2018</v>
      </c>
      <c r="B37" s="229">
        <v>9.1</v>
      </c>
      <c r="C37" s="229">
        <v>3.5</v>
      </c>
      <c r="D37" s="229">
        <v>-22.3</v>
      </c>
      <c r="E37" s="229">
        <v>17.399999999999999</v>
      </c>
      <c r="F37" s="229">
        <v>3.1</v>
      </c>
      <c r="G37" s="229">
        <v>-7.9</v>
      </c>
      <c r="H37" s="229">
        <v>3</v>
      </c>
      <c r="I37" s="229">
        <v>1.5</v>
      </c>
      <c r="J37" s="229">
        <v>-4.7</v>
      </c>
      <c r="K37" s="229">
        <v>0.4</v>
      </c>
      <c r="L37" s="229">
        <v>-14.4</v>
      </c>
      <c r="M37" s="229">
        <v>-25.5</v>
      </c>
      <c r="N37" s="229">
        <v>-4.7295342782759633</v>
      </c>
    </row>
    <row r="38" spans="1:14" ht="12" customHeight="1" x14ac:dyDescent="0.2">
      <c r="A38" s="159" t="s">
        <v>325</v>
      </c>
      <c r="B38" s="229">
        <v>76.3</v>
      </c>
      <c r="C38" s="229">
        <v>-3.7</v>
      </c>
      <c r="D38" s="229">
        <v>-4.8</v>
      </c>
      <c r="E38" s="229">
        <v>-4</v>
      </c>
      <c r="F38" s="229">
        <v>-9.6999999999999993</v>
      </c>
      <c r="G38" s="229">
        <v>-6.6</v>
      </c>
      <c r="H38" s="229">
        <v>-4.2</v>
      </c>
      <c r="I38" s="229">
        <v>-7.5</v>
      </c>
      <c r="J38" s="229">
        <v>-13.7</v>
      </c>
      <c r="K38" s="229">
        <v>-17.3</v>
      </c>
      <c r="L38" s="229">
        <v>0</v>
      </c>
      <c r="M38" s="229">
        <v>0</v>
      </c>
      <c r="N38" s="229">
        <v>0</v>
      </c>
    </row>
    <row r="39" spans="1:14" s="115" customFormat="1" ht="12" customHeight="1" x14ac:dyDescent="0.2">
      <c r="A39" s="114"/>
      <c r="B39" s="429" t="s">
        <v>186</v>
      </c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</row>
    <row r="40" spans="1:14" ht="12" customHeight="1" x14ac:dyDescent="0.2">
      <c r="A40" s="159">
        <v>2016</v>
      </c>
      <c r="B40" s="229">
        <v>-6</v>
      </c>
      <c r="C40" s="229">
        <v>-4.5999999999999996</v>
      </c>
      <c r="D40" s="229">
        <v>0.3</v>
      </c>
      <c r="E40" s="229">
        <v>-2.8</v>
      </c>
      <c r="F40" s="229">
        <v>52.7</v>
      </c>
      <c r="G40" s="229">
        <v>4</v>
      </c>
      <c r="H40" s="229">
        <v>-8.6</v>
      </c>
      <c r="I40" s="229">
        <v>2.9</v>
      </c>
      <c r="J40" s="229">
        <v>-72.2</v>
      </c>
      <c r="K40" s="229">
        <v>-32.1</v>
      </c>
      <c r="L40" s="229">
        <v>-12.4</v>
      </c>
      <c r="M40" s="229">
        <v>118.9</v>
      </c>
      <c r="N40" s="229">
        <v>-9.6999999999999993</v>
      </c>
    </row>
    <row r="41" spans="1:14" ht="12" customHeight="1" x14ac:dyDescent="0.2">
      <c r="A41" s="159">
        <v>2017</v>
      </c>
      <c r="B41" s="229">
        <v>22</v>
      </c>
      <c r="C41" s="229">
        <v>63</v>
      </c>
      <c r="D41" s="229">
        <v>12.8</v>
      </c>
      <c r="E41" s="229">
        <v>5.7</v>
      </c>
      <c r="F41" s="229">
        <v>-30.7</v>
      </c>
      <c r="G41" s="229">
        <v>39.6</v>
      </c>
      <c r="H41" s="229">
        <v>34.4</v>
      </c>
      <c r="I41" s="229">
        <v>28.1</v>
      </c>
      <c r="J41" s="229">
        <v>163.5</v>
      </c>
      <c r="K41" s="229">
        <v>43</v>
      </c>
      <c r="L41" s="229">
        <v>21.9</v>
      </c>
      <c r="M41" s="229">
        <v>18.8</v>
      </c>
      <c r="N41" s="229">
        <v>30.7</v>
      </c>
    </row>
    <row r="42" spans="1:14" ht="12" customHeight="1" x14ac:dyDescent="0.2">
      <c r="A42" s="159">
        <v>2018</v>
      </c>
      <c r="B42" s="229">
        <v>54.7</v>
      </c>
      <c r="C42" s="229">
        <v>-26.8</v>
      </c>
      <c r="D42" s="229">
        <v>-6.9</v>
      </c>
      <c r="E42" s="229">
        <v>26</v>
      </c>
      <c r="F42" s="229">
        <v>11.4</v>
      </c>
      <c r="G42" s="229">
        <v>47.9</v>
      </c>
      <c r="H42" s="229">
        <v>90.7</v>
      </c>
      <c r="I42" s="229">
        <v>27.8</v>
      </c>
      <c r="J42" s="229">
        <v>-52.4</v>
      </c>
      <c r="K42" s="229">
        <v>150.30000000000001</v>
      </c>
      <c r="L42" s="229">
        <v>6.1</v>
      </c>
      <c r="M42" s="229">
        <v>-38.1</v>
      </c>
      <c r="N42" s="229">
        <v>13.33992094861658</v>
      </c>
    </row>
    <row r="43" spans="1:14" ht="12" customHeight="1" x14ac:dyDescent="0.2">
      <c r="A43" s="159" t="s">
        <v>325</v>
      </c>
      <c r="B43" s="229">
        <v>-41.3</v>
      </c>
      <c r="C43" s="229">
        <v>-19.399999999999999</v>
      </c>
      <c r="D43" s="229">
        <v>32.700000000000003</v>
      </c>
      <c r="E43" s="229">
        <v>32.700000000000003</v>
      </c>
      <c r="F43" s="229">
        <v>29.3</v>
      </c>
      <c r="G43" s="229">
        <v>-22.8</v>
      </c>
      <c r="H43" s="229">
        <v>-37.5</v>
      </c>
      <c r="I43" s="229">
        <v>-14</v>
      </c>
      <c r="J43" s="229">
        <v>15.6</v>
      </c>
      <c r="K43" s="229">
        <v>-61.6</v>
      </c>
      <c r="L43" s="229">
        <v>0</v>
      </c>
      <c r="M43" s="229">
        <v>0</v>
      </c>
      <c r="N43" s="229">
        <v>0</v>
      </c>
    </row>
    <row r="44" spans="1:14" ht="12" customHeight="1" x14ac:dyDescent="0.2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26" t="s">
        <v>219</v>
      </c>
      <c r="B45" s="426"/>
    </row>
    <row r="46" spans="1:14" ht="12" customHeight="1" x14ac:dyDescent="0.2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4" customFormat="1" ht="24" customHeight="1" x14ac:dyDescent="0.25">
      <c r="A1" s="436" t="s">
        <v>363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</row>
    <row r="2" spans="1:15" ht="12" customHeight="1" x14ac:dyDescent="0.3">
      <c r="A2" s="155" t="s">
        <v>368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 x14ac:dyDescent="0.2">
      <c r="A4" s="441" t="s">
        <v>193</v>
      </c>
      <c r="B4" s="443" t="s">
        <v>194</v>
      </c>
      <c r="C4" s="437" t="s">
        <v>191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01"/>
    </row>
    <row r="5" spans="1:15" s="128" customFormat="1" ht="36" customHeight="1" x14ac:dyDescent="0.25">
      <c r="A5" s="442"/>
      <c r="B5" s="444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2" t="s">
        <v>274</v>
      </c>
    </row>
    <row r="6" spans="1:15" ht="12" customHeight="1" x14ac:dyDescent="0.2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 x14ac:dyDescent="0.2">
      <c r="A7" s="195" t="s">
        <v>104</v>
      </c>
      <c r="B7" s="94" t="s">
        <v>187</v>
      </c>
      <c r="C7" s="239">
        <v>153.19999999999999</v>
      </c>
      <c r="D7" s="239">
        <v>95.1</v>
      </c>
      <c r="E7" s="239">
        <v>113.3</v>
      </c>
      <c r="F7" s="239">
        <v>113</v>
      </c>
      <c r="G7" s="239">
        <v>110.6</v>
      </c>
      <c r="H7" s="239">
        <v>119.2</v>
      </c>
      <c r="I7" s="239">
        <v>108</v>
      </c>
      <c r="J7" s="239">
        <v>96.3</v>
      </c>
      <c r="K7" s="239">
        <v>100.8</v>
      </c>
      <c r="L7" s="239">
        <v>96</v>
      </c>
      <c r="M7" s="239">
        <v>0</v>
      </c>
      <c r="N7" s="239">
        <v>0</v>
      </c>
      <c r="O7" s="239">
        <v>110.55</v>
      </c>
    </row>
    <row r="8" spans="1:15" ht="12" customHeight="1" x14ac:dyDescent="0.2">
      <c r="A8" s="345" t="s">
        <v>271</v>
      </c>
      <c r="B8" s="215" t="s">
        <v>340</v>
      </c>
      <c r="C8" s="230">
        <v>96.8</v>
      </c>
      <c r="D8" s="230">
        <v>91.4</v>
      </c>
      <c r="E8" s="230">
        <v>99.4</v>
      </c>
      <c r="F8" s="230">
        <v>98.3</v>
      </c>
      <c r="G8" s="230">
        <v>99.8</v>
      </c>
      <c r="H8" s="230">
        <v>101.7</v>
      </c>
      <c r="I8" s="230">
        <v>94.3</v>
      </c>
      <c r="J8" s="230">
        <v>95.1</v>
      </c>
      <c r="K8" s="230">
        <v>95.8</v>
      </c>
      <c r="L8" s="230">
        <v>91.3</v>
      </c>
      <c r="M8" s="230">
        <v>0</v>
      </c>
      <c r="N8" s="230">
        <v>0</v>
      </c>
      <c r="O8" s="230">
        <v>96.39</v>
      </c>
    </row>
    <row r="9" spans="1:15" ht="12" customHeight="1" x14ac:dyDescent="0.2">
      <c r="A9" s="345" t="s">
        <v>272</v>
      </c>
      <c r="B9" s="215" t="s">
        <v>341</v>
      </c>
      <c r="C9" s="230">
        <v>243.9</v>
      </c>
      <c r="D9" s="230">
        <v>90.2</v>
      </c>
      <c r="E9" s="230">
        <v>109.7</v>
      </c>
      <c r="F9" s="230">
        <v>120.9</v>
      </c>
      <c r="G9" s="230">
        <v>100.2</v>
      </c>
      <c r="H9" s="230">
        <v>104.4</v>
      </c>
      <c r="I9" s="230">
        <v>117.9</v>
      </c>
      <c r="J9" s="230">
        <v>83.9</v>
      </c>
      <c r="K9" s="230">
        <v>90.7</v>
      </c>
      <c r="L9" s="230">
        <v>68.099999999999994</v>
      </c>
      <c r="M9" s="230">
        <v>0</v>
      </c>
      <c r="N9" s="230">
        <v>0</v>
      </c>
      <c r="O9" s="230">
        <v>112.98999999999998</v>
      </c>
    </row>
    <row r="10" spans="1:15" ht="12" customHeight="1" x14ac:dyDescent="0.2">
      <c r="A10" s="345" t="s">
        <v>231</v>
      </c>
      <c r="B10" s="215" t="s">
        <v>342</v>
      </c>
      <c r="C10" s="230">
        <v>85.5</v>
      </c>
      <c r="D10" s="230">
        <v>104.4</v>
      </c>
      <c r="E10" s="230">
        <v>102.9</v>
      </c>
      <c r="F10" s="230">
        <v>80.599999999999994</v>
      </c>
      <c r="G10" s="230">
        <v>119.1</v>
      </c>
      <c r="H10" s="230">
        <v>98.5</v>
      </c>
      <c r="I10" s="230">
        <v>95.7</v>
      </c>
      <c r="J10" s="230">
        <v>120.3</v>
      </c>
      <c r="K10" s="230">
        <v>132.1</v>
      </c>
      <c r="L10" s="230">
        <v>129.69999999999999</v>
      </c>
      <c r="M10" s="230">
        <v>0</v>
      </c>
      <c r="N10" s="230">
        <v>0</v>
      </c>
      <c r="O10" s="230">
        <v>106.88</v>
      </c>
    </row>
    <row r="11" spans="1:15" ht="12" customHeight="1" x14ac:dyDescent="0.2">
      <c r="A11" s="345" t="s">
        <v>232</v>
      </c>
      <c r="B11" s="215" t="s">
        <v>343</v>
      </c>
      <c r="C11" s="348">
        <v>647.5</v>
      </c>
      <c r="D11" s="348">
        <v>444</v>
      </c>
      <c r="E11" s="348">
        <v>1051.5</v>
      </c>
      <c r="F11" s="348">
        <v>769.6</v>
      </c>
      <c r="G11" s="348">
        <v>1054.5</v>
      </c>
      <c r="H11" s="348">
        <v>1644.3</v>
      </c>
      <c r="I11" s="348">
        <v>606.5</v>
      </c>
      <c r="J11" s="348">
        <v>522.70000000000005</v>
      </c>
      <c r="K11" s="348">
        <v>654.70000000000005</v>
      </c>
      <c r="L11" s="348">
        <v>1187.7</v>
      </c>
      <c r="M11" s="348">
        <v>0</v>
      </c>
      <c r="N11" s="348">
        <v>0</v>
      </c>
      <c r="O11" s="348">
        <v>858.3</v>
      </c>
    </row>
    <row r="12" spans="1:15" s="95" customFormat="1" ht="22.05" customHeight="1" x14ac:dyDescent="0.2">
      <c r="A12" s="135" t="s">
        <v>305</v>
      </c>
      <c r="B12" s="138" t="s">
        <v>344</v>
      </c>
      <c r="C12" s="230">
        <v>105.3</v>
      </c>
      <c r="D12" s="230">
        <v>82.7</v>
      </c>
      <c r="E12" s="230">
        <v>88.1</v>
      </c>
      <c r="F12" s="230">
        <v>92.7</v>
      </c>
      <c r="G12" s="230">
        <v>92.3</v>
      </c>
      <c r="H12" s="230">
        <v>83.8</v>
      </c>
      <c r="I12" s="230">
        <v>94.5</v>
      </c>
      <c r="J12" s="230">
        <v>84.1</v>
      </c>
      <c r="K12" s="230">
        <v>88.9</v>
      </c>
      <c r="L12" s="230">
        <v>87.6</v>
      </c>
      <c r="M12" s="230">
        <v>0</v>
      </c>
      <c r="N12" s="230">
        <v>0</v>
      </c>
      <c r="O12" s="230">
        <v>90</v>
      </c>
    </row>
    <row r="13" spans="1:15" ht="12" customHeight="1" x14ac:dyDescent="0.2">
      <c r="A13" s="135" t="s">
        <v>31</v>
      </c>
      <c r="B13" s="135" t="s">
        <v>113</v>
      </c>
      <c r="C13" s="230">
        <v>66.2</v>
      </c>
      <c r="D13" s="230">
        <v>80.5</v>
      </c>
      <c r="E13" s="230">
        <v>86.3</v>
      </c>
      <c r="F13" s="230">
        <v>111.8</v>
      </c>
      <c r="G13" s="230">
        <v>96.4</v>
      </c>
      <c r="H13" s="230">
        <v>119.8</v>
      </c>
      <c r="I13" s="230">
        <v>99.4</v>
      </c>
      <c r="J13" s="230">
        <v>88.7</v>
      </c>
      <c r="K13" s="230">
        <v>102.7</v>
      </c>
      <c r="L13" s="230">
        <v>95.9</v>
      </c>
      <c r="M13" s="230">
        <v>0</v>
      </c>
      <c r="N13" s="230">
        <v>0</v>
      </c>
      <c r="O13" s="230">
        <v>94.77000000000001</v>
      </c>
    </row>
    <row r="14" spans="1:15" ht="12" customHeight="1" x14ac:dyDescent="0.2">
      <c r="A14" s="135" t="s">
        <v>156</v>
      </c>
      <c r="B14" s="135" t="s">
        <v>283</v>
      </c>
      <c r="C14" s="348">
        <v>733.1</v>
      </c>
      <c r="D14" s="348">
        <v>499.3</v>
      </c>
      <c r="E14" s="348">
        <v>1197.0999999999999</v>
      </c>
      <c r="F14" s="348">
        <v>874.2</v>
      </c>
      <c r="G14" s="348">
        <v>1200.4000000000001</v>
      </c>
      <c r="H14" s="348">
        <v>1878.7</v>
      </c>
      <c r="I14" s="348">
        <v>685.9</v>
      </c>
      <c r="J14" s="348">
        <v>592.1</v>
      </c>
      <c r="K14" s="348">
        <v>742.5</v>
      </c>
      <c r="L14" s="348">
        <v>1352.9</v>
      </c>
      <c r="M14" s="348">
        <v>0</v>
      </c>
      <c r="N14" s="348">
        <v>0</v>
      </c>
      <c r="O14" s="348">
        <v>975.61999999999989</v>
      </c>
    </row>
    <row r="15" spans="1:15" ht="21.6" customHeight="1" x14ac:dyDescent="0.2">
      <c r="A15" s="135" t="s">
        <v>306</v>
      </c>
      <c r="B15" s="135" t="s">
        <v>345</v>
      </c>
      <c r="C15" s="230">
        <v>110</v>
      </c>
      <c r="D15" s="230">
        <v>98.1</v>
      </c>
      <c r="E15" s="230">
        <v>101.7</v>
      </c>
      <c r="F15" s="230">
        <v>85.1</v>
      </c>
      <c r="G15" s="230">
        <v>107.1</v>
      </c>
      <c r="H15" s="230">
        <v>95.9</v>
      </c>
      <c r="I15" s="230">
        <v>82</v>
      </c>
      <c r="J15" s="230">
        <v>102</v>
      </c>
      <c r="K15" s="230">
        <v>95.2</v>
      </c>
      <c r="L15" s="230">
        <v>82.8</v>
      </c>
      <c r="M15" s="230">
        <v>0</v>
      </c>
      <c r="N15" s="230">
        <v>0</v>
      </c>
      <c r="O15" s="230">
        <v>95.99</v>
      </c>
    </row>
    <row r="16" spans="1:15" ht="12" customHeight="1" x14ac:dyDescent="0.2">
      <c r="A16" s="135" t="s">
        <v>23</v>
      </c>
      <c r="B16" s="135" t="s">
        <v>33</v>
      </c>
      <c r="C16" s="230">
        <v>112.4</v>
      </c>
      <c r="D16" s="230">
        <v>167.9</v>
      </c>
      <c r="E16" s="230">
        <v>134.19999999999999</v>
      </c>
      <c r="F16" s="230">
        <v>149.19999999999999</v>
      </c>
      <c r="G16" s="230">
        <v>156.80000000000001</v>
      </c>
      <c r="H16" s="230">
        <v>114.1</v>
      </c>
      <c r="I16" s="230">
        <v>119.4</v>
      </c>
      <c r="J16" s="230">
        <v>119.7</v>
      </c>
      <c r="K16" s="230">
        <v>87.6</v>
      </c>
      <c r="L16" s="230">
        <v>97.7</v>
      </c>
      <c r="M16" s="230">
        <v>0</v>
      </c>
      <c r="N16" s="230">
        <v>0</v>
      </c>
      <c r="O16" s="230">
        <v>125.9</v>
      </c>
    </row>
    <row r="17" spans="1:233" ht="21.6" customHeight="1" x14ac:dyDescent="0.2">
      <c r="A17" s="135" t="s">
        <v>307</v>
      </c>
      <c r="B17" s="135" t="s">
        <v>346</v>
      </c>
      <c r="C17" s="230">
        <v>105.4</v>
      </c>
      <c r="D17" s="230">
        <v>111.7</v>
      </c>
      <c r="E17" s="230">
        <v>115.3</v>
      </c>
      <c r="F17" s="230">
        <v>88.6</v>
      </c>
      <c r="G17" s="230">
        <v>115.3</v>
      </c>
      <c r="H17" s="230">
        <v>97.1</v>
      </c>
      <c r="I17" s="230">
        <v>103.1</v>
      </c>
      <c r="J17" s="230">
        <v>105.5</v>
      </c>
      <c r="K17" s="230">
        <v>105.4</v>
      </c>
      <c r="L17" s="230">
        <v>99.4</v>
      </c>
      <c r="M17" s="230">
        <v>0</v>
      </c>
      <c r="N17" s="230">
        <v>0</v>
      </c>
      <c r="O17" s="230">
        <v>104.67999999999999</v>
      </c>
    </row>
    <row r="18" spans="1:233" ht="12" customHeight="1" x14ac:dyDescent="0.2">
      <c r="A18" s="135" t="s">
        <v>159</v>
      </c>
      <c r="B18" s="135" t="s">
        <v>25</v>
      </c>
      <c r="C18" s="230">
        <v>95.6</v>
      </c>
      <c r="D18" s="230">
        <v>91.2</v>
      </c>
      <c r="E18" s="230">
        <v>123.3</v>
      </c>
      <c r="F18" s="230">
        <v>99.9</v>
      </c>
      <c r="G18" s="230">
        <v>105.5</v>
      </c>
      <c r="H18" s="230">
        <v>115.7</v>
      </c>
      <c r="I18" s="230">
        <v>99</v>
      </c>
      <c r="J18" s="230">
        <v>115.7</v>
      </c>
      <c r="K18" s="230">
        <v>97.5</v>
      </c>
      <c r="L18" s="230">
        <v>100.9</v>
      </c>
      <c r="M18" s="230">
        <v>0</v>
      </c>
      <c r="N18" s="230">
        <v>0</v>
      </c>
      <c r="O18" s="230">
        <v>104.43000000000002</v>
      </c>
    </row>
    <row r="19" spans="1:233" ht="12" customHeight="1" x14ac:dyDescent="0.2">
      <c r="A19" s="135" t="s">
        <v>161</v>
      </c>
      <c r="B19" s="135" t="s">
        <v>107</v>
      </c>
      <c r="C19" s="230">
        <v>120.1</v>
      </c>
      <c r="D19" s="230">
        <v>102.5</v>
      </c>
      <c r="E19" s="230">
        <v>98</v>
      </c>
      <c r="F19" s="230">
        <v>90.9</v>
      </c>
      <c r="G19" s="230">
        <v>102.6</v>
      </c>
      <c r="H19" s="230">
        <v>100.7</v>
      </c>
      <c r="I19" s="230">
        <v>103.5</v>
      </c>
      <c r="J19" s="230">
        <v>103.9</v>
      </c>
      <c r="K19" s="230">
        <v>83.3</v>
      </c>
      <c r="L19" s="230">
        <v>97.3</v>
      </c>
      <c r="M19" s="230">
        <v>0</v>
      </c>
      <c r="N19" s="230">
        <v>0</v>
      </c>
      <c r="O19" s="230">
        <v>100.28</v>
      </c>
    </row>
    <row r="20" spans="1:233" ht="12" customHeight="1" x14ac:dyDescent="0.2">
      <c r="A20" s="138" t="s">
        <v>0</v>
      </c>
      <c r="B20" s="135" t="s">
        <v>188</v>
      </c>
      <c r="C20" s="230">
        <v>312.39999999999998</v>
      </c>
      <c r="D20" s="230">
        <v>64.8</v>
      </c>
      <c r="E20" s="230">
        <v>108.7</v>
      </c>
      <c r="F20" s="230">
        <v>118.7</v>
      </c>
      <c r="G20" s="230">
        <v>77.3</v>
      </c>
      <c r="H20" s="230">
        <v>101.6</v>
      </c>
      <c r="I20" s="230">
        <v>120.6</v>
      </c>
      <c r="J20" s="230">
        <v>68.3</v>
      </c>
      <c r="K20" s="230">
        <v>94.9</v>
      </c>
      <c r="L20" s="230">
        <v>57.1</v>
      </c>
      <c r="M20" s="230">
        <v>0</v>
      </c>
      <c r="N20" s="230">
        <v>0</v>
      </c>
      <c r="O20" s="230">
        <v>112.43999999999998</v>
      </c>
    </row>
    <row r="21" spans="1:233" ht="12" customHeight="1" x14ac:dyDescent="0.2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5"/>
    </row>
    <row r="22" spans="1:233" s="128" customFormat="1" ht="12" customHeight="1" x14ac:dyDescent="0.2">
      <c r="A22" s="445" t="s">
        <v>26</v>
      </c>
      <c r="B22" s="443" t="s">
        <v>194</v>
      </c>
      <c r="C22" s="439" t="s">
        <v>261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204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46"/>
      <c r="B23" s="444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2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5"/>
    </row>
    <row r="25" spans="1:233" s="144" customFormat="1" ht="12" customHeight="1" x14ac:dyDescent="0.2">
      <c r="A25" s="195" t="s">
        <v>104</v>
      </c>
      <c r="B25" s="94" t="s">
        <v>187</v>
      </c>
      <c r="C25" s="238">
        <v>18</v>
      </c>
      <c r="D25" s="238">
        <v>-10.199999999999999</v>
      </c>
      <c r="E25" s="238">
        <v>8.1999999999999993</v>
      </c>
      <c r="F25" s="238">
        <v>9.8000000000000007</v>
      </c>
      <c r="G25" s="238">
        <v>3.7</v>
      </c>
      <c r="H25" s="238">
        <v>-14.8</v>
      </c>
      <c r="I25" s="238">
        <v>-21.1</v>
      </c>
      <c r="J25" s="238">
        <v>-10.199999999999999</v>
      </c>
      <c r="K25" s="238">
        <v>-3.8</v>
      </c>
      <c r="L25" s="238">
        <v>-42.5</v>
      </c>
      <c r="M25" s="238">
        <v>0</v>
      </c>
      <c r="N25" s="238">
        <v>0</v>
      </c>
      <c r="O25" s="238">
        <v>-8.3029197080292079</v>
      </c>
    </row>
    <row r="26" spans="1:233" ht="12" customHeight="1" x14ac:dyDescent="0.2">
      <c r="A26" s="345" t="s">
        <v>271</v>
      </c>
      <c r="B26" s="215" t="s">
        <v>340</v>
      </c>
      <c r="C26" s="229">
        <v>-19.5</v>
      </c>
      <c r="D26" s="229">
        <v>-17.100000000000001</v>
      </c>
      <c r="E26" s="229">
        <v>-7.4</v>
      </c>
      <c r="F26" s="229">
        <v>-3.8</v>
      </c>
      <c r="G26" s="229">
        <v>-10.8</v>
      </c>
      <c r="H26" s="229">
        <v>-3.7</v>
      </c>
      <c r="I26" s="229">
        <v>-12.4</v>
      </c>
      <c r="J26" s="229">
        <v>-20.100000000000001</v>
      </c>
      <c r="K26" s="229">
        <v>-4.4000000000000004</v>
      </c>
      <c r="L26" s="229">
        <v>-19.100000000000001</v>
      </c>
      <c r="M26" s="229">
        <v>0</v>
      </c>
      <c r="N26" s="229">
        <v>0</v>
      </c>
      <c r="O26" s="229">
        <v>-12.157112913515007</v>
      </c>
    </row>
    <row r="27" spans="1:233" ht="12" customHeight="1" x14ac:dyDescent="0.2">
      <c r="A27" s="345" t="s">
        <v>272</v>
      </c>
      <c r="B27" s="215" t="s">
        <v>341</v>
      </c>
      <c r="C27" s="229">
        <v>81.3</v>
      </c>
      <c r="D27" s="229">
        <v>15.8</v>
      </c>
      <c r="E27" s="229">
        <v>21.5</v>
      </c>
      <c r="F27" s="229">
        <v>45.8</v>
      </c>
      <c r="G27" s="229">
        <v>9.4</v>
      </c>
      <c r="H27" s="229">
        <v>-46.5</v>
      </c>
      <c r="I27" s="229">
        <v>-34.200000000000003</v>
      </c>
      <c r="J27" s="229">
        <v>7.4</v>
      </c>
      <c r="K27" s="229">
        <v>-8.3000000000000007</v>
      </c>
      <c r="L27" s="229">
        <v>-73.599999999999994</v>
      </c>
      <c r="M27" s="229">
        <v>0</v>
      </c>
      <c r="N27" s="229">
        <v>0</v>
      </c>
      <c r="O27" s="229">
        <v>-12.199860128992171</v>
      </c>
    </row>
    <row r="28" spans="1:233" ht="12" customHeight="1" x14ac:dyDescent="0.2">
      <c r="A28" s="345" t="s">
        <v>231</v>
      </c>
      <c r="B28" s="215" t="s">
        <v>342</v>
      </c>
      <c r="C28" s="247">
        <v>-31.8</v>
      </c>
      <c r="D28" s="247">
        <v>-13.4</v>
      </c>
      <c r="E28" s="247">
        <v>-25.1</v>
      </c>
      <c r="F28" s="247">
        <v>-27.5</v>
      </c>
      <c r="G28" s="247">
        <v>-3.4</v>
      </c>
      <c r="H28" s="247">
        <v>-13.1</v>
      </c>
      <c r="I28" s="247">
        <v>12.5</v>
      </c>
      <c r="J28" s="247">
        <v>29.6</v>
      </c>
      <c r="K28" s="247">
        <v>10.4</v>
      </c>
      <c r="L28" s="247">
        <v>36.5</v>
      </c>
      <c r="M28" s="247">
        <v>0</v>
      </c>
      <c r="N28" s="247">
        <v>0</v>
      </c>
      <c r="O28" s="229">
        <v>-4.8771804912780254</v>
      </c>
    </row>
    <row r="29" spans="1:233" ht="12" customHeight="1" x14ac:dyDescent="0.2">
      <c r="A29" s="345" t="s">
        <v>232</v>
      </c>
      <c r="B29" s="215" t="s">
        <v>343</v>
      </c>
      <c r="C29" s="247">
        <v>21.5</v>
      </c>
      <c r="D29" s="247">
        <v>-37.5</v>
      </c>
      <c r="E29" s="247">
        <v>198.8</v>
      </c>
      <c r="F29" s="247">
        <v>0.6</v>
      </c>
      <c r="G29" s="247">
        <v>312.2</v>
      </c>
      <c r="H29" s="247">
        <v>297.7</v>
      </c>
      <c r="I29" s="247">
        <v>6.6</v>
      </c>
      <c r="J29" s="247">
        <v>39.9</v>
      </c>
      <c r="K29" s="247">
        <v>23.9</v>
      </c>
      <c r="L29" s="247">
        <v>132.5</v>
      </c>
      <c r="M29" s="247">
        <v>0</v>
      </c>
      <c r="N29" s="247">
        <v>0</v>
      </c>
      <c r="O29" s="229">
        <v>71.255836226505437</v>
      </c>
    </row>
    <row r="30" spans="1:233" ht="21.6" customHeight="1" x14ac:dyDescent="0.2">
      <c r="A30" s="135" t="s">
        <v>308</v>
      </c>
      <c r="B30" s="138" t="s">
        <v>344</v>
      </c>
      <c r="C30" s="229">
        <v>3.9</v>
      </c>
      <c r="D30" s="229">
        <v>-22.3</v>
      </c>
      <c r="E30" s="229">
        <v>5.3</v>
      </c>
      <c r="F30" s="229">
        <v>2.5</v>
      </c>
      <c r="G30" s="229">
        <v>2.8</v>
      </c>
      <c r="H30" s="229">
        <v>-12.5</v>
      </c>
      <c r="I30" s="229">
        <v>-5.4</v>
      </c>
      <c r="J30" s="229">
        <v>-6.1</v>
      </c>
      <c r="K30" s="229">
        <v>4.3</v>
      </c>
      <c r="L30" s="229">
        <v>-8.8000000000000007</v>
      </c>
      <c r="M30" s="229">
        <v>0</v>
      </c>
      <c r="N30" s="229">
        <v>0</v>
      </c>
      <c r="O30" s="229">
        <v>-4.0818501545348056</v>
      </c>
    </row>
    <row r="31" spans="1:233" ht="12" customHeight="1" x14ac:dyDescent="0.2">
      <c r="A31" s="135" t="s">
        <v>31</v>
      </c>
      <c r="B31" s="135" t="s">
        <v>113</v>
      </c>
      <c r="C31" s="229">
        <v>-49.5</v>
      </c>
      <c r="D31" s="229">
        <v>-21.6</v>
      </c>
      <c r="E31" s="229">
        <v>-25</v>
      </c>
      <c r="F31" s="229">
        <v>17.8</v>
      </c>
      <c r="G31" s="229">
        <v>-26</v>
      </c>
      <c r="H31" s="229">
        <v>19</v>
      </c>
      <c r="I31" s="229">
        <v>-17.100000000000001</v>
      </c>
      <c r="J31" s="229">
        <v>-25.6</v>
      </c>
      <c r="K31" s="229">
        <v>-0.2</v>
      </c>
      <c r="L31" s="229">
        <v>-28.1</v>
      </c>
      <c r="M31" s="229">
        <v>0</v>
      </c>
      <c r="N31" s="229">
        <v>0</v>
      </c>
      <c r="O31" s="229">
        <v>-17.584137751108784</v>
      </c>
    </row>
    <row r="32" spans="1:233" ht="12" customHeight="1" x14ac:dyDescent="0.2">
      <c r="A32" s="135" t="s">
        <v>156</v>
      </c>
      <c r="B32" s="135" t="s">
        <v>283</v>
      </c>
      <c r="C32" s="229">
        <v>22.4</v>
      </c>
      <c r="D32" s="229">
        <v>-38</v>
      </c>
      <c r="E32" s="229">
        <v>205.9</v>
      </c>
      <c r="F32" s="229">
        <v>0.9</v>
      </c>
      <c r="G32" s="229">
        <v>325.7</v>
      </c>
      <c r="H32" s="229">
        <v>306.7</v>
      </c>
      <c r="I32" s="229">
        <v>7.1</v>
      </c>
      <c r="J32" s="229">
        <v>41.8</v>
      </c>
      <c r="K32" s="229">
        <v>24.2</v>
      </c>
      <c r="L32" s="229">
        <v>134.9</v>
      </c>
      <c r="M32" s="229">
        <v>0</v>
      </c>
      <c r="N32" s="229">
        <v>0</v>
      </c>
      <c r="O32" s="229">
        <v>73.058980044345873</v>
      </c>
    </row>
    <row r="33" spans="1:15" ht="21.6" customHeight="1" x14ac:dyDescent="0.2">
      <c r="A33" s="135" t="s">
        <v>306</v>
      </c>
      <c r="B33" s="135" t="s">
        <v>345</v>
      </c>
      <c r="C33" s="229">
        <v>-18.8</v>
      </c>
      <c r="D33" s="229">
        <v>-14.6</v>
      </c>
      <c r="E33" s="229">
        <v>-10.199999999999999</v>
      </c>
      <c r="F33" s="229">
        <v>-23.5</v>
      </c>
      <c r="G33" s="229">
        <v>-8.9</v>
      </c>
      <c r="H33" s="229">
        <v>-12.1</v>
      </c>
      <c r="I33" s="229">
        <v>-18.100000000000001</v>
      </c>
      <c r="J33" s="229">
        <v>-25.4</v>
      </c>
      <c r="K33" s="229">
        <v>5.0999999999999996</v>
      </c>
      <c r="L33" s="229">
        <v>-20.100000000000001</v>
      </c>
      <c r="M33" s="229">
        <v>0</v>
      </c>
      <c r="N33" s="229">
        <v>0</v>
      </c>
      <c r="O33" s="229">
        <v>-15.255584002825088</v>
      </c>
    </row>
    <row r="34" spans="1:15" ht="12" customHeight="1" x14ac:dyDescent="0.2">
      <c r="A34" s="135" t="s">
        <v>23</v>
      </c>
      <c r="B34" s="135" t="s">
        <v>33</v>
      </c>
      <c r="C34" s="229">
        <v>2.4</v>
      </c>
      <c r="D34" s="229">
        <v>70.8</v>
      </c>
      <c r="E34" s="229">
        <v>-6.2</v>
      </c>
      <c r="F34" s="229">
        <v>34.1</v>
      </c>
      <c r="G34" s="229">
        <v>43.5</v>
      </c>
      <c r="H34" s="229">
        <v>-8.1</v>
      </c>
      <c r="I34" s="229">
        <v>-10.8</v>
      </c>
      <c r="J34" s="229">
        <v>-1.8</v>
      </c>
      <c r="K34" s="229">
        <v>-24.8</v>
      </c>
      <c r="L34" s="229">
        <v>-23.3</v>
      </c>
      <c r="M34" s="229">
        <v>0</v>
      </c>
      <c r="N34" s="229">
        <v>0</v>
      </c>
      <c r="O34" s="229">
        <v>5.3203948469131745</v>
      </c>
    </row>
    <row r="35" spans="1:15" ht="22.05" customHeight="1" x14ac:dyDescent="0.2">
      <c r="A35" s="135" t="s">
        <v>307</v>
      </c>
      <c r="B35" s="135" t="s">
        <v>346</v>
      </c>
      <c r="C35" s="229">
        <v>-7.7</v>
      </c>
      <c r="D35" s="229">
        <v>-8.5</v>
      </c>
      <c r="E35" s="229">
        <v>12.8</v>
      </c>
      <c r="F35" s="229">
        <v>-26.5</v>
      </c>
      <c r="G35" s="229">
        <v>-10.1</v>
      </c>
      <c r="H35" s="229">
        <v>-22.7</v>
      </c>
      <c r="I35" s="229">
        <v>-0.1</v>
      </c>
      <c r="J35" s="229">
        <v>-22.7</v>
      </c>
      <c r="K35" s="229">
        <v>-26.8</v>
      </c>
      <c r="L35" s="229">
        <v>-21.8</v>
      </c>
      <c r="M35" s="229">
        <v>0</v>
      </c>
      <c r="N35" s="229">
        <v>0</v>
      </c>
      <c r="O35" s="229">
        <v>-14.449166394246475</v>
      </c>
    </row>
    <row r="36" spans="1:15" ht="12" customHeight="1" x14ac:dyDescent="0.2">
      <c r="A36" s="135" t="s">
        <v>159</v>
      </c>
      <c r="B36" s="135" t="s">
        <v>25</v>
      </c>
      <c r="C36" s="229">
        <v>-4.3</v>
      </c>
      <c r="D36" s="229">
        <v>-15.9</v>
      </c>
      <c r="E36" s="229">
        <v>-1.4</v>
      </c>
      <c r="F36" s="229">
        <v>-8.8000000000000007</v>
      </c>
      <c r="G36" s="229">
        <v>12.6</v>
      </c>
      <c r="H36" s="229">
        <v>9.9</v>
      </c>
      <c r="I36" s="229">
        <v>4.2</v>
      </c>
      <c r="J36" s="229">
        <v>-2.7</v>
      </c>
      <c r="K36" s="229">
        <v>-24.5</v>
      </c>
      <c r="L36" s="229">
        <v>-5</v>
      </c>
      <c r="M36" s="229">
        <v>0</v>
      </c>
      <c r="N36" s="229">
        <v>0</v>
      </c>
      <c r="O36" s="229">
        <v>-4.2980205278592223</v>
      </c>
    </row>
    <row r="37" spans="1:15" ht="12" customHeight="1" x14ac:dyDescent="0.2">
      <c r="A37" s="135" t="s">
        <v>161</v>
      </c>
      <c r="B37" s="135" t="s">
        <v>107</v>
      </c>
      <c r="C37" s="229">
        <v>7.2</v>
      </c>
      <c r="D37" s="229">
        <v>-5.8</v>
      </c>
      <c r="E37" s="229">
        <v>-14.8</v>
      </c>
      <c r="F37" s="229">
        <v>-23.1</v>
      </c>
      <c r="G37" s="229">
        <v>-34.200000000000003</v>
      </c>
      <c r="H37" s="229">
        <v>-8.5</v>
      </c>
      <c r="I37" s="229">
        <v>-30.5</v>
      </c>
      <c r="J37" s="229">
        <v>-13.6</v>
      </c>
      <c r="K37" s="229">
        <v>-6.5</v>
      </c>
      <c r="L37" s="229">
        <v>0.7</v>
      </c>
      <c r="M37" s="229">
        <v>0</v>
      </c>
      <c r="N37" s="229">
        <v>0</v>
      </c>
      <c r="O37" s="229">
        <v>-14.640789921688793</v>
      </c>
    </row>
    <row r="38" spans="1:15" ht="12" customHeight="1" x14ac:dyDescent="0.2">
      <c r="A38" s="138" t="s">
        <v>0</v>
      </c>
      <c r="B38" s="135" t="s">
        <v>188</v>
      </c>
      <c r="C38" s="229">
        <v>109.1</v>
      </c>
      <c r="D38" s="229">
        <v>-7.3</v>
      </c>
      <c r="E38" s="229">
        <v>51</v>
      </c>
      <c r="F38" s="229">
        <v>74.8</v>
      </c>
      <c r="G38" s="229">
        <v>5.5</v>
      </c>
      <c r="H38" s="229">
        <v>-57.3</v>
      </c>
      <c r="I38" s="229">
        <v>-40.1</v>
      </c>
      <c r="J38" s="229">
        <v>18.2</v>
      </c>
      <c r="K38" s="229">
        <v>-0.6</v>
      </c>
      <c r="L38" s="229">
        <v>-82.9</v>
      </c>
      <c r="M38" s="229">
        <v>0</v>
      </c>
      <c r="N38" s="229">
        <v>0</v>
      </c>
      <c r="O38" s="229">
        <v>-17.220054479864558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9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4" customFormat="1" ht="24" customHeight="1" x14ac:dyDescent="0.25">
      <c r="A1" s="436" t="s">
        <v>364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</row>
    <row r="2" spans="1:15" ht="12" customHeight="1" x14ac:dyDescent="0.3">
      <c r="A2" s="155" t="s">
        <v>368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5"/>
    </row>
    <row r="4" spans="1:15" s="128" customFormat="1" ht="12" customHeight="1" x14ac:dyDescent="0.2">
      <c r="A4" s="441" t="s">
        <v>193</v>
      </c>
      <c r="B4" s="443" t="s">
        <v>194</v>
      </c>
      <c r="C4" s="437" t="s">
        <v>191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07"/>
    </row>
    <row r="5" spans="1:15" s="128" customFormat="1" ht="36" customHeight="1" x14ac:dyDescent="0.25">
      <c r="A5" s="442"/>
      <c r="B5" s="444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2" t="s">
        <v>274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5"/>
    </row>
    <row r="7" spans="1:15" s="144" customFormat="1" ht="12" customHeight="1" x14ac:dyDescent="0.2">
      <c r="A7" s="195" t="s">
        <v>104</v>
      </c>
      <c r="B7" s="94" t="s">
        <v>187</v>
      </c>
      <c r="C7" s="239">
        <v>188.3</v>
      </c>
      <c r="D7" s="239">
        <v>97.5</v>
      </c>
      <c r="E7" s="239">
        <v>105.9</v>
      </c>
      <c r="F7" s="239">
        <v>100.3</v>
      </c>
      <c r="G7" s="239">
        <v>103.3</v>
      </c>
      <c r="H7" s="239">
        <v>105.6</v>
      </c>
      <c r="I7" s="239">
        <v>105.6</v>
      </c>
      <c r="J7" s="239">
        <v>97</v>
      </c>
      <c r="K7" s="239">
        <v>98</v>
      </c>
      <c r="L7" s="239">
        <v>97.1</v>
      </c>
      <c r="M7" s="239">
        <v>0</v>
      </c>
      <c r="N7" s="239">
        <v>0</v>
      </c>
      <c r="O7" s="239">
        <v>109.86000000000001</v>
      </c>
    </row>
    <row r="8" spans="1:15" ht="12" customHeight="1" x14ac:dyDescent="0.2">
      <c r="A8" s="345" t="s">
        <v>271</v>
      </c>
      <c r="B8" s="215" t="s">
        <v>340</v>
      </c>
      <c r="C8" s="230">
        <v>92.4</v>
      </c>
      <c r="D8" s="230">
        <v>88.2</v>
      </c>
      <c r="E8" s="230">
        <v>95.6</v>
      </c>
      <c r="F8" s="230">
        <v>96.9</v>
      </c>
      <c r="G8" s="230">
        <v>97.6</v>
      </c>
      <c r="H8" s="230">
        <v>102.9</v>
      </c>
      <c r="I8" s="230">
        <v>91.6</v>
      </c>
      <c r="J8" s="230">
        <v>95.1</v>
      </c>
      <c r="K8" s="230">
        <v>96.7</v>
      </c>
      <c r="L8" s="230">
        <v>94.6</v>
      </c>
      <c r="M8" s="230">
        <v>0</v>
      </c>
      <c r="N8" s="230">
        <v>0</v>
      </c>
      <c r="O8" s="230">
        <v>95.160000000000011</v>
      </c>
    </row>
    <row r="9" spans="1:15" ht="12" customHeight="1" x14ac:dyDescent="0.2">
      <c r="A9" s="345" t="s">
        <v>272</v>
      </c>
      <c r="B9" s="215" t="s">
        <v>341</v>
      </c>
      <c r="C9" s="230">
        <v>381.7</v>
      </c>
      <c r="D9" s="230">
        <v>111.3</v>
      </c>
      <c r="E9" s="230">
        <v>123.9</v>
      </c>
      <c r="F9" s="230">
        <v>105.5</v>
      </c>
      <c r="G9" s="230">
        <v>108.6</v>
      </c>
      <c r="H9" s="230">
        <v>106.3</v>
      </c>
      <c r="I9" s="230">
        <v>128.5</v>
      </c>
      <c r="J9" s="230">
        <v>93.5</v>
      </c>
      <c r="K9" s="230">
        <v>92.3</v>
      </c>
      <c r="L9" s="230">
        <v>87.8</v>
      </c>
      <c r="M9" s="230">
        <v>0</v>
      </c>
      <c r="N9" s="230">
        <v>0</v>
      </c>
      <c r="O9" s="230">
        <v>133.94</v>
      </c>
    </row>
    <row r="10" spans="1:15" ht="12" customHeight="1" x14ac:dyDescent="0.2">
      <c r="A10" s="345" t="s">
        <v>231</v>
      </c>
      <c r="B10" s="215" t="s">
        <v>342</v>
      </c>
      <c r="C10" s="230">
        <v>89.2</v>
      </c>
      <c r="D10" s="230">
        <v>109</v>
      </c>
      <c r="E10" s="230">
        <v>107.4</v>
      </c>
      <c r="F10" s="230">
        <v>84.1</v>
      </c>
      <c r="G10" s="230">
        <v>124.3</v>
      </c>
      <c r="H10" s="230">
        <v>102.8</v>
      </c>
      <c r="I10" s="230">
        <v>99.9</v>
      </c>
      <c r="J10" s="230">
        <v>125.6</v>
      </c>
      <c r="K10" s="230">
        <v>138</v>
      </c>
      <c r="L10" s="230">
        <v>135.5</v>
      </c>
      <c r="M10" s="230">
        <v>0</v>
      </c>
      <c r="N10" s="230">
        <v>0</v>
      </c>
      <c r="O10" s="230">
        <v>111.58</v>
      </c>
    </row>
    <row r="11" spans="1:15" ht="12" customHeight="1" x14ac:dyDescent="0.2">
      <c r="A11" s="345" t="s">
        <v>232</v>
      </c>
      <c r="B11" s="215" t="s">
        <v>343</v>
      </c>
      <c r="C11" s="348">
        <v>253.6</v>
      </c>
      <c r="D11" s="348">
        <v>232.9</v>
      </c>
      <c r="E11" s="348">
        <v>188.4</v>
      </c>
      <c r="F11" s="348">
        <v>225.1</v>
      </c>
      <c r="G11" s="348">
        <v>258.60000000000002</v>
      </c>
      <c r="H11" s="348">
        <v>312.7</v>
      </c>
      <c r="I11" s="348">
        <v>297.10000000000002</v>
      </c>
      <c r="J11" s="348">
        <v>291.39999999999998</v>
      </c>
      <c r="K11" s="348">
        <v>292.60000000000002</v>
      </c>
      <c r="L11" s="348">
        <v>538.79999999999995</v>
      </c>
      <c r="M11" s="348">
        <v>0</v>
      </c>
      <c r="N11" s="348">
        <v>0</v>
      </c>
      <c r="O11" s="348">
        <v>289.12</v>
      </c>
    </row>
    <row r="12" spans="1:15" ht="22.05" customHeight="1" x14ac:dyDescent="0.2">
      <c r="A12" s="136" t="s">
        <v>153</v>
      </c>
      <c r="B12" s="138" t="s">
        <v>344</v>
      </c>
      <c r="C12" s="230">
        <v>110.6</v>
      </c>
      <c r="D12" s="230">
        <v>83.5</v>
      </c>
      <c r="E12" s="230">
        <v>89.8</v>
      </c>
      <c r="F12" s="230">
        <v>85.5</v>
      </c>
      <c r="G12" s="230">
        <v>92.2</v>
      </c>
      <c r="H12" s="230">
        <v>86.3</v>
      </c>
      <c r="I12" s="230">
        <v>90.8</v>
      </c>
      <c r="J12" s="230">
        <v>85.5</v>
      </c>
      <c r="K12" s="230">
        <v>89.7</v>
      </c>
      <c r="L12" s="230">
        <v>90.1</v>
      </c>
      <c r="M12" s="230">
        <v>0</v>
      </c>
      <c r="N12" s="230">
        <v>0</v>
      </c>
      <c r="O12" s="230">
        <v>90.4</v>
      </c>
    </row>
    <row r="13" spans="1:15" ht="12" customHeight="1" x14ac:dyDescent="0.2">
      <c r="A13" s="135" t="s">
        <v>31</v>
      </c>
      <c r="B13" s="135" t="s">
        <v>113</v>
      </c>
      <c r="C13" s="230">
        <v>67.599999999999994</v>
      </c>
      <c r="D13" s="230">
        <v>76.2</v>
      </c>
      <c r="E13" s="230">
        <v>87.6</v>
      </c>
      <c r="F13" s="230">
        <v>111.8</v>
      </c>
      <c r="G13" s="230">
        <v>96.6</v>
      </c>
      <c r="H13" s="230">
        <v>117</v>
      </c>
      <c r="I13" s="230">
        <v>102.2</v>
      </c>
      <c r="J13" s="230">
        <v>94.8</v>
      </c>
      <c r="K13" s="230">
        <v>101.8</v>
      </c>
      <c r="L13" s="230">
        <v>101.1</v>
      </c>
      <c r="M13" s="230">
        <v>0</v>
      </c>
      <c r="N13" s="230">
        <v>0</v>
      </c>
      <c r="O13" s="230">
        <v>95.669999999999987</v>
      </c>
    </row>
    <row r="14" spans="1:15" ht="12" customHeight="1" x14ac:dyDescent="0.2">
      <c r="A14" s="136" t="s">
        <v>156</v>
      </c>
      <c r="B14" s="135" t="s">
        <v>283</v>
      </c>
      <c r="C14" s="348">
        <v>328.3</v>
      </c>
      <c r="D14" s="348">
        <v>298.39999999999998</v>
      </c>
      <c r="E14" s="348">
        <v>238.7</v>
      </c>
      <c r="F14" s="348">
        <v>291.3</v>
      </c>
      <c r="G14" s="348">
        <v>335.8</v>
      </c>
      <c r="H14" s="348">
        <v>416.1</v>
      </c>
      <c r="I14" s="348">
        <v>390.4</v>
      </c>
      <c r="J14" s="348">
        <v>386.5</v>
      </c>
      <c r="K14" s="348">
        <v>384.9</v>
      </c>
      <c r="L14" s="348">
        <v>725.7</v>
      </c>
      <c r="M14" s="348">
        <v>0</v>
      </c>
      <c r="N14" s="348">
        <v>0</v>
      </c>
      <c r="O14" s="348">
        <v>379.61</v>
      </c>
    </row>
    <row r="15" spans="1:15" ht="22.05" customHeight="1" x14ac:dyDescent="0.2">
      <c r="A15" s="136" t="s">
        <v>22</v>
      </c>
      <c r="B15" s="135" t="s">
        <v>345</v>
      </c>
      <c r="C15" s="230">
        <v>112.6</v>
      </c>
      <c r="D15" s="230">
        <v>94.5</v>
      </c>
      <c r="E15" s="230">
        <v>86.3</v>
      </c>
      <c r="F15" s="230">
        <v>77.400000000000006</v>
      </c>
      <c r="G15" s="230">
        <v>105.7</v>
      </c>
      <c r="H15" s="230">
        <v>83.3</v>
      </c>
      <c r="I15" s="230">
        <v>56.1</v>
      </c>
      <c r="J15" s="230">
        <v>90.7</v>
      </c>
      <c r="K15" s="230">
        <v>95.5</v>
      </c>
      <c r="L15" s="230">
        <v>84.6</v>
      </c>
      <c r="M15" s="230">
        <v>0</v>
      </c>
      <c r="N15" s="230">
        <v>0</v>
      </c>
      <c r="O15" s="230">
        <v>88.67</v>
      </c>
    </row>
    <row r="16" spans="1:15" ht="12" customHeight="1" x14ac:dyDescent="0.2">
      <c r="A16" s="135" t="s">
        <v>23</v>
      </c>
      <c r="B16" s="135" t="s">
        <v>33</v>
      </c>
      <c r="C16" s="230">
        <v>119.8</v>
      </c>
      <c r="D16" s="230">
        <v>171.4</v>
      </c>
      <c r="E16" s="230">
        <v>131.5</v>
      </c>
      <c r="F16" s="230">
        <v>129.9</v>
      </c>
      <c r="G16" s="230">
        <v>169.1</v>
      </c>
      <c r="H16" s="230">
        <v>115</v>
      </c>
      <c r="I16" s="230">
        <v>107.5</v>
      </c>
      <c r="J16" s="230">
        <v>99.5</v>
      </c>
      <c r="K16" s="230">
        <v>95.4</v>
      </c>
      <c r="L16" s="230">
        <v>103.6</v>
      </c>
      <c r="M16" s="230">
        <v>0</v>
      </c>
      <c r="N16" s="230">
        <v>0</v>
      </c>
      <c r="O16" s="230">
        <v>124.27000000000001</v>
      </c>
    </row>
    <row r="17" spans="1:233" ht="22.05" customHeight="1" x14ac:dyDescent="0.2">
      <c r="A17" s="136" t="s">
        <v>157</v>
      </c>
      <c r="B17" s="135" t="s">
        <v>346</v>
      </c>
      <c r="C17" s="230">
        <v>99.4</v>
      </c>
      <c r="D17" s="230">
        <v>115.7</v>
      </c>
      <c r="E17" s="230">
        <v>114.7</v>
      </c>
      <c r="F17" s="230">
        <v>91.9</v>
      </c>
      <c r="G17" s="230">
        <v>124</v>
      </c>
      <c r="H17" s="230">
        <v>99.3</v>
      </c>
      <c r="I17" s="230">
        <v>104.7</v>
      </c>
      <c r="J17" s="230">
        <v>106.8</v>
      </c>
      <c r="K17" s="230">
        <v>104.1</v>
      </c>
      <c r="L17" s="230">
        <v>101.9</v>
      </c>
      <c r="M17" s="230">
        <v>0</v>
      </c>
      <c r="N17" s="230">
        <v>0</v>
      </c>
      <c r="O17" s="230">
        <v>106.25</v>
      </c>
    </row>
    <row r="18" spans="1:233" ht="12" customHeight="1" x14ac:dyDescent="0.2">
      <c r="A18" s="135" t="s">
        <v>159</v>
      </c>
      <c r="B18" s="135" t="s">
        <v>25</v>
      </c>
      <c r="C18" s="230">
        <v>67.400000000000006</v>
      </c>
      <c r="D18" s="230">
        <v>82.9</v>
      </c>
      <c r="E18" s="230">
        <v>105.2</v>
      </c>
      <c r="F18" s="230">
        <v>83.6</v>
      </c>
      <c r="G18" s="230">
        <v>87.3</v>
      </c>
      <c r="H18" s="230">
        <v>119</v>
      </c>
      <c r="I18" s="230">
        <v>103.1</v>
      </c>
      <c r="J18" s="230">
        <v>115.2</v>
      </c>
      <c r="K18" s="230">
        <v>98.2</v>
      </c>
      <c r="L18" s="230">
        <v>92.1</v>
      </c>
      <c r="M18" s="230">
        <v>0</v>
      </c>
      <c r="N18" s="230">
        <v>0</v>
      </c>
      <c r="O18" s="230">
        <v>95.40000000000002</v>
      </c>
    </row>
    <row r="19" spans="1:233" ht="12" customHeight="1" x14ac:dyDescent="0.2">
      <c r="A19" s="135" t="s">
        <v>161</v>
      </c>
      <c r="B19" s="135" t="s">
        <v>107</v>
      </c>
      <c r="C19" s="230">
        <v>97.4</v>
      </c>
      <c r="D19" s="230">
        <v>105.5</v>
      </c>
      <c r="E19" s="230">
        <v>70.7</v>
      </c>
      <c r="F19" s="230">
        <v>67.400000000000006</v>
      </c>
      <c r="G19" s="230">
        <v>108.5</v>
      </c>
      <c r="H19" s="230">
        <v>110</v>
      </c>
      <c r="I19" s="230">
        <v>87.4</v>
      </c>
      <c r="J19" s="230">
        <v>96.5</v>
      </c>
      <c r="K19" s="230">
        <v>99.3</v>
      </c>
      <c r="L19" s="230">
        <v>102.5</v>
      </c>
      <c r="M19" s="230">
        <v>0</v>
      </c>
      <c r="N19" s="230">
        <v>0</v>
      </c>
      <c r="O19" s="230">
        <v>94.52</v>
      </c>
    </row>
    <row r="20" spans="1:233" ht="12" customHeight="1" x14ac:dyDescent="0.2">
      <c r="A20" s="138" t="s">
        <v>0</v>
      </c>
      <c r="B20" s="135" t="s">
        <v>188</v>
      </c>
      <c r="C20" s="230">
        <v>549.6</v>
      </c>
      <c r="D20" s="230">
        <v>89.2</v>
      </c>
      <c r="E20" s="230">
        <v>140.6</v>
      </c>
      <c r="F20" s="230">
        <v>107.3</v>
      </c>
      <c r="G20" s="230">
        <v>76.099999999999994</v>
      </c>
      <c r="H20" s="230">
        <v>103</v>
      </c>
      <c r="I20" s="230">
        <v>148.69999999999999</v>
      </c>
      <c r="J20" s="230">
        <v>93.7</v>
      </c>
      <c r="K20" s="230">
        <v>92.7</v>
      </c>
      <c r="L20" s="230">
        <v>84.3</v>
      </c>
      <c r="M20" s="230">
        <v>0</v>
      </c>
      <c r="N20" s="230">
        <v>0</v>
      </c>
      <c r="O20" s="230">
        <v>148.52000000000004</v>
      </c>
    </row>
    <row r="21" spans="1:233" ht="10.8" customHeight="1" x14ac:dyDescent="0.2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5"/>
    </row>
    <row r="22" spans="1:233" s="128" customFormat="1" ht="12" customHeight="1" x14ac:dyDescent="0.2">
      <c r="A22" s="441" t="s">
        <v>26</v>
      </c>
      <c r="B22" s="443" t="s">
        <v>194</v>
      </c>
      <c r="C22" s="439" t="s">
        <v>261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208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42"/>
      <c r="B23" s="444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2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5"/>
    </row>
    <row r="25" spans="1:233" s="144" customFormat="1" ht="12" customHeight="1" x14ac:dyDescent="0.2">
      <c r="A25" s="195" t="s">
        <v>104</v>
      </c>
      <c r="B25" s="94" t="s">
        <v>187</v>
      </c>
      <c r="C25" s="238">
        <v>76.3</v>
      </c>
      <c r="D25" s="238">
        <v>-3.7</v>
      </c>
      <c r="E25" s="238">
        <v>-4.8</v>
      </c>
      <c r="F25" s="238">
        <v>-4</v>
      </c>
      <c r="G25" s="238">
        <v>-9.6999999999999993</v>
      </c>
      <c r="H25" s="238">
        <v>-6.6</v>
      </c>
      <c r="I25" s="238">
        <v>-4.2</v>
      </c>
      <c r="J25" s="238">
        <v>-7.5</v>
      </c>
      <c r="K25" s="238">
        <v>-13.7</v>
      </c>
      <c r="L25" s="238">
        <v>-17.3</v>
      </c>
      <c r="M25" s="238">
        <v>0</v>
      </c>
      <c r="N25" s="238">
        <v>0</v>
      </c>
      <c r="O25" s="238">
        <v>0.12759752096246757</v>
      </c>
    </row>
    <row r="26" spans="1:233" ht="12" customHeight="1" x14ac:dyDescent="0.2">
      <c r="A26" s="345" t="s">
        <v>271</v>
      </c>
      <c r="B26" s="215" t="s">
        <v>340</v>
      </c>
      <c r="C26" s="229">
        <v>-20.8</v>
      </c>
      <c r="D26" s="229">
        <v>-11.8</v>
      </c>
      <c r="E26" s="229">
        <v>-13.4</v>
      </c>
      <c r="F26" s="229">
        <v>-3.2</v>
      </c>
      <c r="G26" s="229">
        <v>-15.9</v>
      </c>
      <c r="H26" s="229">
        <v>-5.9</v>
      </c>
      <c r="I26" s="229">
        <v>-13.9</v>
      </c>
      <c r="J26" s="229">
        <v>-14.9</v>
      </c>
      <c r="K26" s="229">
        <v>-4</v>
      </c>
      <c r="L26" s="229">
        <v>-17.2</v>
      </c>
      <c r="M26" s="229">
        <v>0</v>
      </c>
      <c r="N26" s="229">
        <v>0</v>
      </c>
      <c r="O26" s="229">
        <v>-12.35147830892511</v>
      </c>
    </row>
    <row r="27" spans="1:233" ht="12" customHeight="1" x14ac:dyDescent="0.2">
      <c r="A27" s="345" t="s">
        <v>272</v>
      </c>
      <c r="B27" s="215" t="s">
        <v>341</v>
      </c>
      <c r="C27" s="229">
        <v>359.9</v>
      </c>
      <c r="D27" s="229">
        <v>11.1</v>
      </c>
      <c r="E27" s="229">
        <v>13.9</v>
      </c>
      <c r="F27" s="229">
        <v>-3.5</v>
      </c>
      <c r="G27" s="229">
        <v>-0.3</v>
      </c>
      <c r="H27" s="229">
        <v>-10.4</v>
      </c>
      <c r="I27" s="229">
        <v>8.9</v>
      </c>
      <c r="J27" s="229">
        <v>2.5</v>
      </c>
      <c r="K27" s="229">
        <v>-32.1</v>
      </c>
      <c r="L27" s="229">
        <v>-27.5</v>
      </c>
      <c r="M27" s="229">
        <v>0</v>
      </c>
      <c r="N27" s="229">
        <v>0</v>
      </c>
      <c r="O27" s="229">
        <v>22.308464980367063</v>
      </c>
    </row>
    <row r="28" spans="1:233" ht="12" customHeight="1" x14ac:dyDescent="0.2">
      <c r="A28" s="345" t="s">
        <v>231</v>
      </c>
      <c r="B28" s="215" t="s">
        <v>342</v>
      </c>
      <c r="C28" s="247">
        <v>-31.9</v>
      </c>
      <c r="D28" s="247">
        <v>-13.4</v>
      </c>
      <c r="E28" s="247">
        <v>-25.1</v>
      </c>
      <c r="F28" s="247">
        <v>-27.6</v>
      </c>
      <c r="G28" s="247">
        <v>-3.4</v>
      </c>
      <c r="H28" s="247">
        <v>-13.1</v>
      </c>
      <c r="I28" s="247">
        <v>12.4</v>
      </c>
      <c r="J28" s="247">
        <v>29.6</v>
      </c>
      <c r="K28" s="247">
        <v>10.4</v>
      </c>
      <c r="L28" s="247">
        <v>36.700000000000003</v>
      </c>
      <c r="M28" s="247">
        <v>0</v>
      </c>
      <c r="N28" s="247">
        <v>0</v>
      </c>
      <c r="O28" s="229">
        <v>-4.8926014319808928</v>
      </c>
    </row>
    <row r="29" spans="1:233" ht="12" customHeight="1" x14ac:dyDescent="0.2">
      <c r="A29" s="345" t="s">
        <v>232</v>
      </c>
      <c r="B29" s="215" t="s">
        <v>343</v>
      </c>
      <c r="C29" s="229">
        <v>23.3</v>
      </c>
      <c r="D29" s="229">
        <v>56.5</v>
      </c>
      <c r="E29" s="229">
        <v>20.8</v>
      </c>
      <c r="F29" s="229">
        <v>1.4</v>
      </c>
      <c r="G29" s="229">
        <v>62.8</v>
      </c>
      <c r="H29" s="229">
        <v>91.4</v>
      </c>
      <c r="I29" s="229">
        <v>73</v>
      </c>
      <c r="J29" s="229">
        <v>81.7</v>
      </c>
      <c r="K29" s="229">
        <v>79.2</v>
      </c>
      <c r="L29" s="229">
        <v>90.9</v>
      </c>
      <c r="M29" s="229">
        <v>0</v>
      </c>
      <c r="N29" s="229">
        <v>0</v>
      </c>
      <c r="O29" s="229">
        <v>57.782143636760537</v>
      </c>
    </row>
    <row r="30" spans="1:233" ht="22.05" customHeight="1" x14ac:dyDescent="0.2">
      <c r="A30" s="136" t="s">
        <v>153</v>
      </c>
      <c r="B30" s="138" t="s">
        <v>344</v>
      </c>
      <c r="C30" s="229">
        <v>-0.1</v>
      </c>
      <c r="D30" s="229">
        <v>-17.8</v>
      </c>
      <c r="E30" s="229">
        <v>-3.9</v>
      </c>
      <c r="F30" s="229">
        <v>-14.8</v>
      </c>
      <c r="G30" s="229">
        <v>-4.5</v>
      </c>
      <c r="H30" s="229">
        <v>-16.3</v>
      </c>
      <c r="I30" s="229">
        <v>-5.5</v>
      </c>
      <c r="J30" s="229">
        <v>-15.4</v>
      </c>
      <c r="K30" s="229">
        <v>-0.4</v>
      </c>
      <c r="L30" s="229">
        <v>-9.6</v>
      </c>
      <c r="M30" s="229">
        <v>0</v>
      </c>
      <c r="N30" s="229">
        <v>0</v>
      </c>
      <c r="O30" s="229">
        <v>-8.9260527906508287</v>
      </c>
    </row>
    <row r="31" spans="1:233" ht="12" customHeight="1" x14ac:dyDescent="0.2">
      <c r="A31" s="135" t="s">
        <v>31</v>
      </c>
      <c r="B31" s="135" t="s">
        <v>113</v>
      </c>
      <c r="C31" s="229">
        <v>-47.5</v>
      </c>
      <c r="D31" s="229">
        <v>-27.5</v>
      </c>
      <c r="E31" s="229">
        <v>-27</v>
      </c>
      <c r="F31" s="229">
        <v>19.2</v>
      </c>
      <c r="G31" s="229">
        <v>-26.5</v>
      </c>
      <c r="H31" s="229">
        <v>12.9</v>
      </c>
      <c r="I31" s="229">
        <v>-18.399999999999999</v>
      </c>
      <c r="J31" s="229">
        <v>-21.3</v>
      </c>
      <c r="K31" s="229">
        <v>-3.5</v>
      </c>
      <c r="L31" s="229">
        <v>-27.2</v>
      </c>
      <c r="M31" s="229">
        <v>0</v>
      </c>
      <c r="N31" s="229">
        <v>0</v>
      </c>
      <c r="O31" s="229">
        <v>-18.439897698209734</v>
      </c>
    </row>
    <row r="32" spans="1:233" ht="12" customHeight="1" x14ac:dyDescent="0.2">
      <c r="A32" s="136" t="s">
        <v>156</v>
      </c>
      <c r="B32" s="135" t="s">
        <v>283</v>
      </c>
      <c r="C32" s="229">
        <v>28.7</v>
      </c>
      <c r="D32" s="229">
        <v>64.599999999999994</v>
      </c>
      <c r="E32" s="229">
        <v>27.9</v>
      </c>
      <c r="F32" s="229">
        <v>3.9</v>
      </c>
      <c r="G32" s="229">
        <v>72.5</v>
      </c>
      <c r="H32" s="229">
        <v>110.9</v>
      </c>
      <c r="I32" s="229">
        <v>87.3</v>
      </c>
      <c r="J32" s="229">
        <v>96.9</v>
      </c>
      <c r="K32" s="229">
        <v>86.1</v>
      </c>
      <c r="L32" s="229">
        <v>97.8</v>
      </c>
      <c r="M32" s="229">
        <v>0</v>
      </c>
      <c r="N32" s="229">
        <v>0</v>
      </c>
      <c r="O32" s="229">
        <v>66.942257794977792</v>
      </c>
    </row>
    <row r="33" spans="1:15" ht="22.05" customHeight="1" x14ac:dyDescent="0.2">
      <c r="A33" s="136" t="s">
        <v>22</v>
      </c>
      <c r="B33" s="135" t="s">
        <v>345</v>
      </c>
      <c r="C33" s="229">
        <v>2.2999999999999998</v>
      </c>
      <c r="D33" s="229">
        <v>5</v>
      </c>
      <c r="E33" s="229">
        <v>-17.2</v>
      </c>
      <c r="F33" s="229">
        <v>-17</v>
      </c>
      <c r="G33" s="229">
        <v>-8.8000000000000007</v>
      </c>
      <c r="H33" s="229">
        <v>-26.5</v>
      </c>
      <c r="I33" s="229">
        <v>-33.6</v>
      </c>
      <c r="J33" s="229">
        <v>-0.3</v>
      </c>
      <c r="K33" s="229">
        <v>13.6</v>
      </c>
      <c r="L33" s="229">
        <v>-12.1</v>
      </c>
      <c r="M33" s="229">
        <v>0</v>
      </c>
      <c r="N33" s="229">
        <v>0</v>
      </c>
      <c r="O33" s="229">
        <v>-9.7690037651368726</v>
      </c>
    </row>
    <row r="34" spans="1:15" ht="12" customHeight="1" x14ac:dyDescent="0.2">
      <c r="A34" s="135" t="s">
        <v>23</v>
      </c>
      <c r="B34" s="135" t="s">
        <v>33</v>
      </c>
      <c r="C34" s="229">
        <v>9.1999999999999993</v>
      </c>
      <c r="D34" s="229">
        <v>70.400000000000006</v>
      </c>
      <c r="E34" s="229">
        <v>-8.1999999999999993</v>
      </c>
      <c r="F34" s="229">
        <v>11</v>
      </c>
      <c r="G34" s="229">
        <v>48.2</v>
      </c>
      <c r="H34" s="229">
        <v>-6</v>
      </c>
      <c r="I34" s="229">
        <v>-22.4</v>
      </c>
      <c r="J34" s="229">
        <v>-26</v>
      </c>
      <c r="K34" s="229">
        <v>-26.6</v>
      </c>
      <c r="L34" s="229">
        <v>-19.899999999999999</v>
      </c>
      <c r="M34" s="229">
        <v>0</v>
      </c>
      <c r="N34" s="229">
        <v>0</v>
      </c>
      <c r="O34" s="229">
        <v>0.27434842249657265</v>
      </c>
    </row>
    <row r="35" spans="1:15" ht="22.05" customHeight="1" x14ac:dyDescent="0.2">
      <c r="A35" s="136" t="s">
        <v>157</v>
      </c>
      <c r="B35" s="135" t="s">
        <v>346</v>
      </c>
      <c r="C35" s="229">
        <v>-13.5</v>
      </c>
      <c r="D35" s="229">
        <v>29.4</v>
      </c>
      <c r="E35" s="229">
        <v>13.3</v>
      </c>
      <c r="F35" s="229">
        <v>-26.9</v>
      </c>
      <c r="G35" s="229">
        <v>-2.2999999999999998</v>
      </c>
      <c r="H35" s="229">
        <v>-20.9</v>
      </c>
      <c r="I35" s="229">
        <v>2.5</v>
      </c>
      <c r="J35" s="229">
        <v>-11.2</v>
      </c>
      <c r="K35" s="229">
        <v>-16.2</v>
      </c>
      <c r="L35" s="229">
        <v>-11.5</v>
      </c>
      <c r="M35" s="229">
        <v>0</v>
      </c>
      <c r="N35" s="229">
        <v>0</v>
      </c>
      <c r="O35" s="229">
        <v>-7.2457442164993466</v>
      </c>
    </row>
    <row r="36" spans="1:15" ht="12" customHeight="1" x14ac:dyDescent="0.2">
      <c r="A36" s="135" t="s">
        <v>159</v>
      </c>
      <c r="B36" s="135" t="s">
        <v>25</v>
      </c>
      <c r="C36" s="229">
        <v>-28.7</v>
      </c>
      <c r="D36" s="229">
        <v>-12.6</v>
      </c>
      <c r="E36" s="229">
        <v>-5.3</v>
      </c>
      <c r="F36" s="229">
        <v>-18</v>
      </c>
      <c r="G36" s="229">
        <v>-1.9</v>
      </c>
      <c r="H36" s="229">
        <v>15.3</v>
      </c>
      <c r="I36" s="229">
        <v>35.799999999999997</v>
      </c>
      <c r="J36" s="229">
        <v>6.4</v>
      </c>
      <c r="K36" s="229">
        <v>-15.5</v>
      </c>
      <c r="L36" s="229">
        <v>17</v>
      </c>
      <c r="M36" s="229">
        <v>0</v>
      </c>
      <c r="N36" s="229">
        <v>0</v>
      </c>
      <c r="O36" s="229">
        <v>-2.0232104344253798</v>
      </c>
    </row>
    <row r="37" spans="1:15" ht="12" customHeight="1" x14ac:dyDescent="0.2">
      <c r="A37" s="135" t="s">
        <v>161</v>
      </c>
      <c r="B37" s="135" t="s">
        <v>107</v>
      </c>
      <c r="C37" s="229">
        <v>-18.100000000000001</v>
      </c>
      <c r="D37" s="229">
        <v>-6.1</v>
      </c>
      <c r="E37" s="229">
        <v>-43.6</v>
      </c>
      <c r="F37" s="229">
        <v>-52.9</v>
      </c>
      <c r="G37" s="229">
        <v>-33</v>
      </c>
      <c r="H37" s="229">
        <v>-18.899999999999999</v>
      </c>
      <c r="I37" s="229">
        <v>-46.2</v>
      </c>
      <c r="J37" s="229">
        <v>-9.6</v>
      </c>
      <c r="K37" s="229">
        <v>-10.4</v>
      </c>
      <c r="L37" s="229">
        <v>-19.7</v>
      </c>
      <c r="M37" s="229">
        <v>0</v>
      </c>
      <c r="N37" s="229">
        <v>0</v>
      </c>
      <c r="O37" s="229">
        <v>-27.56533067668019</v>
      </c>
    </row>
    <row r="38" spans="1:15" ht="12" customHeight="1" x14ac:dyDescent="0.2">
      <c r="A38" s="138" t="s">
        <v>0</v>
      </c>
      <c r="B38" s="135" t="s">
        <v>188</v>
      </c>
      <c r="C38" s="229">
        <v>676.3</v>
      </c>
      <c r="D38" s="229">
        <v>-14.7</v>
      </c>
      <c r="E38" s="229">
        <v>42.5</v>
      </c>
      <c r="F38" s="229">
        <v>4.0999999999999996</v>
      </c>
      <c r="G38" s="229">
        <v>-23.4</v>
      </c>
      <c r="H38" s="229">
        <v>-13.7</v>
      </c>
      <c r="I38" s="229">
        <v>42.2</v>
      </c>
      <c r="J38" s="229">
        <v>23.9</v>
      </c>
      <c r="K38" s="229">
        <v>-35.799999999999997</v>
      </c>
      <c r="L38" s="229">
        <v>-28.4</v>
      </c>
      <c r="M38" s="229">
        <v>0</v>
      </c>
      <c r="N38" s="229">
        <v>0</v>
      </c>
      <c r="O38" s="229">
        <v>43.055287998458908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9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 x14ac:dyDescent="0.25">
      <c r="A1" s="436" t="s">
        <v>365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</row>
    <row r="2" spans="1:15" ht="12" customHeight="1" x14ac:dyDescent="0.3">
      <c r="A2" s="155" t="s">
        <v>368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5"/>
    </row>
    <row r="4" spans="1:15" s="128" customFormat="1" ht="12" customHeight="1" x14ac:dyDescent="0.2">
      <c r="A4" s="441" t="s">
        <v>193</v>
      </c>
      <c r="B4" s="443" t="s">
        <v>194</v>
      </c>
      <c r="C4" s="437" t="s">
        <v>191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07"/>
    </row>
    <row r="5" spans="1:15" s="128" customFormat="1" ht="36" customHeight="1" x14ac:dyDescent="0.25">
      <c r="A5" s="442"/>
      <c r="B5" s="444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2" t="s">
        <v>274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5"/>
    </row>
    <row r="7" spans="1:15" s="144" customFormat="1" ht="12" customHeight="1" x14ac:dyDescent="0.2">
      <c r="A7" s="195" t="s">
        <v>104</v>
      </c>
      <c r="B7" s="94" t="s">
        <v>187</v>
      </c>
      <c r="C7" s="239">
        <v>97.5</v>
      </c>
      <c r="D7" s="239">
        <v>91.3</v>
      </c>
      <c r="E7" s="239">
        <v>125.1</v>
      </c>
      <c r="F7" s="239">
        <v>133</v>
      </c>
      <c r="G7" s="239">
        <v>122.3</v>
      </c>
      <c r="H7" s="239">
        <v>140.80000000000001</v>
      </c>
      <c r="I7" s="239">
        <v>111.8</v>
      </c>
      <c r="J7" s="239">
        <v>95.3</v>
      </c>
      <c r="K7" s="239">
        <v>105.2</v>
      </c>
      <c r="L7" s="239">
        <v>94.2</v>
      </c>
      <c r="M7" s="239">
        <v>0</v>
      </c>
      <c r="N7" s="239">
        <v>0</v>
      </c>
      <c r="O7" s="239">
        <v>111.65</v>
      </c>
    </row>
    <row r="8" spans="1:15" ht="12" customHeight="1" x14ac:dyDescent="0.2">
      <c r="A8" s="345" t="s">
        <v>271</v>
      </c>
      <c r="B8" s="215" t="s">
        <v>340</v>
      </c>
      <c r="C8" s="230">
        <v>104.1</v>
      </c>
      <c r="D8" s="230">
        <v>96.8</v>
      </c>
      <c r="E8" s="230">
        <v>105.7</v>
      </c>
      <c r="F8" s="230">
        <v>100.5</v>
      </c>
      <c r="G8" s="230">
        <v>103.3</v>
      </c>
      <c r="H8" s="230">
        <v>99.6</v>
      </c>
      <c r="I8" s="230">
        <v>98.6</v>
      </c>
      <c r="J8" s="230">
        <v>95</v>
      </c>
      <c r="K8" s="230">
        <v>94.4</v>
      </c>
      <c r="L8" s="230">
        <v>85.9</v>
      </c>
      <c r="M8" s="230">
        <v>0</v>
      </c>
      <c r="N8" s="230">
        <v>0</v>
      </c>
      <c r="O8" s="230">
        <v>98.39</v>
      </c>
    </row>
    <row r="9" spans="1:15" ht="12" customHeight="1" x14ac:dyDescent="0.2">
      <c r="A9" s="345" t="s">
        <v>272</v>
      </c>
      <c r="B9" s="215" t="s">
        <v>341</v>
      </c>
      <c r="C9" s="230">
        <v>51</v>
      </c>
      <c r="D9" s="230">
        <v>60.7</v>
      </c>
      <c r="E9" s="230">
        <v>89.9</v>
      </c>
      <c r="F9" s="230">
        <v>142.4</v>
      </c>
      <c r="G9" s="230">
        <v>88.4</v>
      </c>
      <c r="H9" s="230">
        <v>101.7</v>
      </c>
      <c r="I9" s="230">
        <v>103</v>
      </c>
      <c r="J9" s="230">
        <v>70.400000000000006</v>
      </c>
      <c r="K9" s="230">
        <v>88.4</v>
      </c>
      <c r="L9" s="230">
        <v>40.700000000000003</v>
      </c>
      <c r="M9" s="230">
        <v>0</v>
      </c>
      <c r="N9" s="230">
        <v>0</v>
      </c>
      <c r="O9" s="230">
        <v>83.66</v>
      </c>
    </row>
    <row r="10" spans="1:15" ht="12" customHeight="1" x14ac:dyDescent="0.2">
      <c r="A10" s="345" t="s">
        <v>231</v>
      </c>
      <c r="B10" s="215" t="s">
        <v>342</v>
      </c>
      <c r="C10" s="349" t="s">
        <v>54</v>
      </c>
      <c r="D10" s="349" t="s">
        <v>54</v>
      </c>
      <c r="E10" s="349" t="s">
        <v>54</v>
      </c>
      <c r="F10" s="349" t="s">
        <v>54</v>
      </c>
      <c r="G10" s="349" t="s">
        <v>54</v>
      </c>
      <c r="H10" s="349" t="s">
        <v>54</v>
      </c>
      <c r="I10" s="349" t="s">
        <v>54</v>
      </c>
      <c r="J10" s="349" t="s">
        <v>54</v>
      </c>
      <c r="K10" s="349" t="s">
        <v>54</v>
      </c>
      <c r="L10" s="349" t="s">
        <v>54</v>
      </c>
      <c r="M10" s="230">
        <v>0</v>
      </c>
      <c r="N10" s="230">
        <v>0</v>
      </c>
      <c r="O10" s="230">
        <v>0</v>
      </c>
    </row>
    <row r="11" spans="1:15" ht="12" customHeight="1" x14ac:dyDescent="0.2">
      <c r="A11" s="345" t="s">
        <v>232</v>
      </c>
      <c r="B11" s="215" t="s">
        <v>343</v>
      </c>
      <c r="C11" s="348">
        <v>957.2</v>
      </c>
      <c r="D11" s="348">
        <v>610</v>
      </c>
      <c r="E11" s="348">
        <v>1730.1</v>
      </c>
      <c r="F11" s="348">
        <v>1197.7</v>
      </c>
      <c r="G11" s="348">
        <v>1680.2</v>
      </c>
      <c r="H11" s="348">
        <v>2691.2</v>
      </c>
      <c r="I11" s="348">
        <v>849.8</v>
      </c>
      <c r="J11" s="348">
        <v>704.5</v>
      </c>
      <c r="K11" s="348">
        <v>939.4</v>
      </c>
      <c r="L11" s="348">
        <v>1698</v>
      </c>
      <c r="M11" s="348">
        <v>0</v>
      </c>
      <c r="N11" s="348">
        <v>0</v>
      </c>
      <c r="O11" s="348">
        <v>1305.81</v>
      </c>
    </row>
    <row r="12" spans="1:15" ht="22.05" customHeight="1" x14ac:dyDescent="0.2">
      <c r="A12" s="136" t="s">
        <v>153</v>
      </c>
      <c r="B12" s="138" t="s">
        <v>344</v>
      </c>
      <c r="C12" s="230">
        <v>99.7</v>
      </c>
      <c r="D12" s="230">
        <v>81.900000000000006</v>
      </c>
      <c r="E12" s="230">
        <v>86.3</v>
      </c>
      <c r="F12" s="230">
        <v>100.3</v>
      </c>
      <c r="G12" s="230">
        <v>92.5</v>
      </c>
      <c r="H12" s="230">
        <v>81.400000000000006</v>
      </c>
      <c r="I12" s="230">
        <v>98.3</v>
      </c>
      <c r="J12" s="230">
        <v>82.6</v>
      </c>
      <c r="K12" s="230">
        <v>88.1</v>
      </c>
      <c r="L12" s="230">
        <v>85</v>
      </c>
      <c r="M12" s="230">
        <v>0</v>
      </c>
      <c r="N12" s="230">
        <v>0</v>
      </c>
      <c r="O12" s="230">
        <v>89.61</v>
      </c>
    </row>
    <row r="13" spans="1:15" ht="12" customHeight="1" x14ac:dyDescent="0.2">
      <c r="A13" s="135" t="s">
        <v>31</v>
      </c>
      <c r="B13" s="135" t="s">
        <v>113</v>
      </c>
      <c r="C13" s="230">
        <v>58.4</v>
      </c>
      <c r="D13" s="230">
        <v>105.3</v>
      </c>
      <c r="E13" s="230">
        <v>78.8</v>
      </c>
      <c r="F13" s="230">
        <v>111.8</v>
      </c>
      <c r="G13" s="230">
        <v>95</v>
      </c>
      <c r="H13" s="230">
        <v>135.69999999999999</v>
      </c>
      <c r="I13" s="230">
        <v>83.6</v>
      </c>
      <c r="J13" s="230">
        <v>53.6</v>
      </c>
      <c r="K13" s="230">
        <v>107.7</v>
      </c>
      <c r="L13" s="230">
        <v>65.900000000000006</v>
      </c>
      <c r="M13" s="230">
        <v>0</v>
      </c>
      <c r="N13" s="230">
        <v>0</v>
      </c>
      <c r="O13" s="230">
        <v>89.580000000000013</v>
      </c>
    </row>
    <row r="14" spans="1:15" ht="12" customHeight="1" x14ac:dyDescent="0.2">
      <c r="A14" s="136" t="s">
        <v>156</v>
      </c>
      <c r="B14" s="135" t="s">
        <v>283</v>
      </c>
      <c r="C14" s="348">
        <v>964.4</v>
      </c>
      <c r="D14" s="348">
        <v>614</v>
      </c>
      <c r="E14" s="348">
        <v>1744.4</v>
      </c>
      <c r="F14" s="348">
        <v>1207.2</v>
      </c>
      <c r="G14" s="348">
        <v>1694.2</v>
      </c>
      <c r="H14" s="348">
        <v>2714.1</v>
      </c>
      <c r="I14" s="348">
        <v>854.7</v>
      </c>
      <c r="J14" s="348">
        <v>709.5</v>
      </c>
      <c r="K14" s="348">
        <v>946.8</v>
      </c>
      <c r="L14" s="348">
        <v>1711.2</v>
      </c>
      <c r="M14" s="348">
        <v>0</v>
      </c>
      <c r="N14" s="348">
        <v>0</v>
      </c>
      <c r="O14" s="348">
        <v>1316.05</v>
      </c>
    </row>
    <row r="15" spans="1:15" ht="22.05" customHeight="1" x14ac:dyDescent="0.2">
      <c r="A15" s="136" t="s">
        <v>22</v>
      </c>
      <c r="B15" s="135" t="s">
        <v>345</v>
      </c>
      <c r="C15" s="230">
        <v>107.7</v>
      </c>
      <c r="D15" s="230">
        <v>101.4</v>
      </c>
      <c r="E15" s="230">
        <v>115.8</v>
      </c>
      <c r="F15" s="230">
        <v>92.2</v>
      </c>
      <c r="G15" s="230">
        <v>108.4</v>
      </c>
      <c r="H15" s="230">
        <v>107.3</v>
      </c>
      <c r="I15" s="230">
        <v>105.5</v>
      </c>
      <c r="J15" s="230">
        <v>112.3</v>
      </c>
      <c r="K15" s="230">
        <v>94.9</v>
      </c>
      <c r="L15" s="230">
        <v>81</v>
      </c>
      <c r="M15" s="230">
        <v>0</v>
      </c>
      <c r="N15" s="230">
        <v>0</v>
      </c>
      <c r="O15" s="230">
        <v>102.65</v>
      </c>
    </row>
    <row r="16" spans="1:15" ht="12" customHeight="1" x14ac:dyDescent="0.2">
      <c r="A16" s="135" t="s">
        <v>23</v>
      </c>
      <c r="B16" s="135" t="s">
        <v>33</v>
      </c>
      <c r="C16" s="230">
        <v>89.1</v>
      </c>
      <c r="D16" s="230">
        <v>156.80000000000001</v>
      </c>
      <c r="E16" s="230">
        <v>143</v>
      </c>
      <c r="F16" s="230">
        <v>209.9</v>
      </c>
      <c r="G16" s="230">
        <v>118.2</v>
      </c>
      <c r="H16" s="230">
        <v>111.4</v>
      </c>
      <c r="I16" s="230">
        <v>156.80000000000001</v>
      </c>
      <c r="J16" s="230">
        <v>183.4</v>
      </c>
      <c r="K16" s="230">
        <v>62.8</v>
      </c>
      <c r="L16" s="230">
        <v>79.099999999999994</v>
      </c>
      <c r="M16" s="230">
        <v>0</v>
      </c>
      <c r="N16" s="230">
        <v>0</v>
      </c>
      <c r="O16" s="230">
        <v>131.05000000000001</v>
      </c>
    </row>
    <row r="17" spans="1:233" ht="22.05" customHeight="1" x14ac:dyDescent="0.2">
      <c r="A17" s="136" t="s">
        <v>157</v>
      </c>
      <c r="B17" s="135" t="s">
        <v>346</v>
      </c>
      <c r="C17" s="230">
        <v>116.9</v>
      </c>
      <c r="D17" s="230">
        <v>104</v>
      </c>
      <c r="E17" s="230">
        <v>116.5</v>
      </c>
      <c r="F17" s="230">
        <v>82.1</v>
      </c>
      <c r="G17" s="230">
        <v>98.5</v>
      </c>
      <c r="H17" s="230">
        <v>92.8</v>
      </c>
      <c r="I17" s="230">
        <v>100</v>
      </c>
      <c r="J17" s="230">
        <v>103</v>
      </c>
      <c r="K17" s="230">
        <v>107.7</v>
      </c>
      <c r="L17" s="230">
        <v>94.8</v>
      </c>
      <c r="M17" s="230">
        <v>0</v>
      </c>
      <c r="N17" s="230">
        <v>0</v>
      </c>
      <c r="O17" s="230">
        <v>101.63</v>
      </c>
    </row>
    <row r="18" spans="1:233" ht="12" customHeight="1" x14ac:dyDescent="0.2">
      <c r="A18" s="135" t="s">
        <v>159</v>
      </c>
      <c r="B18" s="135" t="s">
        <v>25</v>
      </c>
      <c r="C18" s="230">
        <v>159.5</v>
      </c>
      <c r="D18" s="230">
        <v>110.1</v>
      </c>
      <c r="E18" s="230">
        <v>164.3</v>
      </c>
      <c r="F18" s="230">
        <v>136.80000000000001</v>
      </c>
      <c r="G18" s="230">
        <v>146.6</v>
      </c>
      <c r="H18" s="230">
        <v>108.2</v>
      </c>
      <c r="I18" s="230">
        <v>89.6</v>
      </c>
      <c r="J18" s="230">
        <v>116.9</v>
      </c>
      <c r="K18" s="230">
        <v>95.8</v>
      </c>
      <c r="L18" s="230">
        <v>121</v>
      </c>
      <c r="M18" s="230">
        <v>0</v>
      </c>
      <c r="N18" s="230">
        <v>0</v>
      </c>
      <c r="O18" s="230">
        <v>124.88000000000002</v>
      </c>
    </row>
    <row r="19" spans="1:233" ht="12" customHeight="1" x14ac:dyDescent="0.2">
      <c r="A19" s="135" t="s">
        <v>161</v>
      </c>
      <c r="B19" s="135" t="s">
        <v>107</v>
      </c>
      <c r="C19" s="230">
        <v>147.9</v>
      </c>
      <c r="D19" s="230">
        <v>98.7</v>
      </c>
      <c r="E19" s="230">
        <v>131.4</v>
      </c>
      <c r="F19" s="230">
        <v>119.7</v>
      </c>
      <c r="G19" s="230">
        <v>95.3</v>
      </c>
      <c r="H19" s="230">
        <v>89.3</v>
      </c>
      <c r="I19" s="230">
        <v>123.2</v>
      </c>
      <c r="J19" s="230">
        <v>113</v>
      </c>
      <c r="K19" s="230">
        <v>63.8</v>
      </c>
      <c r="L19" s="230">
        <v>91.1</v>
      </c>
      <c r="M19" s="230">
        <v>0</v>
      </c>
      <c r="N19" s="230">
        <v>0</v>
      </c>
      <c r="O19" s="230">
        <v>107.33999999999999</v>
      </c>
    </row>
    <row r="20" spans="1:233" ht="12" customHeight="1" x14ac:dyDescent="0.2">
      <c r="A20" s="138" t="s">
        <v>0</v>
      </c>
      <c r="B20" s="135" t="s">
        <v>188</v>
      </c>
      <c r="C20" s="230">
        <v>20.399999999999999</v>
      </c>
      <c r="D20" s="230">
        <v>34.9</v>
      </c>
      <c r="E20" s="230">
        <v>69.400000000000006</v>
      </c>
      <c r="F20" s="230">
        <v>132.69999999999999</v>
      </c>
      <c r="G20" s="230">
        <v>78.8</v>
      </c>
      <c r="H20" s="230">
        <v>99.9</v>
      </c>
      <c r="I20" s="230">
        <v>86</v>
      </c>
      <c r="J20" s="230">
        <v>37.1</v>
      </c>
      <c r="K20" s="230">
        <v>97.6</v>
      </c>
      <c r="L20" s="230">
        <v>23.6</v>
      </c>
      <c r="M20" s="230">
        <v>0</v>
      </c>
      <c r="N20" s="230">
        <v>0</v>
      </c>
      <c r="O20" s="230">
        <v>68.040000000000006</v>
      </c>
    </row>
    <row r="21" spans="1:233" x14ac:dyDescent="0.2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5"/>
    </row>
    <row r="22" spans="1:233" s="128" customFormat="1" ht="12" customHeight="1" x14ac:dyDescent="0.2">
      <c r="A22" s="441" t="s">
        <v>26</v>
      </c>
      <c r="B22" s="443" t="s">
        <v>194</v>
      </c>
      <c r="C22" s="439" t="s">
        <v>261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208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42"/>
      <c r="B23" s="444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2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5"/>
    </row>
    <row r="25" spans="1:233" s="144" customFormat="1" ht="12" customHeight="1" x14ac:dyDescent="0.2">
      <c r="A25" s="195" t="s">
        <v>104</v>
      </c>
      <c r="B25" s="94" t="s">
        <v>187</v>
      </c>
      <c r="C25" s="238">
        <v>-41.3</v>
      </c>
      <c r="D25" s="238">
        <v>-19.399999999999999</v>
      </c>
      <c r="E25" s="238">
        <v>32.700000000000003</v>
      </c>
      <c r="F25" s="238">
        <v>32.700000000000003</v>
      </c>
      <c r="G25" s="238">
        <v>29.3</v>
      </c>
      <c r="H25" s="238">
        <v>-22.8</v>
      </c>
      <c r="I25" s="238">
        <v>-37.5</v>
      </c>
      <c r="J25" s="238">
        <v>-14</v>
      </c>
      <c r="K25" s="238">
        <v>15.6</v>
      </c>
      <c r="L25" s="238">
        <v>-61.6</v>
      </c>
      <c r="M25" s="238">
        <v>0</v>
      </c>
      <c r="N25" s="238">
        <v>0</v>
      </c>
      <c r="O25" s="238">
        <v>-18.923825430251966</v>
      </c>
    </row>
    <row r="26" spans="1:233" ht="12" customHeight="1" x14ac:dyDescent="0.2">
      <c r="A26" s="345" t="s">
        <v>271</v>
      </c>
      <c r="B26" s="215" t="s">
        <v>340</v>
      </c>
      <c r="C26" s="229">
        <v>-17.5</v>
      </c>
      <c r="D26" s="229">
        <v>-24</v>
      </c>
      <c r="E26" s="229">
        <v>3.3</v>
      </c>
      <c r="F26" s="229">
        <v>-4.8</v>
      </c>
      <c r="G26" s="229">
        <v>-1.9</v>
      </c>
      <c r="H26" s="229">
        <v>0.3</v>
      </c>
      <c r="I26" s="229">
        <v>-10</v>
      </c>
      <c r="J26" s="229">
        <v>-27.5</v>
      </c>
      <c r="K26" s="229">
        <v>-5.0999999999999996</v>
      </c>
      <c r="L26" s="229">
        <v>-22.4</v>
      </c>
      <c r="M26" s="229">
        <v>0</v>
      </c>
      <c r="N26" s="229">
        <v>0</v>
      </c>
      <c r="O26" s="229">
        <v>-11.9158460161146</v>
      </c>
    </row>
    <row r="27" spans="1:233" ht="12" customHeight="1" x14ac:dyDescent="0.2">
      <c r="A27" s="345" t="s">
        <v>272</v>
      </c>
      <c r="B27" s="215" t="s">
        <v>341</v>
      </c>
      <c r="C27" s="229">
        <v>-75.3</v>
      </c>
      <c r="D27" s="229">
        <v>30.3</v>
      </c>
      <c r="E27" s="229">
        <v>40</v>
      </c>
      <c r="F27" s="229">
        <v>210.2</v>
      </c>
      <c r="G27" s="229">
        <v>31</v>
      </c>
      <c r="H27" s="229">
        <v>-66.400000000000006</v>
      </c>
      <c r="I27" s="229">
        <v>-61.1</v>
      </c>
      <c r="J27" s="229">
        <v>17.899999999999999</v>
      </c>
      <c r="K27" s="229">
        <v>88.1</v>
      </c>
      <c r="L27" s="229">
        <v>-91</v>
      </c>
      <c r="M27" s="229">
        <v>0</v>
      </c>
      <c r="N27" s="229">
        <v>0</v>
      </c>
      <c r="O27" s="229">
        <v>-46.202816539129316</v>
      </c>
    </row>
    <row r="28" spans="1:233" ht="12" customHeight="1" x14ac:dyDescent="0.2">
      <c r="A28" s="345" t="s">
        <v>231</v>
      </c>
      <c r="B28" s="215" t="s">
        <v>342</v>
      </c>
      <c r="C28" s="229" t="s">
        <v>54</v>
      </c>
      <c r="D28" s="229" t="s">
        <v>54</v>
      </c>
      <c r="E28" s="229" t="s">
        <v>54</v>
      </c>
      <c r="F28" s="229" t="s">
        <v>54</v>
      </c>
      <c r="G28" s="229" t="s">
        <v>54</v>
      </c>
      <c r="H28" s="229" t="s">
        <v>54</v>
      </c>
      <c r="I28" s="229" t="s">
        <v>54</v>
      </c>
      <c r="J28" s="229" t="s">
        <v>54</v>
      </c>
      <c r="K28" s="229" t="s">
        <v>54</v>
      </c>
      <c r="L28" s="229" t="s">
        <v>54</v>
      </c>
      <c r="M28" s="229">
        <v>0</v>
      </c>
      <c r="N28" s="229">
        <v>0</v>
      </c>
      <c r="O28" s="229">
        <v>0</v>
      </c>
    </row>
    <row r="29" spans="1:233" ht="12" customHeight="1" x14ac:dyDescent="0.2">
      <c r="A29" s="345" t="s">
        <v>232</v>
      </c>
      <c r="B29" s="215" t="s">
        <v>343</v>
      </c>
      <c r="C29" s="229">
        <v>21.2</v>
      </c>
      <c r="D29" s="229">
        <v>-47.1</v>
      </c>
      <c r="E29" s="229">
        <v>242.1</v>
      </c>
      <c r="F29" s="229">
        <v>0.5</v>
      </c>
      <c r="G29" s="229">
        <v>405.9</v>
      </c>
      <c r="H29" s="229">
        <v>341.2</v>
      </c>
      <c r="I29" s="229">
        <v>-3.6</v>
      </c>
      <c r="J29" s="229">
        <v>30.2</v>
      </c>
      <c r="K29" s="229">
        <v>15.2</v>
      </c>
      <c r="L29" s="229">
        <v>145.9</v>
      </c>
      <c r="M29" s="229">
        <v>0</v>
      </c>
      <c r="N29" s="229">
        <v>0</v>
      </c>
      <c r="O29" s="229">
        <v>73.855330253365139</v>
      </c>
    </row>
    <row r="30" spans="1:233" ht="22.05" customHeight="1" x14ac:dyDescent="0.2">
      <c r="A30" s="136" t="s">
        <v>153</v>
      </c>
      <c r="B30" s="138" t="s">
        <v>344</v>
      </c>
      <c r="C30" s="229">
        <v>9</v>
      </c>
      <c r="D30" s="229">
        <v>-26.7</v>
      </c>
      <c r="E30" s="229">
        <v>17.7</v>
      </c>
      <c r="F30" s="229">
        <v>25.5</v>
      </c>
      <c r="G30" s="229">
        <v>11.7</v>
      </c>
      <c r="H30" s="229">
        <v>-7.7</v>
      </c>
      <c r="I30" s="229">
        <v>-5.5</v>
      </c>
      <c r="J30" s="229">
        <v>6.6</v>
      </c>
      <c r="K30" s="229">
        <v>10.1</v>
      </c>
      <c r="L30" s="229">
        <v>-7.9</v>
      </c>
      <c r="M30" s="229">
        <v>0</v>
      </c>
      <c r="N30" s="229">
        <v>0</v>
      </c>
      <c r="O30" s="229">
        <v>1.6908760780753624</v>
      </c>
    </row>
    <row r="31" spans="1:233" ht="12" customHeight="1" x14ac:dyDescent="0.2">
      <c r="A31" s="135" t="s">
        <v>31</v>
      </c>
      <c r="B31" s="135" t="s">
        <v>113</v>
      </c>
      <c r="C31" s="229">
        <v>-59.4</v>
      </c>
      <c r="D31" s="229">
        <v>18.3</v>
      </c>
      <c r="E31" s="229">
        <v>-8.4</v>
      </c>
      <c r="F31" s="229">
        <v>10.5</v>
      </c>
      <c r="G31" s="229">
        <v>-23.1</v>
      </c>
      <c r="H31" s="229">
        <v>61.9</v>
      </c>
      <c r="I31" s="229">
        <v>-6.2</v>
      </c>
      <c r="J31" s="229">
        <v>-52.1</v>
      </c>
      <c r="K31" s="229">
        <v>22.5</v>
      </c>
      <c r="L31" s="229">
        <v>-34.700000000000003</v>
      </c>
      <c r="M31" s="229">
        <v>0</v>
      </c>
      <c r="N31" s="229">
        <v>0</v>
      </c>
      <c r="O31" s="229">
        <v>-11.943379534060725</v>
      </c>
    </row>
    <row r="32" spans="1:233" ht="12" customHeight="1" x14ac:dyDescent="0.2">
      <c r="A32" s="136" t="s">
        <v>156</v>
      </c>
      <c r="B32" s="135" t="s">
        <v>283</v>
      </c>
      <c r="C32" s="229">
        <v>21.3</v>
      </c>
      <c r="D32" s="229">
        <v>-47.2</v>
      </c>
      <c r="E32" s="229">
        <v>243.3</v>
      </c>
      <c r="F32" s="229">
        <v>0.5</v>
      </c>
      <c r="G32" s="229">
        <v>410.5</v>
      </c>
      <c r="H32" s="229">
        <v>342.8</v>
      </c>
      <c r="I32" s="229">
        <v>-3.7</v>
      </c>
      <c r="J32" s="229">
        <v>30.4</v>
      </c>
      <c r="K32" s="229">
        <v>15.3</v>
      </c>
      <c r="L32" s="229">
        <v>146</v>
      </c>
      <c r="M32" s="229">
        <v>0</v>
      </c>
      <c r="N32" s="229">
        <v>0</v>
      </c>
      <c r="O32" s="229">
        <v>74.115234504200572</v>
      </c>
    </row>
    <row r="33" spans="1:15" ht="22.05" customHeight="1" x14ac:dyDescent="0.2">
      <c r="A33" s="136" t="s">
        <v>22</v>
      </c>
      <c r="B33" s="135" t="s">
        <v>345</v>
      </c>
      <c r="C33" s="229">
        <v>-32.1</v>
      </c>
      <c r="D33" s="229">
        <v>-26.3</v>
      </c>
      <c r="E33" s="229">
        <v>-4.5</v>
      </c>
      <c r="F33" s="229">
        <v>-27.6</v>
      </c>
      <c r="G33" s="229">
        <v>-9.1</v>
      </c>
      <c r="H33" s="229">
        <v>2</v>
      </c>
      <c r="I33" s="229">
        <v>-7.7</v>
      </c>
      <c r="J33" s="229">
        <v>-37.1</v>
      </c>
      <c r="K33" s="229">
        <v>-1.7</v>
      </c>
      <c r="L33" s="229">
        <v>-26.5</v>
      </c>
      <c r="M33" s="229">
        <v>0</v>
      </c>
      <c r="N33" s="229">
        <v>0</v>
      </c>
      <c r="O33" s="229">
        <v>-19.084029638972098</v>
      </c>
    </row>
    <row r="34" spans="1:15" ht="12" customHeight="1" x14ac:dyDescent="0.2">
      <c r="A34" s="135" t="s">
        <v>23</v>
      </c>
      <c r="B34" s="135" t="s">
        <v>33</v>
      </c>
      <c r="C34" s="229">
        <v>-19.100000000000001</v>
      </c>
      <c r="D34" s="229">
        <v>71.900000000000006</v>
      </c>
      <c r="E34" s="229">
        <v>0.5</v>
      </c>
      <c r="F34" s="229">
        <v>124.5</v>
      </c>
      <c r="G34" s="229">
        <v>25.5</v>
      </c>
      <c r="H34" s="229">
        <v>-14.2</v>
      </c>
      <c r="I34" s="229">
        <v>32.1</v>
      </c>
      <c r="J34" s="229">
        <v>121.5</v>
      </c>
      <c r="K34" s="229">
        <v>-15</v>
      </c>
      <c r="L34" s="229">
        <v>-34.5</v>
      </c>
      <c r="M34" s="229">
        <v>0</v>
      </c>
      <c r="N34" s="229">
        <v>0</v>
      </c>
      <c r="O34" s="229">
        <v>23.936069604690758</v>
      </c>
    </row>
    <row r="35" spans="1:15" ht="22.05" customHeight="1" x14ac:dyDescent="0.2">
      <c r="A35" s="136" t="s">
        <v>157</v>
      </c>
      <c r="B35" s="135" t="s">
        <v>346</v>
      </c>
      <c r="C35" s="229">
        <v>3.7</v>
      </c>
      <c r="D35" s="229">
        <v>-43.8</v>
      </c>
      <c r="E35" s="229">
        <v>12</v>
      </c>
      <c r="F35" s="229">
        <v>-25.6</v>
      </c>
      <c r="G35" s="229">
        <v>-24.6</v>
      </c>
      <c r="H35" s="229">
        <v>-26.2</v>
      </c>
      <c r="I35" s="229">
        <v>-4.9000000000000004</v>
      </c>
      <c r="J35" s="229">
        <v>-38.5</v>
      </c>
      <c r="K35" s="229">
        <v>-40.799999999999997</v>
      </c>
      <c r="L35" s="229">
        <v>-36.799999999999997</v>
      </c>
      <c r="M35" s="229">
        <v>0</v>
      </c>
      <c r="N35" s="229">
        <v>0</v>
      </c>
      <c r="O35" s="229">
        <v>-25.974215164979256</v>
      </c>
    </row>
    <row r="36" spans="1:15" ht="12" customHeight="1" x14ac:dyDescent="0.2">
      <c r="A36" s="135" t="s">
        <v>159</v>
      </c>
      <c r="B36" s="135" t="s">
        <v>25</v>
      </c>
      <c r="C36" s="229">
        <v>42</v>
      </c>
      <c r="D36" s="229">
        <v>-21</v>
      </c>
      <c r="E36" s="229">
        <v>4.9000000000000004</v>
      </c>
      <c r="F36" s="229">
        <v>8.1</v>
      </c>
      <c r="G36" s="229">
        <v>40.799999999999997</v>
      </c>
      <c r="H36" s="229">
        <v>-1.7</v>
      </c>
      <c r="I36" s="229">
        <v>-35.200000000000003</v>
      </c>
      <c r="J36" s="229">
        <v>-18.2</v>
      </c>
      <c r="K36" s="229">
        <v>-39.5</v>
      </c>
      <c r="L36" s="229">
        <v>-28.1</v>
      </c>
      <c r="M36" s="229">
        <v>0</v>
      </c>
      <c r="N36" s="229">
        <v>0</v>
      </c>
      <c r="O36" s="229">
        <v>-7.9666887758861975</v>
      </c>
    </row>
    <row r="37" spans="1:15" ht="12" customHeight="1" x14ac:dyDescent="0.2">
      <c r="A37" s="135" t="s">
        <v>161</v>
      </c>
      <c r="B37" s="135" t="s">
        <v>107</v>
      </c>
      <c r="C37" s="229">
        <v>42.8</v>
      </c>
      <c r="D37" s="229">
        <v>-5.5</v>
      </c>
      <c r="E37" s="229">
        <v>28.4</v>
      </c>
      <c r="F37" s="229">
        <v>36.200000000000003</v>
      </c>
      <c r="G37" s="229">
        <v>-35.799999999999997</v>
      </c>
      <c r="H37" s="229">
        <v>13.5</v>
      </c>
      <c r="I37" s="229">
        <v>-7.1</v>
      </c>
      <c r="J37" s="229">
        <v>-17.3</v>
      </c>
      <c r="K37" s="229">
        <v>2.1</v>
      </c>
      <c r="L37" s="229">
        <v>54.9</v>
      </c>
      <c r="M37" s="229">
        <v>0</v>
      </c>
      <c r="N37" s="229">
        <v>0</v>
      </c>
      <c r="O37" s="229">
        <v>5.6496062992125928</v>
      </c>
    </row>
    <row r="38" spans="1:15" ht="12" customHeight="1" x14ac:dyDescent="0.2">
      <c r="A38" s="138" t="s">
        <v>0</v>
      </c>
      <c r="B38" s="135" t="s">
        <v>188</v>
      </c>
      <c r="C38" s="229">
        <v>-91.7</v>
      </c>
      <c r="D38" s="229">
        <v>28.8</v>
      </c>
      <c r="E38" s="229">
        <v>77</v>
      </c>
      <c r="F38" s="229">
        <v>439.4</v>
      </c>
      <c r="G38" s="229">
        <v>90.8</v>
      </c>
      <c r="H38" s="229">
        <v>-74</v>
      </c>
      <c r="I38" s="229">
        <v>-73.2</v>
      </c>
      <c r="J38" s="229">
        <v>3.3</v>
      </c>
      <c r="K38" s="229">
        <v>174.9</v>
      </c>
      <c r="L38" s="229">
        <v>-96.1</v>
      </c>
      <c r="M38" s="229">
        <v>0</v>
      </c>
      <c r="N38" s="229">
        <v>0</v>
      </c>
      <c r="O38" s="229">
        <v>-61.173248116868294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9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 x14ac:dyDescent="0.25">
      <c r="A1" s="436" t="s">
        <v>318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</row>
    <row r="2" spans="1:14" ht="12" customHeight="1" x14ac:dyDescent="0.3">
      <c r="A2" s="226" t="s">
        <v>367</v>
      </c>
      <c r="B2" s="98"/>
      <c r="C2" s="99"/>
      <c r="D2" s="99"/>
      <c r="E2" s="99"/>
      <c r="F2" s="99"/>
      <c r="G2" s="99"/>
      <c r="H2" s="100"/>
    </row>
    <row r="3" spans="1:14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 x14ac:dyDescent="0.25">
      <c r="A4" s="430" t="s">
        <v>190</v>
      </c>
      <c r="B4" s="432" t="s">
        <v>191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4" s="105" customFormat="1" ht="12" customHeight="1" x14ac:dyDescent="0.25">
      <c r="A5" s="431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 x14ac:dyDescent="0.25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 x14ac:dyDescent="0.2">
      <c r="A7" s="113"/>
      <c r="B7" s="452" t="s">
        <v>258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4" ht="12" customHeight="1" x14ac:dyDescent="0.2">
      <c r="A8" s="159">
        <v>2015</v>
      </c>
      <c r="B8" s="230">
        <v>91.1</v>
      </c>
      <c r="C8" s="230">
        <v>95.6</v>
      </c>
      <c r="D8" s="230">
        <v>102.1</v>
      </c>
      <c r="E8" s="230">
        <v>95</v>
      </c>
      <c r="F8" s="230">
        <v>88.5</v>
      </c>
      <c r="G8" s="230">
        <v>94.8</v>
      </c>
      <c r="H8" s="230">
        <v>86.2</v>
      </c>
      <c r="I8" s="230">
        <v>76.5</v>
      </c>
      <c r="J8" s="230">
        <v>174.9</v>
      </c>
      <c r="K8" s="230">
        <v>96.7</v>
      </c>
      <c r="L8" s="230">
        <v>103.7</v>
      </c>
      <c r="M8" s="230">
        <v>94.9</v>
      </c>
      <c r="N8" s="230">
        <v>100</v>
      </c>
    </row>
    <row r="9" spans="1:14" ht="12" customHeight="1" x14ac:dyDescent="0.2">
      <c r="A9" s="159">
        <v>2016</v>
      </c>
      <c r="B9" s="230">
        <v>89.9</v>
      </c>
      <c r="C9" s="230">
        <v>94.7</v>
      </c>
      <c r="D9" s="230">
        <v>92.9</v>
      </c>
      <c r="E9" s="230">
        <v>91.3</v>
      </c>
      <c r="F9" s="230">
        <v>99</v>
      </c>
      <c r="G9" s="230">
        <v>114.1</v>
      </c>
      <c r="H9" s="230">
        <v>82.7</v>
      </c>
      <c r="I9" s="230">
        <v>82.2</v>
      </c>
      <c r="J9" s="230">
        <v>86.2</v>
      </c>
      <c r="K9" s="230">
        <v>88.6</v>
      </c>
      <c r="L9" s="230">
        <v>98.9</v>
      </c>
      <c r="M9" s="230">
        <v>122.6</v>
      </c>
      <c r="N9" s="230">
        <v>95.3</v>
      </c>
    </row>
    <row r="10" spans="1:14" ht="12" customHeight="1" x14ac:dyDescent="0.2">
      <c r="A10" s="159">
        <v>2017</v>
      </c>
      <c r="B10" s="230">
        <v>101.9</v>
      </c>
      <c r="C10" s="230">
        <v>120.9</v>
      </c>
      <c r="D10" s="230">
        <v>128.5</v>
      </c>
      <c r="E10" s="230">
        <v>86.5</v>
      </c>
      <c r="F10" s="230">
        <v>102.4</v>
      </c>
      <c r="G10" s="230">
        <v>125</v>
      </c>
      <c r="H10" s="230">
        <v>103.6</v>
      </c>
      <c r="I10" s="230">
        <v>98.6</v>
      </c>
      <c r="J10" s="230">
        <v>147.6</v>
      </c>
      <c r="K10" s="230">
        <v>112.1</v>
      </c>
      <c r="L10" s="230">
        <v>127.9</v>
      </c>
      <c r="M10" s="230">
        <v>161.5</v>
      </c>
      <c r="N10" s="230">
        <v>118</v>
      </c>
    </row>
    <row r="11" spans="1:14" ht="12" customHeight="1" x14ac:dyDescent="0.2">
      <c r="A11" s="159">
        <v>2018</v>
      </c>
      <c r="B11" s="230">
        <v>134.1</v>
      </c>
      <c r="C11" s="230">
        <v>109.6</v>
      </c>
      <c r="D11" s="230">
        <v>108.7</v>
      </c>
      <c r="E11" s="230">
        <v>107.1</v>
      </c>
      <c r="F11" s="230">
        <v>111.4</v>
      </c>
      <c r="G11" s="230">
        <v>145.6</v>
      </c>
      <c r="H11" s="230">
        <v>142.9</v>
      </c>
      <c r="I11" s="230">
        <v>112.9</v>
      </c>
      <c r="J11" s="230">
        <v>109.3</v>
      </c>
      <c r="K11" s="230">
        <v>171.7</v>
      </c>
      <c r="L11" s="230">
        <v>120.7</v>
      </c>
      <c r="M11" s="230">
        <v>112.7</v>
      </c>
      <c r="N11" s="230">
        <v>123.89166666666667</v>
      </c>
    </row>
    <row r="12" spans="1:14" ht="12" customHeight="1" x14ac:dyDescent="0.2">
      <c r="A12" s="159" t="s">
        <v>325</v>
      </c>
      <c r="B12" s="230">
        <v>160.4</v>
      </c>
      <c r="C12" s="230">
        <v>100.2</v>
      </c>
      <c r="D12" s="230">
        <v>118.6</v>
      </c>
      <c r="E12" s="230">
        <v>118.4</v>
      </c>
      <c r="F12" s="230">
        <v>116</v>
      </c>
      <c r="G12" s="230">
        <v>123.4</v>
      </c>
      <c r="H12" s="230">
        <v>112.7</v>
      </c>
      <c r="I12" s="230">
        <v>100.6</v>
      </c>
      <c r="J12" s="230">
        <v>105</v>
      </c>
      <c r="K12" s="230">
        <v>99.2</v>
      </c>
      <c r="L12" s="230">
        <v>0</v>
      </c>
      <c r="M12" s="230">
        <v>0</v>
      </c>
      <c r="N12" s="230">
        <v>0</v>
      </c>
    </row>
    <row r="13" spans="1:14" s="115" customFormat="1" ht="12" customHeight="1" x14ac:dyDescent="0.2">
      <c r="A13" s="337"/>
      <c r="B13" s="428" t="s">
        <v>192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  <c r="N13" s="428"/>
    </row>
    <row r="14" spans="1:14" ht="12" customHeight="1" x14ac:dyDescent="0.2">
      <c r="A14" s="159">
        <v>2015</v>
      </c>
      <c r="B14" s="230">
        <v>89.2</v>
      </c>
      <c r="C14" s="230">
        <v>93.1</v>
      </c>
      <c r="D14" s="230">
        <v>109.7</v>
      </c>
      <c r="E14" s="230">
        <v>106</v>
      </c>
      <c r="F14" s="230">
        <v>93.5</v>
      </c>
      <c r="G14" s="230">
        <v>100.9</v>
      </c>
      <c r="H14" s="230">
        <v>92.2</v>
      </c>
      <c r="I14" s="230">
        <v>83.3</v>
      </c>
      <c r="J14" s="230">
        <v>120.5</v>
      </c>
      <c r="K14" s="230">
        <v>94.2</v>
      </c>
      <c r="L14" s="230">
        <v>108.8</v>
      </c>
      <c r="M14" s="230">
        <v>108.6</v>
      </c>
      <c r="N14" s="230">
        <v>100</v>
      </c>
    </row>
    <row r="15" spans="1:14" ht="12" customHeight="1" x14ac:dyDescent="0.2">
      <c r="A15" s="159">
        <v>2016</v>
      </c>
      <c r="B15" s="230">
        <v>92.4</v>
      </c>
      <c r="C15" s="230">
        <v>96.1</v>
      </c>
      <c r="D15" s="230">
        <v>96.7</v>
      </c>
      <c r="E15" s="230">
        <v>102.9</v>
      </c>
      <c r="F15" s="230">
        <v>85.6</v>
      </c>
      <c r="G15" s="230">
        <v>131.4</v>
      </c>
      <c r="H15" s="230">
        <v>91.6</v>
      </c>
      <c r="I15" s="230">
        <v>92.2</v>
      </c>
      <c r="J15" s="230">
        <v>95.7</v>
      </c>
      <c r="K15" s="230">
        <v>102.2</v>
      </c>
      <c r="L15" s="230">
        <v>109</v>
      </c>
      <c r="M15" s="230">
        <v>97.7</v>
      </c>
      <c r="N15" s="230">
        <v>99.5</v>
      </c>
    </row>
    <row r="16" spans="1:14" ht="12" customHeight="1" x14ac:dyDescent="0.2">
      <c r="A16" s="159">
        <v>2017</v>
      </c>
      <c r="B16" s="230">
        <v>98.1</v>
      </c>
      <c r="C16" s="230">
        <v>98.6</v>
      </c>
      <c r="D16" s="230">
        <v>144.69999999999999</v>
      </c>
      <c r="E16" s="230">
        <v>90.3</v>
      </c>
      <c r="F16" s="230">
        <v>112.8</v>
      </c>
      <c r="G16" s="230">
        <v>124.8</v>
      </c>
      <c r="H16" s="230">
        <v>108.8</v>
      </c>
      <c r="I16" s="230">
        <v>105.1</v>
      </c>
      <c r="J16" s="230">
        <v>121.6</v>
      </c>
      <c r="K16" s="230">
        <v>119.5</v>
      </c>
      <c r="L16" s="230">
        <v>142.1</v>
      </c>
      <c r="M16" s="230">
        <v>138.5</v>
      </c>
      <c r="N16" s="230">
        <v>117.1</v>
      </c>
    </row>
    <row r="17" spans="1:14" ht="12" customHeight="1" x14ac:dyDescent="0.2">
      <c r="A17" s="159">
        <v>2018</v>
      </c>
      <c r="B17" s="230">
        <v>110.7</v>
      </c>
      <c r="C17" s="230">
        <v>104.9</v>
      </c>
      <c r="D17" s="230">
        <v>115.6</v>
      </c>
      <c r="E17" s="230">
        <v>109</v>
      </c>
      <c r="F17" s="230">
        <v>119.2</v>
      </c>
      <c r="G17" s="230">
        <v>118.2</v>
      </c>
      <c r="H17" s="230">
        <v>115.3</v>
      </c>
      <c r="I17" s="230">
        <v>110.2</v>
      </c>
      <c r="J17" s="230">
        <v>118.7</v>
      </c>
      <c r="K17" s="230">
        <v>123.2</v>
      </c>
      <c r="L17" s="230">
        <v>125.4</v>
      </c>
      <c r="M17" s="230">
        <v>106.2</v>
      </c>
      <c r="N17" s="230">
        <v>114.7166666666667</v>
      </c>
    </row>
    <row r="18" spans="1:14" ht="12" customHeight="1" x14ac:dyDescent="0.2">
      <c r="A18" s="159" t="s">
        <v>325</v>
      </c>
      <c r="B18" s="230">
        <v>197.3</v>
      </c>
      <c r="C18" s="230">
        <v>103.1</v>
      </c>
      <c r="D18" s="230">
        <v>111.5</v>
      </c>
      <c r="E18" s="230">
        <v>105.6</v>
      </c>
      <c r="F18" s="230">
        <v>109.2</v>
      </c>
      <c r="G18" s="230">
        <v>111</v>
      </c>
      <c r="H18" s="230">
        <v>110.4</v>
      </c>
      <c r="I18" s="230">
        <v>101.6</v>
      </c>
      <c r="J18" s="230">
        <v>102.5</v>
      </c>
      <c r="K18" s="230">
        <v>101.2</v>
      </c>
      <c r="L18" s="230">
        <v>0</v>
      </c>
      <c r="M18" s="230">
        <v>0</v>
      </c>
      <c r="N18" s="230">
        <v>0</v>
      </c>
    </row>
    <row r="19" spans="1:14" s="115" customFormat="1" ht="12" customHeight="1" x14ac:dyDescent="0.2">
      <c r="A19" s="337"/>
      <c r="B19" s="428" t="s">
        <v>186</v>
      </c>
      <c r="C19" s="428"/>
      <c r="D19" s="428"/>
      <c r="E19" s="428"/>
      <c r="F19" s="428"/>
      <c r="G19" s="428"/>
      <c r="H19" s="428"/>
      <c r="I19" s="428"/>
      <c r="J19" s="428"/>
      <c r="K19" s="428"/>
      <c r="L19" s="428"/>
      <c r="M19" s="428"/>
      <c r="N19" s="428"/>
    </row>
    <row r="20" spans="1:14" ht="12" customHeight="1" x14ac:dyDescent="0.2">
      <c r="A20" s="159">
        <v>2015</v>
      </c>
      <c r="B20" s="230">
        <v>94</v>
      </c>
      <c r="C20" s="230">
        <v>99.6</v>
      </c>
      <c r="D20" s="230">
        <v>89.9</v>
      </c>
      <c r="E20" s="230">
        <v>77.7</v>
      </c>
      <c r="F20" s="230">
        <v>80.5</v>
      </c>
      <c r="G20" s="230">
        <v>85.2</v>
      </c>
      <c r="H20" s="230">
        <v>76.599999999999994</v>
      </c>
      <c r="I20" s="230">
        <v>65.900000000000006</v>
      </c>
      <c r="J20" s="230">
        <v>261.10000000000002</v>
      </c>
      <c r="K20" s="230">
        <v>100.5</v>
      </c>
      <c r="L20" s="230">
        <v>95.7</v>
      </c>
      <c r="M20" s="230">
        <v>73.3</v>
      </c>
      <c r="N20" s="230">
        <v>100</v>
      </c>
    </row>
    <row r="21" spans="1:14" ht="12" customHeight="1" x14ac:dyDescent="0.2">
      <c r="A21" s="159">
        <v>2016</v>
      </c>
      <c r="B21" s="230">
        <v>85.9</v>
      </c>
      <c r="C21" s="230">
        <v>92.6</v>
      </c>
      <c r="D21" s="230">
        <v>86.8</v>
      </c>
      <c r="E21" s="230">
        <v>72.900000000000006</v>
      </c>
      <c r="F21" s="230">
        <v>120.2</v>
      </c>
      <c r="G21" s="230">
        <v>86.5</v>
      </c>
      <c r="H21" s="230">
        <v>68.7</v>
      </c>
      <c r="I21" s="230">
        <v>66.2</v>
      </c>
      <c r="J21" s="230">
        <v>71.099999999999994</v>
      </c>
      <c r="K21" s="230">
        <v>67.2</v>
      </c>
      <c r="L21" s="230">
        <v>82.7</v>
      </c>
      <c r="M21" s="230">
        <v>162.19999999999999</v>
      </c>
      <c r="N21" s="230">
        <v>88.6</v>
      </c>
    </row>
    <row r="22" spans="1:14" ht="12" customHeight="1" x14ac:dyDescent="0.2">
      <c r="A22" s="159">
        <v>2017</v>
      </c>
      <c r="B22" s="230">
        <v>107.9</v>
      </c>
      <c r="C22" s="230">
        <v>156.19999999999999</v>
      </c>
      <c r="D22" s="230">
        <v>102.8</v>
      </c>
      <c r="E22" s="230">
        <v>80.599999999999994</v>
      </c>
      <c r="F22" s="230">
        <v>86</v>
      </c>
      <c r="G22" s="230">
        <v>125.4</v>
      </c>
      <c r="H22" s="230">
        <v>95.4</v>
      </c>
      <c r="I22" s="230">
        <v>88.2</v>
      </c>
      <c r="J22" s="230">
        <v>188.9</v>
      </c>
      <c r="K22" s="230">
        <v>100.5</v>
      </c>
      <c r="L22" s="230">
        <v>105.4</v>
      </c>
      <c r="M22" s="230">
        <v>197.9</v>
      </c>
      <c r="N22" s="230">
        <v>119.6</v>
      </c>
    </row>
    <row r="23" spans="1:14" ht="12" customHeight="1" x14ac:dyDescent="0.2">
      <c r="A23" s="159">
        <v>2018</v>
      </c>
      <c r="B23" s="230">
        <v>171.1</v>
      </c>
      <c r="C23" s="230">
        <v>117</v>
      </c>
      <c r="D23" s="230">
        <v>97.7</v>
      </c>
      <c r="E23" s="230">
        <v>104.1</v>
      </c>
      <c r="F23" s="230">
        <v>98.9</v>
      </c>
      <c r="G23" s="230">
        <v>189</v>
      </c>
      <c r="H23" s="230">
        <v>186.6</v>
      </c>
      <c r="I23" s="230">
        <v>117.3</v>
      </c>
      <c r="J23" s="230">
        <v>94.4</v>
      </c>
      <c r="K23" s="230">
        <v>248.5</v>
      </c>
      <c r="L23" s="230">
        <v>113.4</v>
      </c>
      <c r="M23" s="230">
        <v>122.9</v>
      </c>
      <c r="N23" s="230">
        <v>138.40833333333336</v>
      </c>
    </row>
    <row r="24" spans="1:14" ht="12" customHeight="1" x14ac:dyDescent="0.2">
      <c r="A24" s="159" t="s">
        <v>325</v>
      </c>
      <c r="B24" s="230">
        <v>101.8</v>
      </c>
      <c r="C24" s="230">
        <v>95.5</v>
      </c>
      <c r="D24" s="230">
        <v>129.80000000000001</v>
      </c>
      <c r="E24" s="230">
        <v>138.6</v>
      </c>
      <c r="F24" s="230">
        <v>126.7</v>
      </c>
      <c r="G24" s="230">
        <v>143</v>
      </c>
      <c r="H24" s="230">
        <v>116.3</v>
      </c>
      <c r="I24" s="230">
        <v>98.9</v>
      </c>
      <c r="J24" s="230">
        <v>109</v>
      </c>
      <c r="K24" s="230">
        <v>96</v>
      </c>
      <c r="L24" s="230">
        <v>0</v>
      </c>
      <c r="M24" s="230">
        <v>0</v>
      </c>
      <c r="N24" s="230">
        <v>0</v>
      </c>
    </row>
    <row r="25" spans="1:14" ht="12" customHeight="1" x14ac:dyDescent="0.2">
      <c r="A25" s="338"/>
      <c r="B25" s="329"/>
      <c r="C25" s="329"/>
      <c r="D25" s="330"/>
      <c r="E25" s="331"/>
      <c r="F25" s="331"/>
      <c r="G25" s="331"/>
      <c r="H25" s="331"/>
      <c r="I25" s="332"/>
      <c r="J25" s="332"/>
      <c r="K25" s="332"/>
      <c r="L25" s="332"/>
      <c r="M25" s="332"/>
      <c r="N25" s="332"/>
    </row>
    <row r="26" spans="1:14" s="105" customFormat="1" ht="12" customHeight="1" x14ac:dyDescent="0.25">
      <c r="A26" s="450" t="s">
        <v>190</v>
      </c>
      <c r="B26" s="427" t="s">
        <v>261</v>
      </c>
      <c r="C26" s="390"/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</row>
    <row r="27" spans="1:14" s="105" customFormat="1" ht="12" customHeight="1" x14ac:dyDescent="0.25">
      <c r="A27" s="451"/>
      <c r="B27" s="333" t="s">
        <v>253</v>
      </c>
      <c r="C27" s="327" t="s">
        <v>252</v>
      </c>
      <c r="D27" s="327" t="s">
        <v>251</v>
      </c>
      <c r="E27" s="327" t="s">
        <v>250</v>
      </c>
      <c r="F27" s="327" t="s">
        <v>90</v>
      </c>
      <c r="G27" s="327" t="s">
        <v>249</v>
      </c>
      <c r="H27" s="327" t="s">
        <v>248</v>
      </c>
      <c r="I27" s="327" t="s">
        <v>247</v>
      </c>
      <c r="J27" s="327" t="s">
        <v>246</v>
      </c>
      <c r="K27" s="327" t="s">
        <v>245</v>
      </c>
      <c r="L27" s="327" t="s">
        <v>244</v>
      </c>
      <c r="M27" s="327" t="s">
        <v>243</v>
      </c>
      <c r="N27" s="328" t="s">
        <v>190</v>
      </c>
    </row>
    <row r="28" spans="1:14" s="137" customFormat="1" ht="12" customHeight="1" x14ac:dyDescent="0.25">
      <c r="A28" s="335"/>
      <c r="B28" s="334"/>
      <c r="C28" s="335"/>
      <c r="D28" s="335"/>
      <c r="E28" s="335"/>
      <c r="F28" s="335"/>
      <c r="G28" s="335"/>
      <c r="H28" s="335"/>
      <c r="I28" s="335"/>
      <c r="J28" s="335"/>
      <c r="K28" s="335"/>
      <c r="L28" s="335"/>
      <c r="M28" s="335"/>
      <c r="N28" s="336"/>
    </row>
    <row r="29" spans="1:14" s="115" customFormat="1" ht="12" customHeight="1" x14ac:dyDescent="0.2">
      <c r="A29" s="339"/>
      <c r="B29" s="448" t="s">
        <v>258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</row>
    <row r="30" spans="1:14" ht="12" customHeight="1" x14ac:dyDescent="0.2">
      <c r="A30" s="159">
        <v>2016</v>
      </c>
      <c r="B30" s="229">
        <v>-1.3</v>
      </c>
      <c r="C30" s="229">
        <v>-0.9</v>
      </c>
      <c r="D30" s="229">
        <v>-9</v>
      </c>
      <c r="E30" s="229">
        <v>-3.9</v>
      </c>
      <c r="F30" s="229">
        <v>11.9</v>
      </c>
      <c r="G30" s="229">
        <v>20.399999999999999</v>
      </c>
      <c r="H30" s="229">
        <v>-4.0999999999999996</v>
      </c>
      <c r="I30" s="229">
        <v>7.5</v>
      </c>
      <c r="J30" s="229">
        <v>-50.7</v>
      </c>
      <c r="K30" s="229">
        <v>-8.4</v>
      </c>
      <c r="L30" s="229">
        <v>-4.5999999999999996</v>
      </c>
      <c r="M30" s="229">
        <v>29.2</v>
      </c>
      <c r="N30" s="229">
        <v>-4.7</v>
      </c>
    </row>
    <row r="31" spans="1:14" ht="12" customHeight="1" x14ac:dyDescent="0.2">
      <c r="A31" s="159">
        <v>2017</v>
      </c>
      <c r="B31" s="229">
        <v>13.3</v>
      </c>
      <c r="C31" s="229">
        <v>27.7</v>
      </c>
      <c r="D31" s="229">
        <v>38.299999999999997</v>
      </c>
      <c r="E31" s="229">
        <v>-5.3</v>
      </c>
      <c r="F31" s="229">
        <v>3.4</v>
      </c>
      <c r="G31" s="229">
        <v>9.6</v>
      </c>
      <c r="H31" s="229">
        <v>25.3</v>
      </c>
      <c r="I31" s="229">
        <v>20</v>
      </c>
      <c r="J31" s="229">
        <v>71.2</v>
      </c>
      <c r="K31" s="229">
        <v>26.5</v>
      </c>
      <c r="L31" s="229">
        <v>29.3</v>
      </c>
      <c r="M31" s="229">
        <v>31.7</v>
      </c>
      <c r="N31" s="229">
        <v>23.9</v>
      </c>
    </row>
    <row r="32" spans="1:14" ht="12" customHeight="1" x14ac:dyDescent="0.2">
      <c r="A32" s="159">
        <v>2018</v>
      </c>
      <c r="B32" s="229">
        <v>31.6</v>
      </c>
      <c r="C32" s="229">
        <v>-9.3000000000000007</v>
      </c>
      <c r="D32" s="229">
        <v>-15.4</v>
      </c>
      <c r="E32" s="229">
        <v>23.8</v>
      </c>
      <c r="F32" s="229">
        <v>8.8000000000000007</v>
      </c>
      <c r="G32" s="229">
        <v>16.5</v>
      </c>
      <c r="H32" s="229">
        <v>37.9</v>
      </c>
      <c r="I32" s="229">
        <v>14.5</v>
      </c>
      <c r="J32" s="229">
        <v>-25.9</v>
      </c>
      <c r="K32" s="229">
        <v>53.2</v>
      </c>
      <c r="L32" s="229">
        <v>-5.6</v>
      </c>
      <c r="M32" s="229">
        <v>-30.2</v>
      </c>
      <c r="N32" s="229">
        <v>4.9558771620190356</v>
      </c>
    </row>
    <row r="33" spans="1:14" ht="12" customHeight="1" x14ac:dyDescent="0.2">
      <c r="A33" s="159" t="s">
        <v>325</v>
      </c>
      <c r="B33" s="229">
        <v>19.600000000000001</v>
      </c>
      <c r="C33" s="229">
        <v>-8.6</v>
      </c>
      <c r="D33" s="229">
        <v>9.1</v>
      </c>
      <c r="E33" s="229">
        <v>10.6</v>
      </c>
      <c r="F33" s="229">
        <v>4.0999999999999996</v>
      </c>
      <c r="G33" s="229">
        <v>-15.2</v>
      </c>
      <c r="H33" s="229">
        <v>-21.1</v>
      </c>
      <c r="I33" s="229">
        <v>-10.9</v>
      </c>
      <c r="J33" s="229">
        <v>-3.9</v>
      </c>
      <c r="K33" s="229">
        <v>-42.2</v>
      </c>
      <c r="L33" s="229">
        <v>0</v>
      </c>
      <c r="M33" s="229">
        <v>0</v>
      </c>
      <c r="N33" s="229">
        <v>0</v>
      </c>
    </row>
    <row r="34" spans="1:14" s="115" customFormat="1" ht="12" customHeight="1" x14ac:dyDescent="0.2">
      <c r="A34" s="337"/>
      <c r="B34" s="449" t="s">
        <v>192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</row>
    <row r="35" spans="1:14" ht="12" customHeight="1" x14ac:dyDescent="0.2">
      <c r="A35" s="159">
        <v>2016</v>
      </c>
      <c r="B35" s="229">
        <v>3.6</v>
      </c>
      <c r="C35" s="229">
        <v>3.2</v>
      </c>
      <c r="D35" s="229">
        <v>-11.9</v>
      </c>
      <c r="E35" s="229">
        <v>-2.9</v>
      </c>
      <c r="F35" s="229">
        <v>-8.4</v>
      </c>
      <c r="G35" s="229">
        <v>30.2</v>
      </c>
      <c r="H35" s="229">
        <v>-0.7</v>
      </c>
      <c r="I35" s="229">
        <v>10.7</v>
      </c>
      <c r="J35" s="229">
        <v>-20.6</v>
      </c>
      <c r="K35" s="229">
        <v>8.5</v>
      </c>
      <c r="L35" s="229">
        <v>0.2</v>
      </c>
      <c r="M35" s="229">
        <v>-10</v>
      </c>
      <c r="N35" s="229">
        <v>-0.5</v>
      </c>
    </row>
    <row r="36" spans="1:14" ht="12" customHeight="1" x14ac:dyDescent="0.2">
      <c r="A36" s="159">
        <v>2017</v>
      </c>
      <c r="B36" s="229">
        <v>6.2</v>
      </c>
      <c r="C36" s="229">
        <v>2.6</v>
      </c>
      <c r="D36" s="229">
        <v>49.6</v>
      </c>
      <c r="E36" s="229">
        <v>-12.2</v>
      </c>
      <c r="F36" s="229">
        <v>31.8</v>
      </c>
      <c r="G36" s="229">
        <v>-5</v>
      </c>
      <c r="H36" s="229">
        <v>18.8</v>
      </c>
      <c r="I36" s="229">
        <v>14</v>
      </c>
      <c r="J36" s="229">
        <v>27.1</v>
      </c>
      <c r="K36" s="229">
        <v>16.899999999999999</v>
      </c>
      <c r="L36" s="229">
        <v>30.4</v>
      </c>
      <c r="M36" s="229">
        <v>41.8</v>
      </c>
      <c r="N36" s="229">
        <v>17.7</v>
      </c>
    </row>
    <row r="37" spans="1:14" ht="12" customHeight="1" x14ac:dyDescent="0.2">
      <c r="A37" s="159">
        <v>2018</v>
      </c>
      <c r="B37" s="229">
        <v>12.8</v>
      </c>
      <c r="C37" s="229">
        <v>6.4</v>
      </c>
      <c r="D37" s="229">
        <v>-20.100000000000001</v>
      </c>
      <c r="E37" s="229">
        <v>20.7</v>
      </c>
      <c r="F37" s="229">
        <v>5.7</v>
      </c>
      <c r="G37" s="229">
        <v>-5.3</v>
      </c>
      <c r="H37" s="229">
        <v>6</v>
      </c>
      <c r="I37" s="229">
        <v>4.9000000000000004</v>
      </c>
      <c r="J37" s="229">
        <v>-2.4</v>
      </c>
      <c r="K37" s="229">
        <v>3.1</v>
      </c>
      <c r="L37" s="229">
        <v>-11.8</v>
      </c>
      <c r="M37" s="229">
        <v>-23.3</v>
      </c>
      <c r="N37" s="229">
        <v>-2.014378247562064</v>
      </c>
    </row>
    <row r="38" spans="1:14" ht="12" customHeight="1" x14ac:dyDescent="0.2">
      <c r="A38" s="159" t="s">
        <v>325</v>
      </c>
      <c r="B38" s="229">
        <v>78.2</v>
      </c>
      <c r="C38" s="229">
        <v>-1.7</v>
      </c>
      <c r="D38" s="229">
        <v>-3.5</v>
      </c>
      <c r="E38" s="229">
        <v>-3.1</v>
      </c>
      <c r="F38" s="229">
        <v>-8.4</v>
      </c>
      <c r="G38" s="229">
        <v>-6.1</v>
      </c>
      <c r="H38" s="229">
        <v>-4.2</v>
      </c>
      <c r="I38" s="229">
        <v>-7.8</v>
      </c>
      <c r="J38" s="229">
        <v>-13.6</v>
      </c>
      <c r="K38" s="229">
        <v>-17.899999999999999</v>
      </c>
      <c r="L38" s="229">
        <v>0</v>
      </c>
      <c r="M38" s="229">
        <v>0</v>
      </c>
      <c r="N38" s="229">
        <v>0</v>
      </c>
    </row>
    <row r="39" spans="1:14" s="115" customFormat="1" ht="12" customHeight="1" x14ac:dyDescent="0.2">
      <c r="A39" s="337"/>
      <c r="B39" s="449" t="s">
        <v>186</v>
      </c>
      <c r="C39" s="449"/>
      <c r="D39" s="449"/>
      <c r="E39" s="449"/>
      <c r="F39" s="449"/>
      <c r="G39" s="449"/>
      <c r="H39" s="449"/>
      <c r="I39" s="449"/>
      <c r="J39" s="449"/>
      <c r="K39" s="449"/>
      <c r="L39" s="449"/>
      <c r="M39" s="449"/>
      <c r="N39" s="449"/>
    </row>
    <row r="40" spans="1:14" ht="12" customHeight="1" x14ac:dyDescent="0.2">
      <c r="A40" s="159">
        <v>2016</v>
      </c>
      <c r="B40" s="229">
        <v>-8.6</v>
      </c>
      <c r="C40" s="229">
        <v>-7</v>
      </c>
      <c r="D40" s="229">
        <v>-3.4</v>
      </c>
      <c r="E40" s="229">
        <v>-6.2</v>
      </c>
      <c r="F40" s="229">
        <v>49.3</v>
      </c>
      <c r="G40" s="229">
        <v>1.5</v>
      </c>
      <c r="H40" s="229">
        <v>-10.3</v>
      </c>
      <c r="I40" s="229">
        <v>0.5</v>
      </c>
      <c r="J40" s="229">
        <v>-72.8</v>
      </c>
      <c r="K40" s="229">
        <v>-33.1</v>
      </c>
      <c r="L40" s="229">
        <v>-13.6</v>
      </c>
      <c r="M40" s="229">
        <v>121.3</v>
      </c>
      <c r="N40" s="229">
        <v>-11.4</v>
      </c>
    </row>
    <row r="41" spans="1:14" ht="12" customHeight="1" x14ac:dyDescent="0.2">
      <c r="A41" s="159">
        <v>2017</v>
      </c>
      <c r="B41" s="229">
        <v>25.6</v>
      </c>
      <c r="C41" s="229">
        <v>68.7</v>
      </c>
      <c r="D41" s="229">
        <v>18.399999999999999</v>
      </c>
      <c r="E41" s="229">
        <v>10.6</v>
      </c>
      <c r="F41" s="229">
        <v>-28.5</v>
      </c>
      <c r="G41" s="229">
        <v>45</v>
      </c>
      <c r="H41" s="229">
        <v>38.9</v>
      </c>
      <c r="I41" s="229">
        <v>33.200000000000003</v>
      </c>
      <c r="J41" s="229">
        <v>165.7</v>
      </c>
      <c r="K41" s="229">
        <v>49.6</v>
      </c>
      <c r="L41" s="229">
        <v>27.4</v>
      </c>
      <c r="M41" s="229">
        <v>22</v>
      </c>
      <c r="N41" s="229">
        <v>35</v>
      </c>
    </row>
    <row r="42" spans="1:14" ht="12" customHeight="1" x14ac:dyDescent="0.2">
      <c r="A42" s="159">
        <v>2018</v>
      </c>
      <c r="B42" s="229">
        <v>58.6</v>
      </c>
      <c r="C42" s="229">
        <v>-25.1</v>
      </c>
      <c r="D42" s="229">
        <v>-5</v>
      </c>
      <c r="E42" s="229">
        <v>29.2</v>
      </c>
      <c r="F42" s="229">
        <v>15</v>
      </c>
      <c r="G42" s="229">
        <v>50.7</v>
      </c>
      <c r="H42" s="229">
        <v>95.6</v>
      </c>
      <c r="I42" s="229">
        <v>33</v>
      </c>
      <c r="J42" s="229">
        <v>-50</v>
      </c>
      <c r="K42" s="229">
        <v>147.30000000000001</v>
      </c>
      <c r="L42" s="229">
        <v>7.6</v>
      </c>
      <c r="M42" s="229">
        <v>-37.9</v>
      </c>
      <c r="N42" s="229">
        <v>15.726031215161655</v>
      </c>
    </row>
    <row r="43" spans="1:14" ht="12" customHeight="1" x14ac:dyDescent="0.2">
      <c r="A43" s="159" t="s">
        <v>325</v>
      </c>
      <c r="B43" s="229">
        <v>-40.5</v>
      </c>
      <c r="C43" s="229">
        <v>-18.399999999999999</v>
      </c>
      <c r="D43" s="229">
        <v>32.9</v>
      </c>
      <c r="E43" s="229">
        <v>33.1</v>
      </c>
      <c r="F43" s="229">
        <v>28.1</v>
      </c>
      <c r="G43" s="229">
        <v>-24.3</v>
      </c>
      <c r="H43" s="229">
        <v>-37.700000000000003</v>
      </c>
      <c r="I43" s="229">
        <v>-15.7</v>
      </c>
      <c r="J43" s="229">
        <v>15.5</v>
      </c>
      <c r="K43" s="229">
        <v>-61.4</v>
      </c>
      <c r="L43" s="229">
        <v>0</v>
      </c>
      <c r="M43" s="229">
        <v>0</v>
      </c>
      <c r="N43" s="229">
        <v>0</v>
      </c>
    </row>
    <row r="44" spans="1:14" ht="12" customHeight="1" x14ac:dyDescent="0.2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47" t="s">
        <v>219</v>
      </c>
      <c r="B45" s="447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9" t="s">
        <v>109</v>
      </c>
    </row>
    <row r="2" spans="1:3" ht="12" x14ac:dyDescent="0.25">
      <c r="A2" s="139" t="s">
        <v>195</v>
      </c>
      <c r="B2" s="182"/>
      <c r="C2" s="182"/>
    </row>
    <row r="3" spans="1:3" ht="12" customHeight="1" x14ac:dyDescent="0.2">
      <c r="A3" s="183" t="s">
        <v>110</v>
      </c>
      <c r="B3" s="182"/>
      <c r="C3" s="182"/>
    </row>
    <row r="4" spans="1:3" ht="12" customHeight="1" x14ac:dyDescent="0.2">
      <c r="A4" s="140" t="s">
        <v>259</v>
      </c>
    </row>
    <row r="5" spans="1:3" ht="12" customHeight="1" x14ac:dyDescent="0.2">
      <c r="A5" s="140"/>
    </row>
    <row r="6" spans="1:3" ht="34.200000000000003" x14ac:dyDescent="0.2">
      <c r="A6" s="184" t="s">
        <v>111</v>
      </c>
      <c r="B6" s="185" t="s">
        <v>196</v>
      </c>
      <c r="C6" s="186" t="s">
        <v>197</v>
      </c>
    </row>
    <row r="7" spans="1:3" ht="12" customHeight="1" x14ac:dyDescent="0.2"/>
    <row r="8" spans="1:3" ht="12" customHeight="1" x14ac:dyDescent="0.2">
      <c r="A8" s="214" t="s">
        <v>198</v>
      </c>
      <c r="B8" s="188"/>
      <c r="C8" s="188" t="s">
        <v>199</v>
      </c>
    </row>
    <row r="9" spans="1:3" s="190" customFormat="1" ht="12" customHeight="1" x14ac:dyDescent="0.2">
      <c r="A9" s="183" t="s">
        <v>11</v>
      </c>
      <c r="B9" s="189"/>
      <c r="C9" s="190" t="s">
        <v>12</v>
      </c>
    </row>
    <row r="10" spans="1:3" s="190" customFormat="1" ht="12" customHeight="1" x14ac:dyDescent="0.2">
      <c r="A10" s="183" t="s">
        <v>13</v>
      </c>
      <c r="B10" s="189"/>
      <c r="C10" s="190" t="s">
        <v>14</v>
      </c>
    </row>
    <row r="11" spans="1:3" s="190" customFormat="1" ht="12" customHeight="1" x14ac:dyDescent="0.2">
      <c r="A11" s="183" t="s">
        <v>15</v>
      </c>
      <c r="B11" s="189"/>
      <c r="C11" s="190" t="s">
        <v>112</v>
      </c>
    </row>
    <row r="12" spans="1:3" s="190" customFormat="1" ht="12" customHeight="1" x14ac:dyDescent="0.2">
      <c r="A12" s="183" t="s">
        <v>16</v>
      </c>
      <c r="B12" s="189"/>
      <c r="C12" s="190" t="s">
        <v>17</v>
      </c>
    </row>
    <row r="13" spans="1:3" s="190" customFormat="1" ht="12" customHeight="1" x14ac:dyDescent="0.2">
      <c r="A13" s="183" t="s">
        <v>18</v>
      </c>
      <c r="B13" s="189"/>
      <c r="C13" s="191" t="s">
        <v>200</v>
      </c>
    </row>
    <row r="14" spans="1:3" ht="12" customHeight="1" x14ac:dyDescent="0.2">
      <c r="A14" s="214" t="s">
        <v>104</v>
      </c>
      <c r="B14" s="187" t="s">
        <v>196</v>
      </c>
      <c r="C14" s="188" t="s">
        <v>105</v>
      </c>
    </row>
    <row r="15" spans="1:3" ht="12" customHeight="1" x14ac:dyDescent="0.2">
      <c r="A15" s="183" t="s">
        <v>147</v>
      </c>
      <c r="B15" s="189"/>
      <c r="C15" s="190" t="s">
        <v>201</v>
      </c>
    </row>
    <row r="16" spans="1:3" ht="12" customHeight="1" x14ac:dyDescent="0.2">
      <c r="A16" s="183" t="s">
        <v>150</v>
      </c>
      <c r="B16" s="189"/>
      <c r="C16" s="190" t="s">
        <v>10</v>
      </c>
    </row>
    <row r="17" spans="1:3" ht="12" customHeight="1" x14ac:dyDescent="0.2">
      <c r="A17" s="183" t="s">
        <v>160</v>
      </c>
      <c r="B17" s="189"/>
      <c r="C17" s="190" t="s">
        <v>106</v>
      </c>
    </row>
    <row r="18" spans="1:3" ht="12" customHeight="1" x14ac:dyDescent="0.2">
      <c r="A18" s="183" t="s">
        <v>9</v>
      </c>
      <c r="B18" s="189" t="s">
        <v>196</v>
      </c>
      <c r="C18" s="190" t="s">
        <v>202</v>
      </c>
    </row>
    <row r="19" spans="1:3" ht="12" customHeight="1" x14ac:dyDescent="0.2">
      <c r="A19" s="183" t="s">
        <v>148</v>
      </c>
      <c r="B19" s="189" t="s">
        <v>196</v>
      </c>
      <c r="C19" s="190" t="s">
        <v>203</v>
      </c>
    </row>
    <row r="20" spans="1:3" ht="12" customHeight="1" x14ac:dyDescent="0.2">
      <c r="A20" s="183" t="s">
        <v>149</v>
      </c>
      <c r="B20" s="189"/>
      <c r="C20" s="190" t="s">
        <v>204</v>
      </c>
    </row>
    <row r="21" spans="1:3" ht="12" customHeight="1" x14ac:dyDescent="0.2">
      <c r="A21" s="183" t="s">
        <v>19</v>
      </c>
      <c r="B21" s="189"/>
      <c r="C21" s="190" t="s">
        <v>205</v>
      </c>
    </row>
    <row r="22" spans="1:3" ht="12" customHeight="1" x14ac:dyDescent="0.2">
      <c r="A22" s="183" t="s">
        <v>153</v>
      </c>
      <c r="B22" s="189" t="s">
        <v>196</v>
      </c>
      <c r="C22" s="190" t="s">
        <v>206</v>
      </c>
    </row>
    <row r="23" spans="1:3" ht="12" customHeight="1" x14ac:dyDescent="0.2">
      <c r="A23" s="183" t="s">
        <v>152</v>
      </c>
      <c r="B23" s="189"/>
      <c r="C23" s="190" t="s">
        <v>207</v>
      </c>
    </row>
    <row r="24" spans="1:3" ht="12" customHeight="1" x14ac:dyDescent="0.2">
      <c r="A24" s="183" t="s">
        <v>28</v>
      </c>
      <c r="B24" s="189"/>
      <c r="C24" s="190" t="s">
        <v>21</v>
      </c>
    </row>
    <row r="25" spans="1:3" ht="12" customHeight="1" x14ac:dyDescent="0.2">
      <c r="A25" s="183" t="s">
        <v>31</v>
      </c>
      <c r="B25" s="189" t="s">
        <v>196</v>
      </c>
      <c r="C25" s="190" t="s">
        <v>208</v>
      </c>
    </row>
    <row r="26" spans="1:3" ht="12" customHeight="1" x14ac:dyDescent="0.2">
      <c r="A26" s="183" t="s">
        <v>156</v>
      </c>
      <c r="B26" s="189" t="s">
        <v>196</v>
      </c>
      <c r="C26" s="190" t="s">
        <v>209</v>
      </c>
    </row>
    <row r="27" spans="1:3" ht="12" customHeight="1" x14ac:dyDescent="0.2">
      <c r="A27" s="183" t="s">
        <v>154</v>
      </c>
      <c r="B27" s="189"/>
      <c r="C27" s="190" t="s">
        <v>210</v>
      </c>
    </row>
    <row r="28" spans="1:3" ht="12" customHeight="1" x14ac:dyDescent="0.2">
      <c r="A28" s="183" t="s">
        <v>24</v>
      </c>
      <c r="B28" s="189"/>
      <c r="C28" s="190" t="s">
        <v>211</v>
      </c>
    </row>
    <row r="29" spans="1:3" ht="12" customHeight="1" x14ac:dyDescent="0.2">
      <c r="A29" s="183" t="s">
        <v>22</v>
      </c>
      <c r="B29" s="189" t="s">
        <v>196</v>
      </c>
      <c r="C29" s="190" t="s">
        <v>115</v>
      </c>
    </row>
    <row r="30" spans="1:3" ht="12" customHeight="1" x14ac:dyDescent="0.2">
      <c r="A30" s="183" t="s">
        <v>23</v>
      </c>
      <c r="B30" s="189" t="s">
        <v>196</v>
      </c>
      <c r="C30" s="190" t="s">
        <v>212</v>
      </c>
    </row>
    <row r="31" spans="1:3" ht="12" customHeight="1" x14ac:dyDescent="0.2">
      <c r="A31" s="183" t="s">
        <v>157</v>
      </c>
      <c r="B31" s="189" t="s">
        <v>196</v>
      </c>
      <c r="C31" s="190" t="s">
        <v>213</v>
      </c>
    </row>
    <row r="32" spans="1:3" ht="12" customHeight="1" x14ac:dyDescent="0.2">
      <c r="A32" s="183" t="s">
        <v>159</v>
      </c>
      <c r="B32" s="189" t="s">
        <v>196</v>
      </c>
      <c r="C32" s="190" t="s">
        <v>214</v>
      </c>
    </row>
    <row r="33" spans="1:3" ht="12" customHeight="1" x14ac:dyDescent="0.2">
      <c r="A33" s="183" t="s">
        <v>161</v>
      </c>
      <c r="B33" s="189" t="s">
        <v>196</v>
      </c>
      <c r="C33" s="190" t="s">
        <v>107</v>
      </c>
    </row>
    <row r="34" spans="1:3" ht="12" customHeight="1" x14ac:dyDescent="0.2">
      <c r="A34" s="183" t="s">
        <v>29</v>
      </c>
      <c r="B34" s="189" t="s">
        <v>196</v>
      </c>
      <c r="C34" s="190" t="s">
        <v>215</v>
      </c>
    </row>
    <row r="35" spans="1:3" ht="12" customHeight="1" x14ac:dyDescent="0.2">
      <c r="A35" s="183" t="s">
        <v>158</v>
      </c>
      <c r="B35" s="189" t="s">
        <v>196</v>
      </c>
      <c r="C35" s="190" t="s">
        <v>108</v>
      </c>
    </row>
    <row r="36" spans="1:3" ht="12" customHeight="1" x14ac:dyDescent="0.2">
      <c r="A36" s="183" t="s">
        <v>151</v>
      </c>
      <c r="B36" s="189"/>
      <c r="C36" s="190" t="s">
        <v>216</v>
      </c>
    </row>
    <row r="37" spans="1:3" ht="12" customHeight="1" x14ac:dyDescent="0.2">
      <c r="A37" s="183" t="s">
        <v>27</v>
      </c>
      <c r="B37" s="189"/>
      <c r="C37" s="190" t="s">
        <v>217</v>
      </c>
    </row>
    <row r="38" spans="1:3" ht="12" customHeight="1" x14ac:dyDescent="0.2">
      <c r="A38" s="183" t="s">
        <v>155</v>
      </c>
      <c r="B38" s="189"/>
      <c r="C38" s="190" t="s">
        <v>218</v>
      </c>
    </row>
    <row r="39" spans="1:3" ht="12" customHeight="1" x14ac:dyDescent="0.25">
      <c r="A39" s="211" t="s">
        <v>260</v>
      </c>
      <c r="B39" s="180"/>
      <c r="C39" s="192" t="s">
        <v>165</v>
      </c>
    </row>
    <row r="40" spans="1:3" ht="12" customHeight="1" x14ac:dyDescent="0.25">
      <c r="A40" s="155"/>
      <c r="C40" s="192" t="s">
        <v>230</v>
      </c>
    </row>
    <row r="41" spans="1:3" ht="12" customHeight="1" x14ac:dyDescent="0.2">
      <c r="A41" s="155" t="s">
        <v>271</v>
      </c>
      <c r="B41" s="189" t="s">
        <v>196</v>
      </c>
      <c r="C41" s="65" t="s">
        <v>179</v>
      </c>
    </row>
    <row r="42" spans="1:3" ht="12" customHeight="1" x14ac:dyDescent="0.2">
      <c r="A42" s="155" t="s">
        <v>272</v>
      </c>
      <c r="B42" s="189" t="s">
        <v>196</v>
      </c>
      <c r="C42" s="65" t="s">
        <v>180</v>
      </c>
    </row>
    <row r="43" spans="1:3" ht="12" customHeight="1" x14ac:dyDescent="0.2">
      <c r="A43" s="155" t="s">
        <v>231</v>
      </c>
      <c r="B43" s="189" t="s">
        <v>196</v>
      </c>
      <c r="C43" s="65" t="s">
        <v>181</v>
      </c>
    </row>
    <row r="44" spans="1:3" ht="12" customHeight="1" x14ac:dyDescent="0.2">
      <c r="A44" s="155" t="s">
        <v>232</v>
      </c>
      <c r="B44" s="189" t="s">
        <v>196</v>
      </c>
      <c r="C44" s="65" t="s">
        <v>182</v>
      </c>
    </row>
    <row r="45" spans="1:3" ht="12" customHeight="1" x14ac:dyDescent="0.2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348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69" t="s">
        <v>315</v>
      </c>
      <c r="C37" s="82"/>
      <c r="D37" s="86"/>
      <c r="E37" s="84" t="s">
        <v>5</v>
      </c>
    </row>
    <row r="38" spans="1:5" ht="10.95" customHeight="1" x14ac:dyDescent="0.25">
      <c r="A38" s="82"/>
      <c r="B38" s="269" t="s">
        <v>314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319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5" t="s">
        <v>240</v>
      </c>
      <c r="C54" s="355"/>
      <c r="D54" s="355"/>
    </row>
    <row r="55" spans="1:5" ht="18" customHeight="1" x14ac:dyDescent="0.25">
      <c r="A55" s="87"/>
      <c r="B55" s="355"/>
      <c r="C55" s="355"/>
      <c r="D55" s="355"/>
    </row>
    <row r="56" spans="1:5" ht="10.95" customHeight="1" x14ac:dyDescent="0.25">
      <c r="A56" s="87"/>
      <c r="B56" s="150" t="s">
        <v>241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6" t="s">
        <v>73</v>
      </c>
      <c r="B1" s="356"/>
      <c r="C1" s="36"/>
      <c r="G1" s="32"/>
      <c r="H1" s="357" t="s">
        <v>265</v>
      </c>
    </row>
    <row r="2" spans="1:8" ht="20.399999999999999" customHeight="1" x14ac:dyDescent="0.2">
      <c r="C2" s="193" t="s">
        <v>74</v>
      </c>
      <c r="G2" s="193" t="s">
        <v>74</v>
      </c>
      <c r="H2" s="358"/>
    </row>
    <row r="3" spans="1:8" x14ac:dyDescent="0.25">
      <c r="B3" s="97"/>
      <c r="C3" s="193"/>
      <c r="F3" s="33"/>
      <c r="G3" s="34"/>
      <c r="H3" s="358"/>
    </row>
    <row r="4" spans="1:8" ht="12.75" customHeight="1" x14ac:dyDescent="0.25">
      <c r="B4" s="141" t="s">
        <v>284</v>
      </c>
      <c r="C4" s="193"/>
      <c r="E4" s="44" t="s">
        <v>162</v>
      </c>
      <c r="F4" s="65" t="s">
        <v>171</v>
      </c>
      <c r="G4"/>
      <c r="H4" s="358"/>
    </row>
    <row r="5" spans="1:8" ht="12.75" customHeight="1" x14ac:dyDescent="0.25">
      <c r="E5" s="60"/>
      <c r="F5" s="60"/>
      <c r="G5" s="60"/>
      <c r="H5" s="358"/>
    </row>
    <row r="6" spans="1:8" ht="12.75" customHeight="1" x14ac:dyDescent="0.25">
      <c r="B6" s="35" t="s">
        <v>75</v>
      </c>
      <c r="C6" s="42"/>
      <c r="E6" s="222" t="s">
        <v>286</v>
      </c>
      <c r="F6" s="141" t="s">
        <v>234</v>
      </c>
      <c r="G6" s="141"/>
      <c r="H6" s="358"/>
    </row>
    <row r="7" spans="1:8" ht="12.75" customHeight="1" x14ac:dyDescent="0.25">
      <c r="A7" s="43"/>
      <c r="B7" s="44"/>
      <c r="C7" s="42"/>
      <c r="D7" s="60"/>
      <c r="E7" s="141"/>
      <c r="F7" s="141" t="s">
        <v>235</v>
      </c>
      <c r="G7" s="141"/>
      <c r="H7" s="358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1"/>
      <c r="F8" s="246" t="s">
        <v>321</v>
      </c>
      <c r="G8" s="219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 x14ac:dyDescent="0.25">
      <c r="A11" s="141"/>
      <c r="B11" s="141" t="s">
        <v>143</v>
      </c>
      <c r="C11" s="141"/>
      <c r="D11" s="61"/>
      <c r="E11" s="220"/>
      <c r="F11" s="141" t="s">
        <v>322</v>
      </c>
      <c r="G11" s="141"/>
    </row>
    <row r="12" spans="1:8" ht="12.75" customHeight="1" x14ac:dyDescent="0.25">
      <c r="A12" s="141"/>
      <c r="B12" s="246" t="s">
        <v>303</v>
      </c>
      <c r="C12" s="218">
        <v>4</v>
      </c>
      <c r="D12" s="60"/>
      <c r="E12" s="141"/>
      <c r="F12" s="246" t="s">
        <v>296</v>
      </c>
      <c r="G12" s="219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269</v>
      </c>
      <c r="G14" s="141"/>
    </row>
    <row r="15" spans="1:8" ht="12.75" customHeight="1" x14ac:dyDescent="0.25">
      <c r="A15" s="220"/>
      <c r="B15" s="141" t="s">
        <v>143</v>
      </c>
      <c r="C15" s="141"/>
      <c r="D15" s="60"/>
      <c r="E15" s="220"/>
      <c r="F15" s="141" t="s">
        <v>270</v>
      </c>
      <c r="G15" s="141"/>
    </row>
    <row r="16" spans="1:8" ht="12.75" customHeight="1" x14ac:dyDescent="0.25">
      <c r="A16" s="141"/>
      <c r="B16" s="141" t="s">
        <v>351</v>
      </c>
      <c r="C16" s="141"/>
      <c r="D16" s="60"/>
      <c r="E16" s="141"/>
      <c r="F16" s="223" t="s">
        <v>352</v>
      </c>
      <c r="G16" s="221"/>
    </row>
    <row r="17" spans="1:7" ht="12.75" customHeight="1" x14ac:dyDescent="0.25">
      <c r="A17" s="141"/>
      <c r="B17" s="246" t="s">
        <v>302</v>
      </c>
      <c r="C17" s="218">
        <v>5</v>
      </c>
      <c r="E17" s="141"/>
      <c r="F17" s="246" t="s">
        <v>295</v>
      </c>
      <c r="G17" s="219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 x14ac:dyDescent="0.2">
      <c r="A20" s="220"/>
      <c r="B20" s="141" t="s">
        <v>143</v>
      </c>
      <c r="C20" s="141"/>
      <c r="E20" s="220"/>
      <c r="F20" s="141" t="s">
        <v>237</v>
      </c>
      <c r="G20" s="141"/>
    </row>
    <row r="21" spans="1:7" ht="12.75" customHeight="1" x14ac:dyDescent="0.25">
      <c r="A21" s="141"/>
      <c r="B21" s="141" t="s">
        <v>351</v>
      </c>
      <c r="C21" s="141"/>
      <c r="D21" s="60"/>
      <c r="E21" s="141"/>
      <c r="F21" s="141" t="s">
        <v>353</v>
      </c>
      <c r="G21" s="141"/>
    </row>
    <row r="22" spans="1:7" ht="12.75" customHeight="1" x14ac:dyDescent="0.25">
      <c r="A22" s="141"/>
      <c r="B22" s="246" t="s">
        <v>301</v>
      </c>
      <c r="C22" s="219">
        <v>6</v>
      </c>
      <c r="D22" s="60"/>
      <c r="E22" s="141"/>
      <c r="F22" s="246" t="s">
        <v>295</v>
      </c>
      <c r="G22" s="219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 x14ac:dyDescent="0.25">
      <c r="A25" s="141"/>
      <c r="B25" s="141" t="s">
        <v>143</v>
      </c>
      <c r="C25" s="141"/>
      <c r="D25" s="60"/>
      <c r="E25" s="220"/>
      <c r="F25" s="141" t="s">
        <v>237</v>
      </c>
      <c r="G25" s="141"/>
    </row>
    <row r="26" spans="1:7" ht="12.75" customHeight="1" x14ac:dyDescent="0.25">
      <c r="A26" s="141"/>
      <c r="B26" s="141" t="s">
        <v>354</v>
      </c>
      <c r="C26" s="141"/>
      <c r="D26" s="60"/>
      <c r="E26" s="141"/>
      <c r="F26" s="141" t="s">
        <v>353</v>
      </c>
      <c r="G26" s="141"/>
    </row>
    <row r="27" spans="1:7" ht="12.75" customHeight="1" x14ac:dyDescent="0.25">
      <c r="A27" s="141"/>
      <c r="B27" s="141" t="s">
        <v>264</v>
      </c>
      <c r="C27" s="141"/>
      <c r="D27" s="60"/>
      <c r="E27" s="141"/>
      <c r="F27" s="246" t="s">
        <v>294</v>
      </c>
      <c r="G27" s="219">
        <v>15</v>
      </c>
    </row>
    <row r="28" spans="1:7" ht="13.2" x14ac:dyDescent="0.25">
      <c r="A28" s="141"/>
      <c r="B28" s="246" t="s">
        <v>300</v>
      </c>
      <c r="C28" s="225">
        <v>7</v>
      </c>
      <c r="D28" s="63"/>
      <c r="E28" s="64"/>
      <c r="F28" s="156"/>
      <c r="G28" s="60"/>
    </row>
    <row r="29" spans="1:7" ht="13.2" x14ac:dyDescent="0.25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 x14ac:dyDescent="0.25">
      <c r="A30" s="44" t="s">
        <v>139</v>
      </c>
      <c r="B30" s="65" t="s">
        <v>77</v>
      </c>
      <c r="C30" s="62"/>
      <c r="D30" s="60"/>
      <c r="E30" s="220"/>
      <c r="F30" s="141" t="s">
        <v>323</v>
      </c>
      <c r="G30" s="141"/>
    </row>
    <row r="31" spans="1:7" ht="12.75" customHeight="1" x14ac:dyDescent="0.25">
      <c r="A31" s="60"/>
      <c r="B31" s="60"/>
      <c r="C31" s="60"/>
      <c r="D31" s="60"/>
      <c r="E31" s="141"/>
      <c r="F31" s="246" t="s">
        <v>293</v>
      </c>
      <c r="G31" s="219">
        <v>16</v>
      </c>
    </row>
    <row r="32" spans="1:7" ht="13.2" x14ac:dyDescent="0.25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 x14ac:dyDescent="0.25">
      <c r="A33" s="220"/>
      <c r="B33" s="141" t="s">
        <v>267</v>
      </c>
      <c r="C33" s="141"/>
      <c r="D33" s="63"/>
      <c r="F33" s="13" t="s">
        <v>229</v>
      </c>
      <c r="G33" s="14"/>
    </row>
    <row r="34" spans="1:7" ht="11.4" x14ac:dyDescent="0.2">
      <c r="A34" s="141"/>
      <c r="B34" s="141" t="s">
        <v>143</v>
      </c>
      <c r="C34" s="141"/>
      <c r="E34" s="222" t="s">
        <v>287</v>
      </c>
      <c r="F34" s="141" t="s">
        <v>228</v>
      </c>
      <c r="G34" s="141"/>
    </row>
    <row r="35" spans="1:7" x14ac:dyDescent="0.25">
      <c r="A35" s="141"/>
      <c r="B35" s="246" t="s">
        <v>299</v>
      </c>
      <c r="C35" s="219">
        <v>8</v>
      </c>
      <c r="E35" s="141"/>
      <c r="F35" s="141" t="s">
        <v>238</v>
      </c>
      <c r="G35" s="141"/>
    </row>
    <row r="36" spans="1:7" ht="13.2" x14ac:dyDescent="0.25">
      <c r="A36" s="60"/>
      <c r="B36" s="60"/>
      <c r="C36" s="60"/>
      <c r="E36" s="141"/>
      <c r="F36" s="246" t="s">
        <v>355</v>
      </c>
      <c r="G36" s="219">
        <v>11</v>
      </c>
    </row>
    <row r="37" spans="1:7" ht="13.2" x14ac:dyDescent="0.25">
      <c r="A37" s="141" t="s">
        <v>146</v>
      </c>
      <c r="B37" s="141" t="s">
        <v>266</v>
      </c>
      <c r="C37" s="141"/>
      <c r="F37"/>
      <c r="G37" s="58"/>
    </row>
    <row r="38" spans="1:7" ht="13.2" x14ac:dyDescent="0.25">
      <c r="A38" s="220"/>
      <c r="B38" s="141" t="s">
        <v>267</v>
      </c>
      <c r="C38" s="141"/>
      <c r="F38" s="13" t="s">
        <v>109</v>
      </c>
      <c r="G38" s="58"/>
    </row>
    <row r="39" spans="1:7" ht="11.4" x14ac:dyDescent="0.2">
      <c r="A39" s="141"/>
      <c r="B39" s="141" t="s">
        <v>143</v>
      </c>
      <c r="C39" s="141"/>
      <c r="E39" s="224" t="s">
        <v>288</v>
      </c>
      <c r="F39" s="141" t="s">
        <v>36</v>
      </c>
      <c r="G39" s="141"/>
    </row>
    <row r="40" spans="1:7" x14ac:dyDescent="0.25">
      <c r="A40" s="141"/>
      <c r="B40" s="141" t="s">
        <v>354</v>
      </c>
      <c r="C40" s="141"/>
      <c r="E40" s="141"/>
      <c r="F40" s="246" t="s">
        <v>292</v>
      </c>
      <c r="G40" s="219">
        <v>17</v>
      </c>
    </row>
    <row r="41" spans="1:7" x14ac:dyDescent="0.25">
      <c r="A41" s="141"/>
      <c r="B41" s="246" t="s">
        <v>298</v>
      </c>
      <c r="C41" s="219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1" t="s">
        <v>220</v>
      </c>
      <c r="B43" s="141" t="s">
        <v>266</v>
      </c>
      <c r="C43" s="141"/>
      <c r="E43" s="194"/>
      <c r="F43" s="65"/>
    </row>
    <row r="44" spans="1:7" x14ac:dyDescent="0.25">
      <c r="A44" s="220"/>
      <c r="B44" s="141" t="s">
        <v>267</v>
      </c>
      <c r="C44" s="141"/>
      <c r="E44" s="40"/>
      <c r="F44" s="15"/>
      <c r="G44" s="14"/>
    </row>
    <row r="45" spans="1:7" s="65" customFormat="1" x14ac:dyDescent="0.25">
      <c r="A45" s="141"/>
      <c r="B45" s="141" t="s">
        <v>143</v>
      </c>
      <c r="C45" s="141"/>
      <c r="E45" s="40"/>
      <c r="F45" s="15"/>
      <c r="G45" s="14"/>
    </row>
    <row r="46" spans="1:7" x14ac:dyDescent="0.25">
      <c r="A46" s="141"/>
      <c r="B46" s="141" t="s">
        <v>356</v>
      </c>
      <c r="C46" s="221"/>
      <c r="E46" s="40"/>
      <c r="F46" s="15"/>
      <c r="G46" s="14"/>
    </row>
    <row r="47" spans="1:7" x14ac:dyDescent="0.25">
      <c r="A47" s="141"/>
      <c r="B47" s="141" t="s">
        <v>264</v>
      </c>
      <c r="C47" s="221"/>
      <c r="E47" s="40"/>
      <c r="F47" s="15"/>
      <c r="G47" s="14"/>
    </row>
    <row r="48" spans="1:7" x14ac:dyDescent="0.25">
      <c r="A48" s="221"/>
      <c r="B48" s="246" t="s">
        <v>297</v>
      </c>
      <c r="C48" s="219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62" t="s">
        <v>32</v>
      </c>
      <c r="B3" s="368" t="s">
        <v>116</v>
      </c>
      <c r="C3" s="368" t="s">
        <v>304</v>
      </c>
      <c r="D3" s="368" t="s">
        <v>117</v>
      </c>
      <c r="E3" s="368" t="s">
        <v>290</v>
      </c>
      <c r="F3" s="364" t="s">
        <v>78</v>
      </c>
      <c r="G3" s="361"/>
      <c r="H3" s="365"/>
    </row>
    <row r="4" spans="1:8" ht="12" customHeight="1" x14ac:dyDescent="0.25">
      <c r="A4" s="363"/>
      <c r="B4" s="369"/>
      <c r="C4" s="369"/>
      <c r="D4" s="369"/>
      <c r="E4" s="369"/>
      <c r="F4" s="366" t="s">
        <v>80</v>
      </c>
      <c r="G4" s="367" t="s">
        <v>79</v>
      </c>
      <c r="H4" s="365"/>
    </row>
    <row r="5" spans="1:8" ht="12" customHeight="1" x14ac:dyDescent="0.25">
      <c r="A5" s="363"/>
      <c r="B5" s="369"/>
      <c r="C5" s="369"/>
      <c r="D5" s="369"/>
      <c r="E5" s="369"/>
      <c r="F5" s="361"/>
      <c r="G5" s="18" t="s">
        <v>80</v>
      </c>
      <c r="H5" s="51" t="s">
        <v>81</v>
      </c>
    </row>
    <row r="6" spans="1:8" s="19" customFormat="1" ht="12" customHeight="1" x14ac:dyDescent="0.2">
      <c r="A6" s="363"/>
      <c r="B6" s="360" t="s">
        <v>82</v>
      </c>
      <c r="C6" s="361"/>
      <c r="D6" s="18" t="s">
        <v>83</v>
      </c>
      <c r="E6" s="364" t="s">
        <v>84</v>
      </c>
      <c r="F6" s="361"/>
      <c r="G6" s="361"/>
      <c r="H6" s="365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57">
        <v>369</v>
      </c>
      <c r="C8" s="257">
        <v>64643</v>
      </c>
      <c r="D8" s="257">
        <v>106130</v>
      </c>
      <c r="E8" s="257">
        <v>1986312</v>
      </c>
      <c r="F8" s="257">
        <v>15653083</v>
      </c>
      <c r="G8" s="257">
        <v>3776217</v>
      </c>
      <c r="H8" s="257">
        <v>1560042</v>
      </c>
    </row>
    <row r="9" spans="1:8" ht="12" customHeight="1" x14ac:dyDescent="0.25">
      <c r="A9" s="37">
        <v>2006</v>
      </c>
      <c r="B9" s="257">
        <v>385</v>
      </c>
      <c r="C9" s="257">
        <v>66714</v>
      </c>
      <c r="D9" s="257">
        <v>109335</v>
      </c>
      <c r="E9" s="257">
        <v>2042555</v>
      </c>
      <c r="F9" s="257">
        <v>17038849</v>
      </c>
      <c r="G9" s="257">
        <v>4456847</v>
      </c>
      <c r="H9" s="257">
        <v>1945126</v>
      </c>
    </row>
    <row r="10" spans="1:8" ht="12" customHeight="1" x14ac:dyDescent="0.25">
      <c r="A10" s="37">
        <v>2007</v>
      </c>
      <c r="B10" s="257">
        <v>385</v>
      </c>
      <c r="C10" s="257">
        <v>69962</v>
      </c>
      <c r="D10" s="257">
        <v>114757</v>
      </c>
      <c r="E10" s="257">
        <v>2201198</v>
      </c>
      <c r="F10" s="257">
        <v>18725307</v>
      </c>
      <c r="G10" s="257">
        <v>4885279</v>
      </c>
      <c r="H10" s="257">
        <v>1980976</v>
      </c>
    </row>
    <row r="11" spans="1:8" ht="12" customHeight="1" x14ac:dyDescent="0.25">
      <c r="A11" s="37">
        <v>2008</v>
      </c>
      <c r="B11" s="257">
        <v>409</v>
      </c>
      <c r="C11" s="257">
        <v>72920</v>
      </c>
      <c r="D11" s="257">
        <v>119530</v>
      </c>
      <c r="E11" s="257">
        <v>2337477</v>
      </c>
      <c r="F11" s="257">
        <v>19598272</v>
      </c>
      <c r="G11" s="257">
        <v>5083461</v>
      </c>
      <c r="H11" s="257">
        <v>2102359</v>
      </c>
    </row>
    <row r="12" spans="1:8" ht="12" customHeight="1" x14ac:dyDescent="0.25">
      <c r="A12" s="37">
        <v>2009</v>
      </c>
      <c r="B12" s="257">
        <v>416</v>
      </c>
      <c r="C12" s="257">
        <v>73006</v>
      </c>
      <c r="D12" s="257">
        <v>114293</v>
      </c>
      <c r="E12" s="257">
        <v>2322537</v>
      </c>
      <c r="F12" s="257">
        <v>17671523</v>
      </c>
      <c r="G12" s="257">
        <v>4384554</v>
      </c>
      <c r="H12" s="257">
        <v>1867932</v>
      </c>
    </row>
    <row r="13" spans="1:8" ht="12" customHeight="1" x14ac:dyDescent="0.25">
      <c r="A13" s="37">
        <v>2010</v>
      </c>
      <c r="B13" s="257">
        <v>412.83333333333331</v>
      </c>
      <c r="C13" s="257">
        <v>73127</v>
      </c>
      <c r="D13" s="257">
        <v>118700</v>
      </c>
      <c r="E13" s="257">
        <v>2416398</v>
      </c>
      <c r="F13" s="257">
        <v>19968245</v>
      </c>
      <c r="G13" s="257">
        <v>5425114</v>
      </c>
      <c r="H13" s="257">
        <v>2260019</v>
      </c>
    </row>
    <row r="14" spans="1:8" ht="12" customHeight="1" x14ac:dyDescent="0.25">
      <c r="A14" s="37">
        <v>2011</v>
      </c>
      <c r="B14" s="257">
        <v>436</v>
      </c>
      <c r="C14" s="257">
        <v>78566</v>
      </c>
      <c r="D14" s="257">
        <v>128691</v>
      </c>
      <c r="E14" s="257">
        <v>2653660</v>
      </c>
      <c r="F14" s="257">
        <v>22815291</v>
      </c>
      <c r="G14" s="257">
        <v>6606781</v>
      </c>
      <c r="H14" s="257">
        <v>2649403</v>
      </c>
    </row>
    <row r="15" spans="1:8" ht="12" customHeight="1" x14ac:dyDescent="0.25">
      <c r="A15" s="37">
        <v>2012</v>
      </c>
      <c r="B15" s="257">
        <v>440</v>
      </c>
      <c r="C15" s="257">
        <v>79587</v>
      </c>
      <c r="D15" s="257">
        <v>128165</v>
      </c>
      <c r="E15" s="257">
        <v>2774509</v>
      </c>
      <c r="F15" s="257">
        <v>22700406</v>
      </c>
      <c r="G15" s="257">
        <v>6946128</v>
      </c>
      <c r="H15" s="257">
        <v>2558587</v>
      </c>
    </row>
    <row r="16" spans="1:8" ht="12" customHeight="1" x14ac:dyDescent="0.25">
      <c r="A16" s="37">
        <v>2013</v>
      </c>
      <c r="B16" s="257">
        <v>439</v>
      </c>
      <c r="C16" s="257">
        <v>78694</v>
      </c>
      <c r="D16" s="257">
        <v>125989</v>
      </c>
      <c r="E16" s="257">
        <v>2809443</v>
      </c>
      <c r="F16" s="257">
        <v>22675683</v>
      </c>
      <c r="G16" s="257">
        <v>6859415</v>
      </c>
      <c r="H16" s="257">
        <v>2658469</v>
      </c>
    </row>
    <row r="17" spans="1:9" s="154" customFormat="1" ht="12" customHeight="1" x14ac:dyDescent="0.25">
      <c r="A17" s="37">
        <v>2014</v>
      </c>
      <c r="B17" s="257">
        <v>434</v>
      </c>
      <c r="C17" s="257">
        <v>78726</v>
      </c>
      <c r="D17" s="257">
        <v>126740</v>
      </c>
      <c r="E17" s="257">
        <v>2881766</v>
      </c>
      <c r="F17" s="257">
        <v>22979016</v>
      </c>
      <c r="G17" s="257">
        <v>6899201</v>
      </c>
      <c r="H17" s="257">
        <v>2718214</v>
      </c>
    </row>
    <row r="18" spans="1:9" s="154" customFormat="1" ht="12" customHeight="1" x14ac:dyDescent="0.25">
      <c r="A18" s="37">
        <v>2015</v>
      </c>
      <c r="B18" s="257">
        <v>434</v>
      </c>
      <c r="C18" s="257">
        <v>78895</v>
      </c>
      <c r="D18" s="257">
        <v>126820</v>
      </c>
      <c r="E18" s="257">
        <v>2988631</v>
      </c>
      <c r="F18" s="257">
        <v>23130409</v>
      </c>
      <c r="G18" s="257">
        <v>7461750</v>
      </c>
      <c r="H18" s="257">
        <v>3052497</v>
      </c>
    </row>
    <row r="19" spans="1:9" s="154" customFormat="1" ht="12" customHeight="1" x14ac:dyDescent="0.25">
      <c r="A19" s="37">
        <v>2016</v>
      </c>
      <c r="B19" s="257">
        <v>446</v>
      </c>
      <c r="C19" s="257">
        <v>79589</v>
      </c>
      <c r="D19" s="257">
        <v>128076</v>
      </c>
      <c r="E19" s="257">
        <v>3091272</v>
      </c>
      <c r="F19" s="257">
        <v>23089753</v>
      </c>
      <c r="G19" s="257">
        <v>7262951</v>
      </c>
      <c r="H19" s="257">
        <v>3026794</v>
      </c>
    </row>
    <row r="20" spans="1:9" ht="12" customHeight="1" x14ac:dyDescent="0.25">
      <c r="A20" s="277">
        <v>2017</v>
      </c>
      <c r="B20" s="259">
        <v>440</v>
      </c>
      <c r="C20" s="259">
        <v>80726</v>
      </c>
      <c r="D20" s="259">
        <v>128487</v>
      </c>
      <c r="E20" s="259">
        <v>3219732</v>
      </c>
      <c r="F20" s="259">
        <v>23199195</v>
      </c>
      <c r="G20" s="259">
        <v>6947740</v>
      </c>
      <c r="H20" s="259">
        <v>3000462</v>
      </c>
    </row>
    <row r="21" spans="1:9" s="154" customFormat="1" ht="12" customHeight="1" x14ac:dyDescent="0.25">
      <c r="A21" s="277">
        <v>2018</v>
      </c>
      <c r="B21" s="259">
        <v>444</v>
      </c>
      <c r="C21" s="259">
        <v>82733</v>
      </c>
      <c r="D21" s="259">
        <v>130781</v>
      </c>
      <c r="E21" s="259">
        <v>3391164</v>
      </c>
      <c r="F21" s="259">
        <v>23793041</v>
      </c>
      <c r="G21" s="259">
        <v>7326054</v>
      </c>
      <c r="H21" s="259">
        <v>3223678</v>
      </c>
    </row>
    <row r="22" spans="1:9" ht="12" customHeight="1" x14ac:dyDescent="0.25">
      <c r="A22" s="37"/>
      <c r="B22" s="257"/>
      <c r="C22" s="257"/>
      <c r="D22" s="257"/>
      <c r="E22" s="257"/>
      <c r="F22" s="257"/>
      <c r="G22" s="257"/>
      <c r="H22" s="257"/>
    </row>
    <row r="23" spans="1:9" ht="12" customHeight="1" x14ac:dyDescent="0.25">
      <c r="A23" s="75">
        <v>2018</v>
      </c>
    </row>
    <row r="24" spans="1:9" ht="12" customHeight="1" x14ac:dyDescent="0.25">
      <c r="A24" s="38" t="s">
        <v>85</v>
      </c>
      <c r="B24" s="258">
        <v>435</v>
      </c>
      <c r="C24" s="258">
        <v>81523</v>
      </c>
      <c r="D24" s="258">
        <v>11460</v>
      </c>
      <c r="E24" s="258">
        <v>261607</v>
      </c>
      <c r="F24" s="258">
        <v>1917423</v>
      </c>
      <c r="G24" s="258">
        <v>605531</v>
      </c>
      <c r="H24" s="258">
        <v>254669</v>
      </c>
    </row>
    <row r="25" spans="1:9" ht="12" customHeight="1" x14ac:dyDescent="0.25">
      <c r="A25" s="38" t="s">
        <v>86</v>
      </c>
      <c r="B25" s="257">
        <v>443</v>
      </c>
      <c r="C25" s="257">
        <v>81955</v>
      </c>
      <c r="D25" s="257">
        <v>10543</v>
      </c>
      <c r="E25" s="257">
        <v>257065</v>
      </c>
      <c r="F25" s="257">
        <v>1861322</v>
      </c>
      <c r="G25" s="257">
        <v>586963</v>
      </c>
      <c r="H25" s="257">
        <v>256281</v>
      </c>
    </row>
    <row r="26" spans="1:9" ht="12" customHeight="1" x14ac:dyDescent="0.25">
      <c r="A26" s="38" t="s">
        <v>87</v>
      </c>
      <c r="B26" s="257">
        <v>449</v>
      </c>
      <c r="C26" s="257">
        <v>82562</v>
      </c>
      <c r="D26" s="257">
        <v>11170</v>
      </c>
      <c r="E26" s="257">
        <v>285278</v>
      </c>
      <c r="F26" s="257">
        <v>2015505</v>
      </c>
      <c r="G26" s="257">
        <v>632019</v>
      </c>
      <c r="H26" s="257">
        <v>274927</v>
      </c>
      <c r="I26" s="20"/>
    </row>
    <row r="27" spans="1:9" ht="12" customHeight="1" x14ac:dyDescent="0.25">
      <c r="A27" s="38" t="s">
        <v>88</v>
      </c>
      <c r="B27" s="259">
        <v>442</v>
      </c>
      <c r="C27" s="259">
        <v>82013</v>
      </c>
      <c r="D27" s="259">
        <v>33173</v>
      </c>
      <c r="E27" s="259">
        <v>803950</v>
      </c>
      <c r="F27" s="259">
        <v>5794250</v>
      </c>
      <c r="G27" s="259">
        <v>1824513</v>
      </c>
      <c r="H27" s="259">
        <v>785877</v>
      </c>
      <c r="I27" s="20"/>
    </row>
    <row r="28" spans="1:9" ht="12" customHeight="1" x14ac:dyDescent="0.25">
      <c r="A28" s="38" t="s">
        <v>89</v>
      </c>
      <c r="B28" s="257">
        <v>448</v>
      </c>
      <c r="C28" s="257">
        <v>82528</v>
      </c>
      <c r="D28" s="257">
        <v>10695</v>
      </c>
      <c r="E28" s="257">
        <v>295199</v>
      </c>
      <c r="F28" s="257">
        <v>1957253</v>
      </c>
      <c r="G28" s="257">
        <v>614358</v>
      </c>
      <c r="H28" s="257">
        <v>265398</v>
      </c>
      <c r="I28" s="20"/>
    </row>
    <row r="29" spans="1:9" ht="12" customHeight="1" x14ac:dyDescent="0.25">
      <c r="A29" s="38" t="s">
        <v>90</v>
      </c>
      <c r="B29" s="257">
        <v>446</v>
      </c>
      <c r="C29" s="257">
        <v>82403</v>
      </c>
      <c r="D29" s="257">
        <v>10781</v>
      </c>
      <c r="E29" s="257">
        <v>289777</v>
      </c>
      <c r="F29" s="257">
        <v>1939559</v>
      </c>
      <c r="G29" s="257">
        <v>563406</v>
      </c>
      <c r="H29" s="257">
        <v>264343</v>
      </c>
      <c r="I29" s="20"/>
    </row>
    <row r="30" spans="1:9" ht="12" customHeight="1" x14ac:dyDescent="0.25">
      <c r="A30" s="38" t="s">
        <v>91</v>
      </c>
      <c r="B30" s="257">
        <v>446</v>
      </c>
      <c r="C30" s="257">
        <v>82463</v>
      </c>
      <c r="D30" s="257">
        <v>11060</v>
      </c>
      <c r="E30" s="257">
        <v>294507</v>
      </c>
      <c r="F30" s="257">
        <v>2053164</v>
      </c>
      <c r="G30" s="257">
        <v>597953</v>
      </c>
      <c r="H30" s="257">
        <v>272748</v>
      </c>
    </row>
    <row r="31" spans="1:9" ht="12" customHeight="1" x14ac:dyDescent="0.25">
      <c r="A31" s="38" t="s">
        <v>92</v>
      </c>
      <c r="B31" s="257">
        <v>447</v>
      </c>
      <c r="C31" s="257">
        <v>82465</v>
      </c>
      <c r="D31" s="257">
        <v>32536</v>
      </c>
      <c r="E31" s="257">
        <v>879483</v>
      </c>
      <c r="F31" s="257">
        <v>5949976</v>
      </c>
      <c r="G31" s="257">
        <v>1775716</v>
      </c>
      <c r="H31" s="257">
        <v>802488</v>
      </c>
    </row>
    <row r="32" spans="1:9" ht="12" customHeight="1" x14ac:dyDescent="0.25">
      <c r="A32" s="38" t="s">
        <v>93</v>
      </c>
      <c r="B32" s="257">
        <v>445</v>
      </c>
      <c r="C32" s="257">
        <v>82239</v>
      </c>
      <c r="D32" s="257">
        <v>65709</v>
      </c>
      <c r="E32" s="257">
        <v>1683433</v>
      </c>
      <c r="F32" s="257">
        <v>11744227</v>
      </c>
      <c r="G32" s="257">
        <v>3600229</v>
      </c>
      <c r="H32" s="257">
        <v>1588365</v>
      </c>
    </row>
    <row r="33" spans="1:16" ht="12" customHeight="1" x14ac:dyDescent="0.25">
      <c r="A33" s="38" t="s">
        <v>94</v>
      </c>
      <c r="B33" s="257">
        <v>446</v>
      </c>
      <c r="C33" s="257">
        <v>82809</v>
      </c>
      <c r="D33" s="257">
        <v>10886</v>
      </c>
      <c r="E33" s="257">
        <v>270476</v>
      </c>
      <c r="F33" s="257">
        <v>2005319</v>
      </c>
      <c r="G33" s="257">
        <v>642651</v>
      </c>
      <c r="H33" s="257">
        <v>286436</v>
      </c>
    </row>
    <row r="34" spans="1:16" ht="12" customHeight="1" x14ac:dyDescent="0.25">
      <c r="A34" s="38" t="s">
        <v>95</v>
      </c>
      <c r="B34" s="257">
        <v>445</v>
      </c>
      <c r="C34" s="257">
        <v>82996</v>
      </c>
      <c r="D34" s="257">
        <v>11092</v>
      </c>
      <c r="E34" s="257">
        <v>266433</v>
      </c>
      <c r="F34" s="257">
        <v>1963578</v>
      </c>
      <c r="G34" s="257">
        <v>605180</v>
      </c>
      <c r="H34" s="257">
        <v>257538</v>
      </c>
    </row>
    <row r="35" spans="1:16" ht="12" customHeight="1" x14ac:dyDescent="0.25">
      <c r="A35" s="38" t="s">
        <v>96</v>
      </c>
      <c r="B35" s="257">
        <v>445</v>
      </c>
      <c r="C35" s="257">
        <v>83209</v>
      </c>
      <c r="D35" s="257">
        <v>10832</v>
      </c>
      <c r="E35" s="257">
        <v>266503</v>
      </c>
      <c r="F35" s="257">
        <v>2012812</v>
      </c>
      <c r="G35" s="257">
        <v>579420</v>
      </c>
      <c r="H35" s="257">
        <v>266307</v>
      </c>
    </row>
    <row r="36" spans="1:16" ht="12" customHeight="1" x14ac:dyDescent="0.25">
      <c r="A36" s="38" t="s">
        <v>97</v>
      </c>
      <c r="B36" s="257">
        <v>445</v>
      </c>
      <c r="C36" s="257">
        <v>83005</v>
      </c>
      <c r="D36" s="257">
        <v>32810</v>
      </c>
      <c r="E36" s="257">
        <v>803412</v>
      </c>
      <c r="F36" s="257">
        <v>5981708</v>
      </c>
      <c r="G36" s="257">
        <v>1827251</v>
      </c>
      <c r="H36" s="257">
        <v>810281</v>
      </c>
    </row>
    <row r="37" spans="1:16" ht="12" customHeight="1" x14ac:dyDescent="0.25">
      <c r="A37" s="38" t="s">
        <v>98</v>
      </c>
      <c r="B37" s="257">
        <v>443</v>
      </c>
      <c r="C37" s="257">
        <v>83586</v>
      </c>
      <c r="D37" s="257">
        <v>11273</v>
      </c>
      <c r="E37" s="257">
        <v>282863</v>
      </c>
      <c r="F37" s="257">
        <v>2146077</v>
      </c>
      <c r="G37" s="257">
        <v>720977</v>
      </c>
      <c r="H37" s="257">
        <v>287640</v>
      </c>
    </row>
    <row r="38" spans="1:16" ht="12" customHeight="1" x14ac:dyDescent="0.25">
      <c r="A38" s="38" t="s">
        <v>99</v>
      </c>
      <c r="B38" s="257">
        <v>442</v>
      </c>
      <c r="C38" s="257">
        <v>83507</v>
      </c>
      <c r="D38" s="257">
        <v>11647</v>
      </c>
      <c r="E38" s="257">
        <v>342262</v>
      </c>
      <c r="F38" s="257">
        <v>2117846</v>
      </c>
      <c r="G38" s="257">
        <v>666452</v>
      </c>
      <c r="H38" s="257">
        <v>323101</v>
      </c>
    </row>
    <row r="39" spans="1:16" ht="12" customHeight="1" x14ac:dyDescent="0.25">
      <c r="A39" s="38" t="s">
        <v>100</v>
      </c>
      <c r="B39" s="257">
        <v>442</v>
      </c>
      <c r="C39" s="257">
        <v>83258</v>
      </c>
      <c r="D39" s="257">
        <v>9342</v>
      </c>
      <c r="E39" s="257">
        <v>279195</v>
      </c>
      <c r="F39" s="257">
        <v>1803183</v>
      </c>
      <c r="G39" s="257">
        <v>511145</v>
      </c>
      <c r="H39" s="257">
        <v>214291</v>
      </c>
    </row>
    <row r="40" spans="1:16" ht="12" customHeight="1" x14ac:dyDescent="0.25">
      <c r="A40" s="38" t="s">
        <v>101</v>
      </c>
      <c r="B40" s="257">
        <v>442</v>
      </c>
      <c r="C40" s="257">
        <v>83450</v>
      </c>
      <c r="D40" s="257">
        <v>32263</v>
      </c>
      <c r="E40" s="257">
        <v>904320</v>
      </c>
      <c r="F40" s="257">
        <v>6067106</v>
      </c>
      <c r="G40" s="257">
        <v>1898574</v>
      </c>
      <c r="H40" s="257">
        <v>825032</v>
      </c>
    </row>
    <row r="41" spans="1:16" s="154" customFormat="1" ht="12" customHeight="1" x14ac:dyDescent="0.25">
      <c r="A41" s="38" t="s">
        <v>102</v>
      </c>
      <c r="B41" s="257">
        <v>444</v>
      </c>
      <c r="C41" s="257">
        <v>83228</v>
      </c>
      <c r="D41" s="257">
        <v>65072</v>
      </c>
      <c r="E41" s="257">
        <v>1707732</v>
      </c>
      <c r="F41" s="257">
        <v>12048814</v>
      </c>
      <c r="G41" s="257">
        <v>3725825</v>
      </c>
      <c r="H41" s="257">
        <v>1635313</v>
      </c>
    </row>
    <row r="42" spans="1:16" ht="12" customHeight="1" x14ac:dyDescent="0.25">
      <c r="A42" s="38"/>
      <c r="B42" s="259"/>
      <c r="C42" s="259"/>
      <c r="D42" s="259"/>
      <c r="E42" s="259"/>
      <c r="F42" s="259"/>
      <c r="G42" s="259"/>
      <c r="H42" s="259"/>
      <c r="J42" s="167"/>
      <c r="K42" s="167"/>
      <c r="L42" s="167"/>
      <c r="M42" s="167"/>
      <c r="N42" s="167"/>
      <c r="O42" s="167"/>
      <c r="P42" s="167"/>
    </row>
    <row r="43" spans="1:16" ht="12" customHeight="1" x14ac:dyDescent="0.25">
      <c r="A43" s="228" t="s">
        <v>324</v>
      </c>
      <c r="B43" s="258"/>
      <c r="C43" s="258"/>
      <c r="D43" s="258"/>
      <c r="E43" s="258"/>
      <c r="F43" s="258"/>
      <c r="G43" s="258"/>
      <c r="H43" s="258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38" t="s">
        <v>85</v>
      </c>
      <c r="B44" s="260">
        <v>439</v>
      </c>
      <c r="C44" s="260">
        <v>82850</v>
      </c>
      <c r="D44" s="260">
        <v>11649</v>
      </c>
      <c r="E44" s="260">
        <v>273387</v>
      </c>
      <c r="F44" s="260">
        <v>1979956</v>
      </c>
      <c r="G44" s="260">
        <v>656784</v>
      </c>
      <c r="H44" s="260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 x14ac:dyDescent="0.25">
      <c r="A45" s="38" t="s">
        <v>86</v>
      </c>
      <c r="B45" s="260">
        <v>446</v>
      </c>
      <c r="C45" s="260">
        <v>83525</v>
      </c>
      <c r="D45" s="260">
        <v>10767</v>
      </c>
      <c r="E45" s="260">
        <v>269768</v>
      </c>
      <c r="F45" s="260">
        <v>1924563</v>
      </c>
      <c r="G45" s="260">
        <v>648756</v>
      </c>
      <c r="H45" s="260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 x14ac:dyDescent="0.25">
      <c r="A46" s="38" t="s">
        <v>87</v>
      </c>
      <c r="B46" s="260">
        <v>446</v>
      </c>
      <c r="C46" s="260">
        <v>83040</v>
      </c>
      <c r="D46" s="260">
        <v>11348</v>
      </c>
      <c r="E46" s="260">
        <v>283574</v>
      </c>
      <c r="F46" s="260">
        <v>2018761</v>
      </c>
      <c r="G46" s="260">
        <v>666707</v>
      </c>
      <c r="H46" s="260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 x14ac:dyDescent="0.25">
      <c r="A47" s="38" t="s">
        <v>88</v>
      </c>
      <c r="B47" s="260">
        <v>444</v>
      </c>
      <c r="C47" s="260">
        <v>83138</v>
      </c>
      <c r="D47" s="260">
        <v>33765</v>
      </c>
      <c r="E47" s="260">
        <v>826729</v>
      </c>
      <c r="F47" s="260">
        <v>5923281</v>
      </c>
      <c r="G47" s="260">
        <v>1972247</v>
      </c>
      <c r="H47" s="260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 x14ac:dyDescent="0.25">
      <c r="A48" s="38" t="s">
        <v>89</v>
      </c>
      <c r="B48" s="260">
        <v>447</v>
      </c>
      <c r="C48" s="260">
        <v>83089</v>
      </c>
      <c r="D48" s="260">
        <v>10836</v>
      </c>
      <c r="E48" s="260">
        <v>309170</v>
      </c>
      <c r="F48" s="260">
        <v>2074415</v>
      </c>
      <c r="G48" s="260">
        <v>758292</v>
      </c>
      <c r="H48" s="260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 x14ac:dyDescent="0.25">
      <c r="A49" s="38" t="s">
        <v>90</v>
      </c>
      <c r="B49" s="260">
        <v>445</v>
      </c>
      <c r="C49" s="260">
        <v>82682</v>
      </c>
      <c r="D49" s="260">
        <v>11172</v>
      </c>
      <c r="E49" s="260">
        <v>297920</v>
      </c>
      <c r="F49" s="260">
        <v>1997491</v>
      </c>
      <c r="G49" s="260">
        <v>641734</v>
      </c>
      <c r="H49" s="260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 x14ac:dyDescent="0.25">
      <c r="A50" s="38" t="s">
        <v>91</v>
      </c>
      <c r="B50" s="260">
        <v>443</v>
      </c>
      <c r="C50" s="260">
        <v>82380</v>
      </c>
      <c r="D50" s="260">
        <v>10224</v>
      </c>
      <c r="E50" s="260">
        <v>302149</v>
      </c>
      <c r="F50" s="260">
        <v>2179822</v>
      </c>
      <c r="G50" s="260">
        <v>926025</v>
      </c>
      <c r="H50" s="260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 x14ac:dyDescent="0.25">
      <c r="A51" s="38" t="s">
        <v>92</v>
      </c>
      <c r="B51" s="260">
        <v>445</v>
      </c>
      <c r="C51" s="260">
        <v>82717</v>
      </c>
      <c r="D51" s="260">
        <v>32232</v>
      </c>
      <c r="E51" s="260">
        <v>909239</v>
      </c>
      <c r="F51" s="260">
        <v>6251728</v>
      </c>
      <c r="G51" s="260">
        <v>2326052</v>
      </c>
      <c r="H51" s="260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 x14ac:dyDescent="0.25">
      <c r="A52" s="38" t="s">
        <v>93</v>
      </c>
      <c r="B52" s="260">
        <v>444</v>
      </c>
      <c r="C52" s="260">
        <v>82928</v>
      </c>
      <c r="D52" s="260">
        <v>65996</v>
      </c>
      <c r="E52" s="260">
        <v>1735968</v>
      </c>
      <c r="F52" s="260">
        <v>12175008</v>
      </c>
      <c r="G52" s="260">
        <v>4298298</v>
      </c>
      <c r="H52" s="260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 x14ac:dyDescent="0.25">
      <c r="A53" s="38" t="s">
        <v>94</v>
      </c>
      <c r="B53" s="260">
        <v>443</v>
      </c>
      <c r="C53" s="260">
        <v>82289</v>
      </c>
      <c r="D53" s="260">
        <v>10778</v>
      </c>
      <c r="E53" s="260">
        <v>290157</v>
      </c>
      <c r="F53" s="260">
        <v>1999852</v>
      </c>
      <c r="G53" s="260">
        <v>660029</v>
      </c>
      <c r="H53" s="260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 x14ac:dyDescent="0.25">
      <c r="A54" s="38" t="s">
        <v>95</v>
      </c>
      <c r="B54" s="260">
        <v>443</v>
      </c>
      <c r="C54" s="260">
        <v>82487</v>
      </c>
      <c r="D54" s="260">
        <v>10958</v>
      </c>
      <c r="E54" s="260">
        <v>273503</v>
      </c>
      <c r="F54" s="260">
        <v>1973513</v>
      </c>
      <c r="G54" s="260">
        <v>590257</v>
      </c>
      <c r="H54" s="260">
        <v>267621</v>
      </c>
      <c r="J54" s="166"/>
      <c r="K54" s="166"/>
      <c r="L54" s="166"/>
      <c r="M54" s="166"/>
      <c r="N54" s="166"/>
      <c r="O54" s="166"/>
      <c r="P54" s="166"/>
    </row>
    <row r="55" spans="1:17" ht="12" customHeight="1" x14ac:dyDescent="0.25">
      <c r="A55" s="38" t="s">
        <v>96</v>
      </c>
      <c r="B55" s="260">
        <v>442</v>
      </c>
      <c r="C55" s="260">
        <v>82849</v>
      </c>
      <c r="D55" s="260">
        <v>11050</v>
      </c>
      <c r="E55" s="260">
        <v>276045</v>
      </c>
      <c r="F55" s="260">
        <v>2035676</v>
      </c>
      <c r="G55" s="260">
        <v>658015</v>
      </c>
      <c r="H55" s="260">
        <v>303655</v>
      </c>
      <c r="J55" s="166"/>
      <c r="K55" s="166"/>
      <c r="L55" s="166"/>
      <c r="M55" s="166"/>
      <c r="N55" s="166"/>
      <c r="O55" s="166"/>
      <c r="P55" s="166"/>
    </row>
    <row r="56" spans="1:17" ht="12" customHeight="1" x14ac:dyDescent="0.25">
      <c r="A56" s="38" t="s">
        <v>97</v>
      </c>
      <c r="B56" s="260">
        <v>443</v>
      </c>
      <c r="C56" s="260">
        <v>82542</v>
      </c>
      <c r="D56" s="260">
        <v>32785</v>
      </c>
      <c r="E56" s="260">
        <v>839705</v>
      </c>
      <c r="F56" s="260">
        <v>6009041</v>
      </c>
      <c r="G56" s="260">
        <v>1908301</v>
      </c>
      <c r="H56" s="260">
        <v>884931</v>
      </c>
      <c r="J56" s="166"/>
      <c r="K56" s="166"/>
      <c r="L56" s="166"/>
      <c r="M56" s="166"/>
      <c r="N56" s="166"/>
      <c r="O56" s="166"/>
      <c r="P56" s="166"/>
    </row>
    <row r="57" spans="1:17" ht="12" customHeight="1" x14ac:dyDescent="0.25">
      <c r="A57" s="38" t="s">
        <v>98</v>
      </c>
      <c r="B57" s="260">
        <v>442</v>
      </c>
      <c r="C57" s="260">
        <v>82407</v>
      </c>
      <c r="D57" s="260">
        <v>10939</v>
      </c>
      <c r="E57" s="260">
        <v>287813</v>
      </c>
      <c r="F57" s="260">
        <v>2046828</v>
      </c>
      <c r="G57" s="260">
        <v>688367</v>
      </c>
      <c r="H57" s="260">
        <v>312737</v>
      </c>
      <c r="J57" s="166"/>
      <c r="K57" s="166"/>
      <c r="L57" s="166"/>
      <c r="M57" s="166"/>
      <c r="N57" s="166"/>
      <c r="O57" s="166"/>
      <c r="P57" s="166"/>
    </row>
    <row r="58" spans="1:17" ht="12" customHeight="1" x14ac:dyDescent="0.25">
      <c r="A58" s="38" t="s">
        <v>99</v>
      </c>
      <c r="B58" s="260">
        <v>0</v>
      </c>
      <c r="C58" s="260">
        <v>0</v>
      </c>
      <c r="D58" s="260">
        <v>0</v>
      </c>
      <c r="E58" s="260">
        <v>0</v>
      </c>
      <c r="F58" s="260">
        <v>0</v>
      </c>
      <c r="G58" s="260">
        <v>0</v>
      </c>
      <c r="H58" s="260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 x14ac:dyDescent="0.25">
      <c r="A59" s="38" t="s">
        <v>100</v>
      </c>
      <c r="B59" s="260">
        <v>0</v>
      </c>
      <c r="C59" s="260">
        <v>0</v>
      </c>
      <c r="D59" s="260">
        <v>0</v>
      </c>
      <c r="E59" s="260">
        <v>0</v>
      </c>
      <c r="F59" s="260">
        <v>0</v>
      </c>
      <c r="G59" s="260">
        <v>0</v>
      </c>
      <c r="H59" s="260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 x14ac:dyDescent="0.25">
      <c r="A60" s="38" t="s">
        <v>101</v>
      </c>
      <c r="B60" s="260">
        <v>0</v>
      </c>
      <c r="C60" s="260">
        <v>0</v>
      </c>
      <c r="D60" s="260">
        <v>0</v>
      </c>
      <c r="E60" s="260">
        <v>0</v>
      </c>
      <c r="F60" s="260">
        <v>0</v>
      </c>
      <c r="G60" s="260">
        <v>0</v>
      </c>
      <c r="H60" s="260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 x14ac:dyDescent="0.25">
      <c r="A61" s="38" t="s">
        <v>102</v>
      </c>
      <c r="B61" s="260">
        <v>0</v>
      </c>
      <c r="C61" s="260">
        <v>0</v>
      </c>
      <c r="D61" s="260">
        <v>0</v>
      </c>
      <c r="E61" s="260">
        <v>0</v>
      </c>
      <c r="F61" s="260">
        <v>0</v>
      </c>
      <c r="G61" s="260">
        <v>0</v>
      </c>
      <c r="H61" s="260">
        <v>0</v>
      </c>
      <c r="I61" s="46"/>
    </row>
    <row r="62" spans="1:17" ht="12" customHeight="1" x14ac:dyDescent="0.25">
      <c r="A62" s="11" t="s">
        <v>170</v>
      </c>
      <c r="B62" s="278"/>
      <c r="C62" s="278"/>
      <c r="D62" s="278"/>
      <c r="E62" s="278"/>
      <c r="F62" s="278"/>
      <c r="G62" s="278"/>
      <c r="H62" s="278"/>
      <c r="I62" s="279"/>
      <c r="J62" s="151"/>
      <c r="K62" s="151"/>
      <c r="L62" s="151"/>
      <c r="M62" s="151"/>
      <c r="N62" s="151"/>
      <c r="O62" s="151"/>
      <c r="P62" s="151"/>
    </row>
    <row r="63" spans="1:17" ht="12" customHeight="1" x14ac:dyDescent="0.25">
      <c r="A63" s="177" t="s">
        <v>219</v>
      </c>
      <c r="B63" s="279"/>
      <c r="C63" s="279"/>
      <c r="D63" s="279"/>
      <c r="E63" s="279"/>
      <c r="F63" s="279"/>
      <c r="G63" s="279"/>
      <c r="H63" s="279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 x14ac:dyDescent="0.25">
      <c r="B64" s="278"/>
      <c r="C64" s="278"/>
      <c r="D64" s="278"/>
      <c r="E64" s="278"/>
      <c r="F64" s="278"/>
      <c r="G64" s="278"/>
      <c r="H64" s="278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 x14ac:dyDescent="0.25">
      <c r="B65" s="280"/>
      <c r="C65" s="280"/>
      <c r="D65" s="280"/>
      <c r="E65" s="280"/>
      <c r="F65" s="280"/>
      <c r="G65" s="280"/>
      <c r="H65" s="280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 x14ac:dyDescent="0.25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 x14ac:dyDescent="0.25">
      <c r="A69" s="245" t="s">
        <v>289</v>
      </c>
      <c r="B69" s="281"/>
      <c r="C69" s="281"/>
      <c r="D69" s="281"/>
      <c r="E69" s="281"/>
      <c r="F69" s="281"/>
      <c r="G69" s="281"/>
      <c r="H69" s="281"/>
      <c r="I69" s="55"/>
      <c r="J69" s="151"/>
      <c r="K69" s="151"/>
      <c r="L69" s="151"/>
      <c r="M69" s="151"/>
      <c r="N69" s="151"/>
      <c r="O69" s="151"/>
      <c r="P69" s="151"/>
    </row>
    <row r="70" spans="1:16" x14ac:dyDescent="0.25">
      <c r="A70" s="245" t="s">
        <v>88</v>
      </c>
      <c r="B70" s="282">
        <f>(B44+B45+B46)/3-B47</f>
        <v>-0.33333333333331439</v>
      </c>
      <c r="C70" s="282">
        <f>(C44+C45+C46)/3-C47</f>
        <v>0.33333333332848269</v>
      </c>
      <c r="D70" s="282">
        <f>(D44+D45+D46)-D47</f>
        <v>-1</v>
      </c>
      <c r="E70" s="282">
        <f>(E44+E45+E46)-E47</f>
        <v>0</v>
      </c>
      <c r="F70" s="282">
        <f>(F44+F45+F46)-F47</f>
        <v>-1</v>
      </c>
      <c r="G70" s="282">
        <f>(G44+G45+G46)-G47</f>
        <v>0</v>
      </c>
      <c r="H70" s="282">
        <f>(H44+H45+H46)-H47</f>
        <v>1</v>
      </c>
      <c r="I70" s="55"/>
      <c r="J70" s="151"/>
      <c r="K70" s="151"/>
      <c r="L70" s="151"/>
      <c r="M70" s="151"/>
      <c r="N70" s="151"/>
      <c r="O70" s="151"/>
      <c r="P70" s="151"/>
    </row>
    <row r="71" spans="1:16" x14ac:dyDescent="0.25">
      <c r="A71" s="245" t="s">
        <v>92</v>
      </c>
      <c r="B71" s="282">
        <f>(B48+B49+B50)/3-B51</f>
        <v>0</v>
      </c>
      <c r="C71" s="282">
        <f>(C48+C49+C50)/3-C51</f>
        <v>0</v>
      </c>
      <c r="D71" s="282">
        <f>D48+D49+D50-D51</f>
        <v>0</v>
      </c>
      <c r="E71" s="282">
        <f>E48+E49+E50-E51</f>
        <v>0</v>
      </c>
      <c r="F71" s="282">
        <f>F48+F49+F50-F51</f>
        <v>0</v>
      </c>
      <c r="G71" s="282">
        <f>G48+G49+G50-G51</f>
        <v>-1</v>
      </c>
      <c r="H71" s="282">
        <f>H48+H49+H50-H51</f>
        <v>0</v>
      </c>
      <c r="I71" s="55"/>
      <c r="J71" s="151"/>
      <c r="K71" s="151"/>
      <c r="L71" s="151"/>
      <c r="M71" s="151"/>
      <c r="N71" s="151"/>
      <c r="O71" s="151"/>
      <c r="P71" s="151"/>
    </row>
    <row r="72" spans="1:16" x14ac:dyDescent="0.25">
      <c r="A72" s="245" t="s">
        <v>97</v>
      </c>
      <c r="B72" s="282">
        <f>(B53+B54+B55)/3-B56</f>
        <v>-0.33333333333331439</v>
      </c>
      <c r="C72" s="282">
        <f>(C53+C54+C55)/3-C56</f>
        <v>-0.33333333332848269</v>
      </c>
      <c r="D72" s="282">
        <f>D53+D54+D55-D56</f>
        <v>1</v>
      </c>
      <c r="E72" s="282">
        <f>E53+E54+E55-E56</f>
        <v>0</v>
      </c>
      <c r="F72" s="282">
        <f>F53+F54+F55-F56</f>
        <v>0</v>
      </c>
      <c r="G72" s="282">
        <f>G53+G54+G55-G56</f>
        <v>0</v>
      </c>
      <c r="H72" s="282">
        <f>H53+H54+H55-H56</f>
        <v>0</v>
      </c>
      <c r="I72" s="55"/>
      <c r="J72" s="151"/>
      <c r="K72" s="151"/>
      <c r="L72" s="151"/>
      <c r="M72" s="151"/>
      <c r="N72" s="151"/>
      <c r="O72" s="151"/>
      <c r="P72" s="151"/>
    </row>
    <row r="73" spans="1:16" x14ac:dyDescent="0.25">
      <c r="A73" s="245" t="s">
        <v>101</v>
      </c>
      <c r="B73" s="282">
        <f>(B57+B58+B59)/3-B60</f>
        <v>147.33333333333334</v>
      </c>
      <c r="C73" s="282">
        <f>(C57+C58+C59)/3-C60</f>
        <v>27469</v>
      </c>
      <c r="D73" s="282">
        <f>D57+D58+D59-D60</f>
        <v>10939</v>
      </c>
      <c r="E73" s="282">
        <f>E57+E58+E59-E60</f>
        <v>287813</v>
      </c>
      <c r="F73" s="282">
        <f>F57+F58+F59-F60</f>
        <v>2046828</v>
      </c>
      <c r="G73" s="282">
        <f>G57+G58+G59-G60</f>
        <v>688367</v>
      </c>
      <c r="H73" s="282">
        <f>H57+H58+H59-H60</f>
        <v>312737</v>
      </c>
      <c r="I73" s="55"/>
      <c r="J73" s="151"/>
      <c r="K73" s="151"/>
      <c r="L73" s="151"/>
      <c r="M73" s="151"/>
      <c r="N73" s="151"/>
      <c r="O73" s="151"/>
      <c r="P73" s="151"/>
    </row>
    <row r="74" spans="1:16" x14ac:dyDescent="0.25">
      <c r="A74" s="245" t="s">
        <v>93</v>
      </c>
      <c r="B74" s="282">
        <f>(B47+B51)/2-B52</f>
        <v>0.5</v>
      </c>
      <c r="C74" s="282">
        <f>(C47+C51)/2-C52</f>
        <v>-0.5</v>
      </c>
      <c r="D74" s="282">
        <f>D47+D51-D52</f>
        <v>1</v>
      </c>
      <c r="E74" s="282">
        <f>E47+E51-E52</f>
        <v>0</v>
      </c>
      <c r="F74" s="282">
        <f>F47+F51-F52</f>
        <v>1</v>
      </c>
      <c r="G74" s="282">
        <f>G47+G51-G52</f>
        <v>1</v>
      </c>
      <c r="H74" s="282">
        <f>H47+H51-H52</f>
        <v>-1</v>
      </c>
      <c r="I74" s="55"/>
      <c r="J74" s="151"/>
      <c r="K74" s="151"/>
      <c r="L74" s="151"/>
      <c r="M74" s="151"/>
      <c r="N74" s="151"/>
      <c r="O74" s="151"/>
      <c r="P74" s="151"/>
    </row>
    <row r="75" spans="1:16" x14ac:dyDescent="0.25">
      <c r="A75" s="245" t="s">
        <v>102</v>
      </c>
      <c r="B75" s="282">
        <f>(B56+B60)/2-B61</f>
        <v>221.5</v>
      </c>
      <c r="C75" s="282">
        <f>(C56+C60)/2-C61</f>
        <v>41271</v>
      </c>
      <c r="D75" s="282">
        <f>D56+D60-D61</f>
        <v>32785</v>
      </c>
      <c r="E75" s="282">
        <f>E56+E60-E61</f>
        <v>839705</v>
      </c>
      <c r="F75" s="282">
        <f>F56+F60-F61</f>
        <v>6009041</v>
      </c>
      <c r="G75" s="282">
        <f>G56+G60-G61</f>
        <v>1908301</v>
      </c>
      <c r="H75" s="282">
        <f>H56+H60-H61</f>
        <v>884931</v>
      </c>
      <c r="I75" s="55"/>
      <c r="J75" s="151"/>
      <c r="K75" s="151"/>
      <c r="L75" s="151"/>
      <c r="M75" s="151"/>
      <c r="N75" s="151"/>
      <c r="O75" s="151"/>
      <c r="P75" s="151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 x14ac:dyDescent="0.25">
      <c r="J79" s="151"/>
      <c r="K79" s="151"/>
      <c r="L79" s="151"/>
      <c r="M79" s="151"/>
      <c r="N79" s="151"/>
      <c r="O79" s="151"/>
      <c r="P79" s="151"/>
    </row>
    <row r="80" spans="1:16" x14ac:dyDescent="0.25">
      <c r="J80" s="151"/>
      <c r="K80" s="151"/>
      <c r="L80" s="151"/>
      <c r="M80" s="151"/>
      <c r="N80" s="151"/>
      <c r="O80" s="151"/>
      <c r="P80" s="151"/>
    </row>
    <row r="81" spans="10:16" x14ac:dyDescent="0.25">
      <c r="J81" s="151"/>
      <c r="K81" s="151"/>
      <c r="L81" s="151"/>
      <c r="M81" s="151"/>
      <c r="N81" s="151"/>
      <c r="O81" s="151"/>
      <c r="P81" s="151"/>
    </row>
    <row r="82" spans="10:16" x14ac:dyDescent="0.25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9" t="s">
        <v>357</v>
      </c>
      <c r="B1" s="372"/>
      <c r="C1" s="372"/>
      <c r="D1" s="372"/>
      <c r="E1" s="372"/>
      <c r="F1" s="372"/>
      <c r="G1" s="372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70" t="s">
        <v>166</v>
      </c>
      <c r="B3" s="368" t="s">
        <v>116</v>
      </c>
      <c r="C3" s="368" t="s">
        <v>304</v>
      </c>
      <c r="D3" s="368" t="s">
        <v>117</v>
      </c>
      <c r="E3" s="368" t="s">
        <v>290</v>
      </c>
      <c r="F3" s="367" t="s">
        <v>78</v>
      </c>
      <c r="G3" s="365"/>
    </row>
    <row r="4" spans="1:10" ht="12" customHeight="1" x14ac:dyDescent="0.25">
      <c r="A4" s="371"/>
      <c r="B4" s="369"/>
      <c r="C4" s="369"/>
      <c r="D4" s="369"/>
      <c r="E4" s="369"/>
      <c r="F4" s="366" t="s">
        <v>80</v>
      </c>
      <c r="G4" s="375" t="s">
        <v>118</v>
      </c>
    </row>
    <row r="5" spans="1:10" ht="12" customHeight="1" x14ac:dyDescent="0.25">
      <c r="A5" s="371"/>
      <c r="B5" s="369"/>
      <c r="C5" s="369"/>
      <c r="D5" s="369"/>
      <c r="E5" s="369"/>
      <c r="F5" s="361"/>
      <c r="G5" s="376"/>
    </row>
    <row r="6" spans="1:10" ht="12" customHeight="1" x14ac:dyDescent="0.25">
      <c r="A6" s="371"/>
      <c r="B6" s="377" t="s">
        <v>103</v>
      </c>
      <c r="C6" s="361"/>
      <c r="D6" s="45" t="s">
        <v>83</v>
      </c>
      <c r="E6" s="367" t="s">
        <v>84</v>
      </c>
      <c r="F6" s="361"/>
      <c r="G6" s="365"/>
      <c r="H6" s="233"/>
      <c r="J6" s="154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4"/>
      <c r="B8" s="373" t="s">
        <v>167</v>
      </c>
      <c r="C8" s="374"/>
      <c r="D8" s="374"/>
      <c r="E8" s="374"/>
      <c r="F8" s="374"/>
      <c r="G8" s="374"/>
    </row>
    <row r="9" spans="1:10" ht="12" customHeight="1" x14ac:dyDescent="0.25">
      <c r="A9" s="66" t="s">
        <v>119</v>
      </c>
      <c r="B9" s="249">
        <v>15</v>
      </c>
      <c r="C9" s="249">
        <v>4335</v>
      </c>
      <c r="D9" s="249">
        <v>521</v>
      </c>
      <c r="E9" s="249">
        <v>17559</v>
      </c>
      <c r="F9" s="249">
        <v>82160</v>
      </c>
      <c r="G9" s="249">
        <v>7792</v>
      </c>
    </row>
    <row r="10" spans="1:10" ht="12" customHeight="1" x14ac:dyDescent="0.25">
      <c r="A10" s="66" t="s">
        <v>120</v>
      </c>
      <c r="B10" s="249">
        <v>6</v>
      </c>
      <c r="C10" s="249">
        <v>1317</v>
      </c>
      <c r="D10" s="249">
        <v>145</v>
      </c>
      <c r="E10" s="249">
        <v>5350</v>
      </c>
      <c r="F10" s="249">
        <v>8053</v>
      </c>
      <c r="G10" s="249" t="s">
        <v>62</v>
      </c>
    </row>
    <row r="11" spans="1:10" ht="12" customHeight="1" x14ac:dyDescent="0.25">
      <c r="A11" s="66" t="s">
        <v>121</v>
      </c>
      <c r="B11" s="249">
        <v>3</v>
      </c>
      <c r="C11" s="249">
        <v>350</v>
      </c>
      <c r="D11" s="249">
        <v>54</v>
      </c>
      <c r="E11" s="249">
        <v>1041</v>
      </c>
      <c r="F11" s="249">
        <v>11145</v>
      </c>
      <c r="G11" s="249" t="s">
        <v>62</v>
      </c>
    </row>
    <row r="12" spans="1:10" ht="12" customHeight="1" x14ac:dyDescent="0.25">
      <c r="A12" s="66" t="s">
        <v>51</v>
      </c>
      <c r="B12" s="249">
        <v>5</v>
      </c>
      <c r="C12" s="249">
        <v>555</v>
      </c>
      <c r="D12" s="249">
        <v>78</v>
      </c>
      <c r="E12" s="249">
        <v>1854</v>
      </c>
      <c r="F12" s="249">
        <v>6194</v>
      </c>
      <c r="G12" s="249">
        <v>1939</v>
      </c>
    </row>
    <row r="13" spans="1:10" ht="12" customHeight="1" x14ac:dyDescent="0.25">
      <c r="A13" s="94"/>
      <c r="B13" s="249"/>
      <c r="C13" s="249"/>
      <c r="D13" s="249"/>
      <c r="E13" s="249"/>
      <c r="F13" s="249"/>
      <c r="G13" s="249"/>
    </row>
    <row r="14" spans="1:10" ht="12" customHeight="1" x14ac:dyDescent="0.25">
      <c r="A14" s="66" t="s">
        <v>122</v>
      </c>
      <c r="B14" s="249">
        <v>27</v>
      </c>
      <c r="C14" s="249">
        <v>2627</v>
      </c>
      <c r="D14" s="249">
        <v>356</v>
      </c>
      <c r="E14" s="249">
        <v>7413</v>
      </c>
      <c r="F14" s="249">
        <v>58358</v>
      </c>
      <c r="G14" s="249">
        <v>16378</v>
      </c>
    </row>
    <row r="15" spans="1:10" ht="12" customHeight="1" x14ac:dyDescent="0.25">
      <c r="A15" s="66" t="s">
        <v>123</v>
      </c>
      <c r="B15" s="249">
        <v>32</v>
      </c>
      <c r="C15" s="249">
        <v>4326</v>
      </c>
      <c r="D15" s="249">
        <v>576</v>
      </c>
      <c r="E15" s="249">
        <v>12603</v>
      </c>
      <c r="F15" s="249">
        <v>91237</v>
      </c>
      <c r="G15" s="249">
        <v>19388</v>
      </c>
    </row>
    <row r="16" spans="1:10" ht="12" customHeight="1" x14ac:dyDescent="0.25">
      <c r="A16" s="66" t="s">
        <v>124</v>
      </c>
      <c r="B16" s="249">
        <v>41</v>
      </c>
      <c r="C16" s="249">
        <v>5011</v>
      </c>
      <c r="D16" s="249">
        <v>679</v>
      </c>
      <c r="E16" s="249">
        <v>13436</v>
      </c>
      <c r="F16" s="249">
        <v>87831</v>
      </c>
      <c r="G16" s="249">
        <v>20390</v>
      </c>
    </row>
    <row r="17" spans="1:8" ht="12" customHeight="1" x14ac:dyDescent="0.25">
      <c r="A17" s="66" t="s">
        <v>125</v>
      </c>
      <c r="B17" s="249">
        <v>28</v>
      </c>
      <c r="C17" s="249">
        <v>5682</v>
      </c>
      <c r="D17" s="249">
        <v>715</v>
      </c>
      <c r="E17" s="249">
        <v>14472</v>
      </c>
      <c r="F17" s="249">
        <v>98374</v>
      </c>
      <c r="G17" s="249">
        <v>24829</v>
      </c>
    </row>
    <row r="18" spans="1:8" ht="12" customHeight="1" x14ac:dyDescent="0.25">
      <c r="A18" s="66" t="s">
        <v>126</v>
      </c>
      <c r="B18" s="249">
        <v>17</v>
      </c>
      <c r="C18" s="249">
        <v>2115</v>
      </c>
      <c r="D18" s="249">
        <v>291</v>
      </c>
      <c r="E18" s="249">
        <v>8228</v>
      </c>
      <c r="F18" s="249">
        <v>44643</v>
      </c>
      <c r="G18" s="249">
        <v>2921</v>
      </c>
    </row>
    <row r="19" spans="1:8" ht="12" customHeight="1" x14ac:dyDescent="0.25">
      <c r="A19" s="66" t="s">
        <v>127</v>
      </c>
      <c r="B19" s="249">
        <v>35</v>
      </c>
      <c r="C19" s="249">
        <v>8045</v>
      </c>
      <c r="D19" s="249">
        <v>1215</v>
      </c>
      <c r="E19" s="249">
        <v>36645</v>
      </c>
      <c r="F19" s="249">
        <v>223711</v>
      </c>
      <c r="G19" s="249">
        <v>147573</v>
      </c>
    </row>
    <row r="20" spans="1:8" customFormat="1" ht="12" customHeight="1" x14ac:dyDescent="0.25">
      <c r="A20" s="66" t="s">
        <v>128</v>
      </c>
      <c r="B20" s="249">
        <v>28</v>
      </c>
      <c r="C20" s="249">
        <v>5783</v>
      </c>
      <c r="D20" s="249">
        <v>764</v>
      </c>
      <c r="E20" s="249">
        <v>19863</v>
      </c>
      <c r="F20" s="249">
        <v>156482</v>
      </c>
      <c r="G20" s="249">
        <v>26154</v>
      </c>
    </row>
    <row r="21" spans="1:8" ht="12" customHeight="1" x14ac:dyDescent="0.25">
      <c r="A21" s="66" t="s">
        <v>129</v>
      </c>
      <c r="B21" s="249">
        <v>31</v>
      </c>
      <c r="C21" s="249">
        <v>6828</v>
      </c>
      <c r="D21" s="249">
        <v>862</v>
      </c>
      <c r="E21" s="249">
        <v>23861</v>
      </c>
      <c r="F21" s="249">
        <v>188522</v>
      </c>
      <c r="G21" s="249">
        <v>121004</v>
      </c>
    </row>
    <row r="22" spans="1:8" ht="12" customHeight="1" x14ac:dyDescent="0.25">
      <c r="A22" s="66" t="s">
        <v>130</v>
      </c>
      <c r="B22" s="249">
        <v>30</v>
      </c>
      <c r="C22" s="249">
        <v>4265</v>
      </c>
      <c r="D22" s="249">
        <v>634</v>
      </c>
      <c r="E22" s="249">
        <v>11328</v>
      </c>
      <c r="F22" s="249">
        <v>103724</v>
      </c>
      <c r="G22" s="249">
        <v>41716</v>
      </c>
    </row>
    <row r="23" spans="1:8" ht="12" customHeight="1" x14ac:dyDescent="0.25">
      <c r="A23" s="66" t="s">
        <v>131</v>
      </c>
      <c r="B23" s="249">
        <v>33</v>
      </c>
      <c r="C23" s="249">
        <v>3777</v>
      </c>
      <c r="D23" s="249">
        <v>494</v>
      </c>
      <c r="E23" s="249">
        <v>11991</v>
      </c>
      <c r="F23" s="249">
        <v>59315</v>
      </c>
      <c r="G23" s="249">
        <v>10344</v>
      </c>
    </row>
    <row r="24" spans="1:8" ht="12" customHeight="1" x14ac:dyDescent="0.25">
      <c r="A24" s="66" t="s">
        <v>132</v>
      </c>
      <c r="B24" s="249">
        <v>22</v>
      </c>
      <c r="C24" s="249">
        <v>3616</v>
      </c>
      <c r="D24" s="249">
        <v>453</v>
      </c>
      <c r="E24" s="249">
        <v>10883</v>
      </c>
      <c r="F24" s="249">
        <v>104774</v>
      </c>
      <c r="G24" s="249">
        <v>32992</v>
      </c>
    </row>
    <row r="25" spans="1:8" ht="12" customHeight="1" x14ac:dyDescent="0.25">
      <c r="A25" s="66" t="s">
        <v>133</v>
      </c>
      <c r="B25" s="249">
        <v>26</v>
      </c>
      <c r="C25" s="249">
        <v>7489</v>
      </c>
      <c r="D25" s="249">
        <v>951</v>
      </c>
      <c r="E25" s="249">
        <v>22768</v>
      </c>
      <c r="F25" s="249">
        <v>151484</v>
      </c>
      <c r="G25" s="249">
        <v>39636</v>
      </c>
    </row>
    <row r="26" spans="1:8" ht="12" customHeight="1" x14ac:dyDescent="0.25">
      <c r="A26" s="66" t="s">
        <v>134</v>
      </c>
      <c r="B26" s="249">
        <v>42</v>
      </c>
      <c r="C26" s="249">
        <v>12102</v>
      </c>
      <c r="D26" s="249">
        <v>1601</v>
      </c>
      <c r="E26" s="249">
        <v>49530</v>
      </c>
      <c r="F26" s="249">
        <v>312452</v>
      </c>
      <c r="G26" s="249">
        <v>141133</v>
      </c>
    </row>
    <row r="27" spans="1:8" ht="12" customHeight="1" x14ac:dyDescent="0.25">
      <c r="A27" s="66" t="s">
        <v>135</v>
      </c>
      <c r="B27" s="249">
        <v>21</v>
      </c>
      <c r="C27" s="249">
        <v>4184</v>
      </c>
      <c r="D27" s="249">
        <v>552</v>
      </c>
      <c r="E27" s="249">
        <v>18987</v>
      </c>
      <c r="F27" s="249">
        <v>258368</v>
      </c>
      <c r="G27" s="249">
        <v>33016</v>
      </c>
    </row>
    <row r="28" spans="1:8" ht="12" customHeight="1" x14ac:dyDescent="0.25">
      <c r="A28" s="90" t="s">
        <v>136</v>
      </c>
      <c r="B28" s="250">
        <v>442</v>
      </c>
      <c r="C28" s="250">
        <v>82407</v>
      </c>
      <c r="D28" s="250">
        <v>10939</v>
      </c>
      <c r="E28" s="250">
        <v>287813</v>
      </c>
      <c r="F28" s="250">
        <v>2046828</v>
      </c>
      <c r="G28" s="250">
        <v>688367</v>
      </c>
    </row>
    <row r="29" spans="1:8" ht="12" customHeight="1" x14ac:dyDescent="0.25">
      <c r="A29" s="90"/>
    </row>
    <row r="30" spans="1:8" ht="12" customHeight="1" x14ac:dyDescent="0.25">
      <c r="A30" s="94"/>
      <c r="B30" s="343" t="s">
        <v>255</v>
      </c>
      <c r="C30" s="342"/>
      <c r="D30" s="342"/>
      <c r="E30" s="342"/>
      <c r="F30" s="342"/>
      <c r="G30" s="342"/>
    </row>
    <row r="31" spans="1:8" ht="12" customHeight="1" x14ac:dyDescent="0.25">
      <c r="A31" s="66" t="s">
        <v>119</v>
      </c>
      <c r="B31" s="231">
        <v>-6.25</v>
      </c>
      <c r="C31" s="231">
        <v>-4.8089591567852352</v>
      </c>
      <c r="D31" s="231">
        <v>-3.1598513011152534</v>
      </c>
      <c r="E31" s="231">
        <v>-2.0527695654599256</v>
      </c>
      <c r="F31" s="231">
        <v>-4.5472500406626892</v>
      </c>
      <c r="G31" s="231">
        <v>-48.763808521830619</v>
      </c>
      <c r="H31" s="69"/>
    </row>
    <row r="32" spans="1:8" ht="12" customHeight="1" x14ac:dyDescent="0.25">
      <c r="A32" s="66" t="s">
        <v>120</v>
      </c>
      <c r="B32" s="231">
        <v>0</v>
      </c>
      <c r="C32" s="231">
        <v>-4.0087463556851333</v>
      </c>
      <c r="D32" s="231">
        <v>-5.8441558441558357</v>
      </c>
      <c r="E32" s="231">
        <v>-5.7600845516998334</v>
      </c>
      <c r="F32" s="231">
        <v>8.9273637224401341</v>
      </c>
      <c r="G32" s="231" t="s">
        <v>62</v>
      </c>
      <c r="H32" s="69"/>
    </row>
    <row r="33" spans="1:8" ht="12" customHeight="1" x14ac:dyDescent="0.25">
      <c r="A33" s="66" t="s">
        <v>121</v>
      </c>
      <c r="B33" s="231">
        <v>0</v>
      </c>
      <c r="C33" s="231">
        <v>-31.372549019607845</v>
      </c>
      <c r="D33" s="231">
        <v>-34.146341463414629</v>
      </c>
      <c r="E33" s="231">
        <v>-25.215517241379317</v>
      </c>
      <c r="F33" s="231">
        <v>-54.37239007614837</v>
      </c>
      <c r="G33" s="231" t="s">
        <v>62</v>
      </c>
      <c r="H33" s="69"/>
    </row>
    <row r="34" spans="1:8" ht="12" customHeight="1" x14ac:dyDescent="0.25">
      <c r="A34" s="66" t="s">
        <v>51</v>
      </c>
      <c r="B34" s="231">
        <v>-16.666666666666657</v>
      </c>
      <c r="C34" s="231">
        <v>-1.7699115044247833</v>
      </c>
      <c r="D34" s="231">
        <v>-3.7037037037037095</v>
      </c>
      <c r="E34" s="231">
        <v>-1.0672358591248781</v>
      </c>
      <c r="F34" s="231">
        <v>1.4412053717654913</v>
      </c>
      <c r="G34" s="231">
        <v>59.588477366255148</v>
      </c>
      <c r="H34" s="69"/>
    </row>
    <row r="35" spans="1:8" ht="12" customHeight="1" x14ac:dyDescent="0.25">
      <c r="A35" s="94"/>
      <c r="B35" s="231"/>
      <c r="C35" s="231"/>
      <c r="D35" s="231"/>
      <c r="E35" s="231"/>
      <c r="F35" s="231"/>
      <c r="G35" s="231"/>
      <c r="H35" s="69"/>
    </row>
    <row r="36" spans="1:8" ht="12" customHeight="1" x14ac:dyDescent="0.25">
      <c r="A36" s="66" t="s">
        <v>122</v>
      </c>
      <c r="B36" s="231">
        <v>12.5</v>
      </c>
      <c r="C36" s="231">
        <v>-4.3684018929741484</v>
      </c>
      <c r="D36" s="231">
        <v>-5.3191489361702082</v>
      </c>
      <c r="E36" s="231">
        <v>3.9108494533221148</v>
      </c>
      <c r="F36" s="231">
        <v>7.780958537261057</v>
      </c>
      <c r="G36" s="231">
        <v>98.93113081501275</v>
      </c>
      <c r="H36" s="69"/>
    </row>
    <row r="37" spans="1:8" ht="12" customHeight="1" x14ac:dyDescent="0.25">
      <c r="A37" s="66" t="s">
        <v>123</v>
      </c>
      <c r="B37" s="231">
        <v>-3.0303030303030312</v>
      </c>
      <c r="C37" s="231">
        <v>-5.0899517332163242</v>
      </c>
      <c r="D37" s="231">
        <v>-10</v>
      </c>
      <c r="E37" s="231">
        <v>-7.6838558452973871</v>
      </c>
      <c r="F37" s="231">
        <v>2.9728113043576485</v>
      </c>
      <c r="G37" s="231">
        <v>-1.9867549668874176</v>
      </c>
      <c r="H37" s="69"/>
    </row>
    <row r="38" spans="1:8" ht="12" customHeight="1" x14ac:dyDescent="0.25">
      <c r="A38" s="66" t="s">
        <v>124</v>
      </c>
      <c r="B38" s="231">
        <v>10.810810810810807</v>
      </c>
      <c r="C38" s="231">
        <v>4.5046923879040719</v>
      </c>
      <c r="D38" s="231">
        <v>2.1052631578947398</v>
      </c>
      <c r="E38" s="231">
        <v>8.2326405671016687</v>
      </c>
      <c r="F38" s="231">
        <v>-2.423010265297961</v>
      </c>
      <c r="G38" s="231">
        <v>10.09719222462202</v>
      </c>
      <c r="H38" s="69"/>
    </row>
    <row r="39" spans="1:8" ht="12" customHeight="1" x14ac:dyDescent="0.25">
      <c r="A39" s="66" t="s">
        <v>125</v>
      </c>
      <c r="B39" s="231">
        <v>-9.6774193548387188</v>
      </c>
      <c r="C39" s="231">
        <v>-7.8494972429451764</v>
      </c>
      <c r="D39" s="231">
        <v>-10.513141426783477</v>
      </c>
      <c r="E39" s="231">
        <v>-5.318940137389589</v>
      </c>
      <c r="F39" s="231">
        <v>-3.6569122889489591</v>
      </c>
      <c r="G39" s="231">
        <v>-12.549309664694277</v>
      </c>
      <c r="H39" s="69"/>
    </row>
    <row r="40" spans="1:8" ht="12" customHeight="1" x14ac:dyDescent="0.25">
      <c r="A40" s="66" t="s">
        <v>126</v>
      </c>
      <c r="B40" s="231">
        <v>-5.5555555555555571</v>
      </c>
      <c r="C40" s="231">
        <v>-4.2986425339366434</v>
      </c>
      <c r="D40" s="231">
        <v>-3.9603960396039639</v>
      </c>
      <c r="E40" s="231">
        <v>6.9404730959189038</v>
      </c>
      <c r="F40" s="231">
        <v>-5.8541934667538271</v>
      </c>
      <c r="G40" s="231">
        <v>-53.723067173637517</v>
      </c>
      <c r="H40" s="69"/>
    </row>
    <row r="41" spans="1:8" ht="12" customHeight="1" x14ac:dyDescent="0.25">
      <c r="A41" s="66" t="s">
        <v>127</v>
      </c>
      <c r="B41" s="231">
        <v>-2.7777777777777857</v>
      </c>
      <c r="C41" s="231">
        <v>0.2492211838006142</v>
      </c>
      <c r="D41" s="231">
        <v>0.74626865671640985</v>
      </c>
      <c r="E41" s="231">
        <v>6.7993704826299677</v>
      </c>
      <c r="F41" s="231">
        <v>19.213983107297963</v>
      </c>
      <c r="G41" s="231">
        <v>52.25797798252222</v>
      </c>
      <c r="H41" s="69"/>
    </row>
    <row r="42" spans="1:8" ht="12" customHeight="1" x14ac:dyDescent="0.25">
      <c r="A42" s="66" t="s">
        <v>128</v>
      </c>
      <c r="B42" s="231">
        <v>3.7037037037036953</v>
      </c>
      <c r="C42" s="231">
        <v>0.39930555555555713</v>
      </c>
      <c r="D42" s="231">
        <v>0.52631578947368496</v>
      </c>
      <c r="E42" s="231">
        <v>5.0730004231908481</v>
      </c>
      <c r="F42" s="231">
        <v>-11.538613738248543</v>
      </c>
      <c r="G42" s="231">
        <v>-11.396436072904663</v>
      </c>
      <c r="H42" s="69"/>
    </row>
    <row r="43" spans="1:8" ht="12" customHeight="1" x14ac:dyDescent="0.25">
      <c r="A43" s="66" t="s">
        <v>129</v>
      </c>
      <c r="B43" s="231">
        <v>6.8965517241379217</v>
      </c>
      <c r="C43" s="231">
        <v>0.58927519151443164</v>
      </c>
      <c r="D43" s="231">
        <v>-2.1566401816118059</v>
      </c>
      <c r="E43" s="231">
        <v>3.9921551536282465</v>
      </c>
      <c r="F43" s="231">
        <v>-15.039230620163764</v>
      </c>
      <c r="G43" s="231">
        <v>-8.0118288316368051</v>
      </c>
      <c r="H43" s="69"/>
    </row>
    <row r="44" spans="1:8" ht="12" customHeight="1" x14ac:dyDescent="0.25">
      <c r="A44" s="66" t="s">
        <v>130</v>
      </c>
      <c r="B44" s="231">
        <v>3.448275862068968</v>
      </c>
      <c r="C44" s="231">
        <v>3.0691155147414264</v>
      </c>
      <c r="D44" s="231">
        <v>3.9344262295081904</v>
      </c>
      <c r="E44" s="231">
        <v>6.7068575734739966</v>
      </c>
      <c r="F44" s="231">
        <v>-2.7481130748675611</v>
      </c>
      <c r="G44" s="231">
        <v>-0.73055231658854325</v>
      </c>
      <c r="H44" s="69"/>
    </row>
    <row r="45" spans="1:8" ht="12" customHeight="1" x14ac:dyDescent="0.25">
      <c r="A45" s="66" t="s">
        <v>131</v>
      </c>
      <c r="B45" s="231">
        <v>-2.941176470588232</v>
      </c>
      <c r="C45" s="231">
        <v>-0.18498942917547367</v>
      </c>
      <c r="D45" s="231">
        <v>-2.1782178217821837</v>
      </c>
      <c r="E45" s="231">
        <v>4.2514345331246659</v>
      </c>
      <c r="F45" s="231">
        <v>-9.0581543320607807</v>
      </c>
      <c r="G45" s="231">
        <v>-8.5330267928198822</v>
      </c>
      <c r="H45" s="69"/>
    </row>
    <row r="46" spans="1:8" ht="12" customHeight="1" x14ac:dyDescent="0.25">
      <c r="A46" s="66" t="s">
        <v>132</v>
      </c>
      <c r="B46" s="231">
        <v>0</v>
      </c>
      <c r="C46" s="231">
        <v>1.9740552735476626</v>
      </c>
      <c r="D46" s="231">
        <v>-1.0917030567685515</v>
      </c>
      <c r="E46" s="231">
        <v>3.5194521069152387</v>
      </c>
      <c r="F46" s="231">
        <v>5.0471225185482211</v>
      </c>
      <c r="G46" s="231">
        <v>1.4857424097942271</v>
      </c>
      <c r="H46" s="69"/>
    </row>
    <row r="47" spans="1:8" ht="12" customHeight="1" x14ac:dyDescent="0.25">
      <c r="A47" s="66" t="s">
        <v>133</v>
      </c>
      <c r="B47" s="231">
        <v>4</v>
      </c>
      <c r="C47" s="231">
        <v>-0.50484920951242884</v>
      </c>
      <c r="D47" s="231">
        <v>-3.2553407934893102</v>
      </c>
      <c r="E47" s="231">
        <v>-0.39373523492869822</v>
      </c>
      <c r="F47" s="231">
        <v>-6.8048848011319905</v>
      </c>
      <c r="G47" s="231">
        <v>18.752434311052511</v>
      </c>
      <c r="H47" s="69"/>
    </row>
    <row r="48" spans="1:8" ht="12" customHeight="1" x14ac:dyDescent="0.25">
      <c r="A48" s="66" t="s">
        <v>134</v>
      </c>
      <c r="B48" s="231">
        <v>-6.6666666666666714</v>
      </c>
      <c r="C48" s="231">
        <v>-0.92509209987720453</v>
      </c>
      <c r="D48" s="231">
        <v>-2.437538086532598</v>
      </c>
      <c r="E48" s="231">
        <v>1.1848825331971256</v>
      </c>
      <c r="F48" s="231">
        <v>-16.971946821995061</v>
      </c>
      <c r="G48" s="231">
        <v>-29.685226887741891</v>
      </c>
      <c r="H48" s="69"/>
    </row>
    <row r="49" spans="1:8" ht="12" customHeight="1" x14ac:dyDescent="0.25">
      <c r="A49" s="66" t="s">
        <v>135</v>
      </c>
      <c r="B49" s="231">
        <v>-4.5454545454545467</v>
      </c>
      <c r="C49" s="231">
        <v>-3.2824780397595958</v>
      </c>
      <c r="D49" s="231">
        <v>-6.9139966273187241</v>
      </c>
      <c r="E49" s="231">
        <v>-1.1814302071406217</v>
      </c>
      <c r="F49" s="231">
        <v>6.3829436808775313</v>
      </c>
      <c r="G49" s="231">
        <v>-9.5675039031471698</v>
      </c>
      <c r="H49" s="69"/>
    </row>
    <row r="50" spans="1:8" ht="12" customHeight="1" x14ac:dyDescent="0.25">
      <c r="A50" s="90" t="s">
        <v>136</v>
      </c>
      <c r="B50" s="232">
        <v>-0.22573363431150995</v>
      </c>
      <c r="C50" s="232">
        <v>-1.4105232933744816</v>
      </c>
      <c r="D50" s="232">
        <v>-2.9628315443981137</v>
      </c>
      <c r="E50" s="232">
        <v>1.8</v>
      </c>
      <c r="F50" s="232">
        <v>-4.6246709694013788</v>
      </c>
      <c r="G50" s="232">
        <v>-4.523029167365948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40"/>
      <c r="B52" s="241"/>
      <c r="C52" s="241"/>
      <c r="D52" s="241"/>
      <c r="E52" s="241"/>
      <c r="F52" s="241"/>
      <c r="G52" s="241"/>
    </row>
    <row r="53" spans="1:8" ht="12" customHeight="1" x14ac:dyDescent="0.25">
      <c r="A53" s="242"/>
      <c r="B53" s="243"/>
      <c r="C53" s="243"/>
      <c r="D53" s="244"/>
      <c r="E53" s="244"/>
      <c r="F53" s="244"/>
      <c r="G53" s="24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9" t="s">
        <v>358</v>
      </c>
      <c r="B1" s="372"/>
      <c r="C1" s="372"/>
      <c r="D1" s="372"/>
      <c r="E1" s="372"/>
      <c r="F1" s="372"/>
      <c r="G1" s="372"/>
      <c r="H1" s="372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9" t="s">
        <v>26</v>
      </c>
      <c r="B3" s="382" t="s">
        <v>172</v>
      </c>
      <c r="C3" s="368" t="s">
        <v>116</v>
      </c>
      <c r="D3" s="368" t="s">
        <v>304</v>
      </c>
      <c r="E3" s="368" t="s">
        <v>117</v>
      </c>
      <c r="F3" s="368" t="s">
        <v>290</v>
      </c>
      <c r="G3" s="378" t="s">
        <v>78</v>
      </c>
      <c r="H3" s="386"/>
    </row>
    <row r="4" spans="1:11" ht="12" customHeight="1" x14ac:dyDescent="0.25">
      <c r="A4" s="380"/>
      <c r="B4" s="383"/>
      <c r="C4" s="369"/>
      <c r="D4" s="369"/>
      <c r="E4" s="369"/>
      <c r="F4" s="369"/>
      <c r="G4" s="387" t="s">
        <v>173</v>
      </c>
      <c r="H4" s="384" t="s">
        <v>138</v>
      </c>
    </row>
    <row r="5" spans="1:11" ht="12" customHeight="1" x14ac:dyDescent="0.25">
      <c r="A5" s="380"/>
      <c r="B5" s="383"/>
      <c r="C5" s="369"/>
      <c r="D5" s="369"/>
      <c r="E5" s="369"/>
      <c r="F5" s="369"/>
      <c r="G5" s="361"/>
      <c r="H5" s="385"/>
    </row>
    <row r="6" spans="1:11" ht="12" customHeight="1" x14ac:dyDescent="0.25">
      <c r="A6" s="381"/>
      <c r="B6" s="383"/>
      <c r="C6" s="377" t="s">
        <v>103</v>
      </c>
      <c r="D6" s="361"/>
      <c r="E6" s="45" t="s">
        <v>83</v>
      </c>
      <c r="F6" s="367" t="s">
        <v>84</v>
      </c>
      <c r="G6" s="367"/>
      <c r="H6" s="378"/>
      <c r="I6" s="233"/>
      <c r="K6" s="154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 x14ac:dyDescent="0.25">
      <c r="A8" s="93" t="s">
        <v>34</v>
      </c>
      <c r="B8" s="27" t="s">
        <v>174</v>
      </c>
      <c r="C8" s="236">
        <v>5</v>
      </c>
      <c r="D8" s="236">
        <v>3597</v>
      </c>
      <c r="E8" s="236">
        <v>418</v>
      </c>
      <c r="F8" s="236">
        <v>13967</v>
      </c>
      <c r="G8" s="236" t="s">
        <v>62</v>
      </c>
      <c r="H8" s="236" t="s">
        <v>62</v>
      </c>
      <c r="I8" s="56"/>
    </row>
    <row r="9" spans="1:11" ht="12" customHeight="1" x14ac:dyDescent="0.25">
      <c r="A9" s="212" t="s">
        <v>11</v>
      </c>
      <c r="B9" s="72" t="s">
        <v>12</v>
      </c>
      <c r="C9" s="217">
        <v>2</v>
      </c>
      <c r="D9" s="217" t="s">
        <v>62</v>
      </c>
      <c r="E9" s="217" t="s">
        <v>62</v>
      </c>
      <c r="F9" s="217" t="s">
        <v>62</v>
      </c>
      <c r="G9" s="217" t="s">
        <v>62</v>
      </c>
      <c r="H9" s="217" t="s">
        <v>62</v>
      </c>
      <c r="I9" s="46"/>
    </row>
    <row r="10" spans="1:11" ht="12" customHeight="1" x14ac:dyDescent="0.25">
      <c r="A10" s="212" t="s">
        <v>16</v>
      </c>
      <c r="B10" s="72" t="s">
        <v>175</v>
      </c>
      <c r="C10" s="217">
        <v>2</v>
      </c>
      <c r="D10" s="217" t="s">
        <v>62</v>
      </c>
      <c r="E10" s="217" t="s">
        <v>62</v>
      </c>
      <c r="F10" s="217" t="s">
        <v>62</v>
      </c>
      <c r="G10" s="217" t="s">
        <v>62</v>
      </c>
      <c r="H10" s="217" t="s">
        <v>62</v>
      </c>
      <c r="I10" s="46"/>
    </row>
    <row r="11" spans="1:11" s="154" customFormat="1" ht="22.05" customHeight="1" x14ac:dyDescent="0.25">
      <c r="A11" s="213" t="s">
        <v>18</v>
      </c>
      <c r="B11" s="181" t="s">
        <v>327</v>
      </c>
      <c r="C11" s="217">
        <v>1</v>
      </c>
      <c r="D11" s="217" t="s">
        <v>62</v>
      </c>
      <c r="E11" s="217" t="s">
        <v>62</v>
      </c>
      <c r="F11" s="217" t="s">
        <v>62</v>
      </c>
      <c r="G11" s="217" t="s">
        <v>62</v>
      </c>
      <c r="H11" s="217" t="s">
        <v>62</v>
      </c>
      <c r="I11" s="46"/>
    </row>
    <row r="12" spans="1:11" s="197" customFormat="1" ht="12" customHeight="1" x14ac:dyDescent="0.25">
      <c r="A12" s="93" t="s">
        <v>104</v>
      </c>
      <c r="B12" s="27" t="s">
        <v>105</v>
      </c>
      <c r="C12" s="236">
        <v>437</v>
      </c>
      <c r="D12" s="236">
        <v>78810</v>
      </c>
      <c r="E12" s="236">
        <v>10521</v>
      </c>
      <c r="F12" s="236">
        <v>273846</v>
      </c>
      <c r="G12" s="236" t="s">
        <v>62</v>
      </c>
      <c r="H12" s="236" t="s">
        <v>62</v>
      </c>
      <c r="I12" s="56"/>
    </row>
    <row r="13" spans="1:11" ht="12" customHeight="1" x14ac:dyDescent="0.25">
      <c r="A13" s="212" t="s">
        <v>147</v>
      </c>
      <c r="B13" s="206" t="s">
        <v>279</v>
      </c>
      <c r="C13" s="217">
        <v>62</v>
      </c>
      <c r="D13" s="217">
        <v>9050</v>
      </c>
      <c r="E13" s="217">
        <v>1174</v>
      </c>
      <c r="F13" s="217">
        <v>21038</v>
      </c>
      <c r="G13" s="217">
        <v>221673</v>
      </c>
      <c r="H13" s="217">
        <v>40089</v>
      </c>
      <c r="I13" s="46"/>
    </row>
    <row r="14" spans="1:11" ht="12" customHeight="1" x14ac:dyDescent="0.25">
      <c r="A14" s="212" t="s">
        <v>150</v>
      </c>
      <c r="B14" s="181" t="s">
        <v>10</v>
      </c>
      <c r="C14" s="217">
        <v>6</v>
      </c>
      <c r="D14" s="217">
        <v>1178</v>
      </c>
      <c r="E14" s="217">
        <v>170</v>
      </c>
      <c r="F14" s="217">
        <v>3871</v>
      </c>
      <c r="G14" s="217">
        <v>37072</v>
      </c>
      <c r="H14" s="217" t="s">
        <v>62</v>
      </c>
      <c r="I14" s="46"/>
    </row>
    <row r="15" spans="1:11" ht="12" customHeight="1" x14ac:dyDescent="0.25">
      <c r="A15" s="212" t="s">
        <v>160</v>
      </c>
      <c r="B15" s="181" t="s">
        <v>106</v>
      </c>
      <c r="C15" s="217">
        <v>1</v>
      </c>
      <c r="D15" s="217" t="s">
        <v>62</v>
      </c>
      <c r="E15" s="217" t="s">
        <v>62</v>
      </c>
      <c r="F15" s="217" t="s">
        <v>62</v>
      </c>
      <c r="G15" s="217" t="s">
        <v>62</v>
      </c>
      <c r="H15" s="217" t="s">
        <v>62</v>
      </c>
      <c r="I15" s="46"/>
    </row>
    <row r="16" spans="1:11" ht="12" customHeight="1" x14ac:dyDescent="0.25">
      <c r="A16" s="212" t="s">
        <v>9</v>
      </c>
      <c r="B16" s="206" t="s">
        <v>280</v>
      </c>
      <c r="C16" s="217" t="s">
        <v>54</v>
      </c>
      <c r="D16" s="217" t="s">
        <v>54</v>
      </c>
      <c r="E16" s="217" t="s">
        <v>54</v>
      </c>
      <c r="F16" s="217" t="s">
        <v>54</v>
      </c>
      <c r="G16" s="217" t="s">
        <v>54</v>
      </c>
      <c r="H16" s="217" t="s">
        <v>54</v>
      </c>
      <c r="I16" s="153"/>
    </row>
    <row r="17" spans="1:9" ht="12" customHeight="1" x14ac:dyDescent="0.25">
      <c r="A17" s="212" t="s">
        <v>148</v>
      </c>
      <c r="B17" s="181" t="s">
        <v>281</v>
      </c>
      <c r="C17" s="217" t="s">
        <v>54</v>
      </c>
      <c r="D17" s="217" t="s">
        <v>54</v>
      </c>
      <c r="E17" s="217" t="s">
        <v>54</v>
      </c>
      <c r="F17" s="217" t="s">
        <v>54</v>
      </c>
      <c r="G17" s="217" t="s">
        <v>54</v>
      </c>
      <c r="H17" s="217" t="s">
        <v>54</v>
      </c>
      <c r="I17" s="153"/>
    </row>
    <row r="18" spans="1:9" ht="12" customHeight="1" x14ac:dyDescent="0.25">
      <c r="A18" s="212" t="s">
        <v>149</v>
      </c>
      <c r="B18" s="72" t="s">
        <v>176</v>
      </c>
      <c r="C18" s="217">
        <v>3</v>
      </c>
      <c r="D18" s="217">
        <v>305</v>
      </c>
      <c r="E18" s="217">
        <v>46</v>
      </c>
      <c r="F18" s="217">
        <v>591</v>
      </c>
      <c r="G18" s="217">
        <v>2381</v>
      </c>
      <c r="H18" s="217" t="s">
        <v>62</v>
      </c>
      <c r="I18" s="46"/>
    </row>
    <row r="19" spans="1:9" ht="12" customHeight="1" x14ac:dyDescent="0.25">
      <c r="A19" s="213" t="s">
        <v>19</v>
      </c>
      <c r="B19" s="210" t="s">
        <v>275</v>
      </c>
      <c r="C19" s="217">
        <v>19</v>
      </c>
      <c r="D19" s="217">
        <v>3556</v>
      </c>
      <c r="E19" s="217">
        <v>509</v>
      </c>
      <c r="F19" s="217">
        <v>9292</v>
      </c>
      <c r="G19" s="217">
        <v>129126</v>
      </c>
      <c r="H19" s="217">
        <v>40754</v>
      </c>
      <c r="I19" s="46"/>
    </row>
    <row r="20" spans="1:9" ht="12" customHeight="1" x14ac:dyDescent="0.25">
      <c r="A20" s="212" t="s">
        <v>153</v>
      </c>
      <c r="B20" s="72" t="s">
        <v>177</v>
      </c>
      <c r="C20" s="217">
        <v>21</v>
      </c>
      <c r="D20" s="217">
        <v>4131</v>
      </c>
      <c r="E20" s="217">
        <v>533</v>
      </c>
      <c r="F20" s="217">
        <v>13208</v>
      </c>
      <c r="G20" s="217">
        <v>137335</v>
      </c>
      <c r="H20" s="217">
        <v>62923</v>
      </c>
      <c r="I20" s="46"/>
    </row>
    <row r="21" spans="1:9" ht="22.05" customHeight="1" x14ac:dyDescent="0.25">
      <c r="A21" s="213" t="s">
        <v>152</v>
      </c>
      <c r="B21" s="181" t="s">
        <v>328</v>
      </c>
      <c r="C21" s="217">
        <v>6</v>
      </c>
      <c r="D21" s="217">
        <v>633</v>
      </c>
      <c r="E21" s="217">
        <v>81</v>
      </c>
      <c r="F21" s="217">
        <v>1396</v>
      </c>
      <c r="G21" s="217">
        <v>7932</v>
      </c>
      <c r="H21" s="217" t="s">
        <v>62</v>
      </c>
      <c r="I21" s="46"/>
    </row>
    <row r="22" spans="1:9" ht="12" customHeight="1" x14ac:dyDescent="0.25">
      <c r="A22" s="213" t="s">
        <v>28</v>
      </c>
      <c r="B22" s="72" t="s">
        <v>178</v>
      </c>
      <c r="C22" s="217">
        <v>1</v>
      </c>
      <c r="D22" s="217" t="s">
        <v>62</v>
      </c>
      <c r="E22" s="217" t="s">
        <v>62</v>
      </c>
      <c r="F22" s="217" t="s">
        <v>62</v>
      </c>
      <c r="G22" s="217" t="s">
        <v>62</v>
      </c>
      <c r="H22" s="217" t="s">
        <v>62</v>
      </c>
      <c r="I22" s="46"/>
    </row>
    <row r="23" spans="1:9" ht="12" customHeight="1" x14ac:dyDescent="0.25">
      <c r="A23" s="212" t="s">
        <v>31</v>
      </c>
      <c r="B23" s="181" t="s">
        <v>113</v>
      </c>
      <c r="C23" s="217">
        <v>17</v>
      </c>
      <c r="D23" s="217">
        <v>4014</v>
      </c>
      <c r="E23" s="217">
        <v>537</v>
      </c>
      <c r="F23" s="217">
        <v>15883</v>
      </c>
      <c r="G23" s="217">
        <v>174330</v>
      </c>
      <c r="H23" s="217">
        <v>29820</v>
      </c>
      <c r="I23" s="46"/>
    </row>
    <row r="24" spans="1:9" ht="12" customHeight="1" x14ac:dyDescent="0.25">
      <c r="A24" s="212" t="s">
        <v>156</v>
      </c>
      <c r="B24" s="181" t="s">
        <v>114</v>
      </c>
      <c r="C24" s="217">
        <v>5</v>
      </c>
      <c r="D24" s="217">
        <v>1405</v>
      </c>
      <c r="E24" s="217">
        <v>205</v>
      </c>
      <c r="F24" s="217">
        <v>5552</v>
      </c>
      <c r="G24" s="217" t="s">
        <v>62</v>
      </c>
      <c r="H24" s="217" t="s">
        <v>62</v>
      </c>
      <c r="I24" s="46"/>
    </row>
    <row r="25" spans="1:9" ht="12" customHeight="1" x14ac:dyDescent="0.25">
      <c r="A25" s="212" t="s">
        <v>154</v>
      </c>
      <c r="B25" s="181" t="s">
        <v>276</v>
      </c>
      <c r="C25" s="217">
        <v>44</v>
      </c>
      <c r="D25" s="217">
        <v>6703</v>
      </c>
      <c r="E25" s="217">
        <v>939</v>
      </c>
      <c r="F25" s="217">
        <v>20250</v>
      </c>
      <c r="G25" s="217">
        <v>128879</v>
      </c>
      <c r="H25" s="217">
        <v>50368</v>
      </c>
      <c r="I25" s="46"/>
    </row>
    <row r="26" spans="1:9" s="255" customFormat="1" ht="22.05" customHeight="1" x14ac:dyDescent="0.25">
      <c r="A26" s="213" t="s">
        <v>24</v>
      </c>
      <c r="B26" s="181" t="s">
        <v>329</v>
      </c>
      <c r="C26" s="217">
        <v>31</v>
      </c>
      <c r="D26" s="217">
        <v>3102</v>
      </c>
      <c r="E26" s="217">
        <v>436</v>
      </c>
      <c r="F26" s="217">
        <v>10312</v>
      </c>
      <c r="G26" s="217">
        <v>74948</v>
      </c>
      <c r="H26" s="217">
        <v>10335</v>
      </c>
      <c r="I26" s="46"/>
    </row>
    <row r="27" spans="1:9" ht="12" customHeight="1" x14ac:dyDescent="0.25">
      <c r="A27" s="212" t="s">
        <v>22</v>
      </c>
      <c r="B27" s="181" t="s">
        <v>115</v>
      </c>
      <c r="C27" s="217">
        <v>14</v>
      </c>
      <c r="D27" s="217">
        <v>6093</v>
      </c>
      <c r="E27" s="217">
        <v>718</v>
      </c>
      <c r="F27" s="217">
        <v>25304</v>
      </c>
      <c r="G27" s="217">
        <v>177330</v>
      </c>
      <c r="H27" s="217" t="s">
        <v>62</v>
      </c>
      <c r="I27" s="46"/>
    </row>
    <row r="28" spans="1:9" ht="12" customHeight="1" x14ac:dyDescent="0.25">
      <c r="A28" s="212" t="s">
        <v>23</v>
      </c>
      <c r="B28" s="181" t="s">
        <v>33</v>
      </c>
      <c r="C28" s="217">
        <v>55</v>
      </c>
      <c r="D28" s="217">
        <v>6445</v>
      </c>
      <c r="E28" s="217">
        <v>869</v>
      </c>
      <c r="F28" s="217">
        <v>17573</v>
      </c>
      <c r="G28" s="217">
        <v>81941</v>
      </c>
      <c r="H28" s="217">
        <v>17505</v>
      </c>
      <c r="I28" s="46"/>
    </row>
    <row r="29" spans="1:9" s="255" customFormat="1" ht="22.05" customHeight="1" x14ac:dyDescent="0.25">
      <c r="A29" s="213" t="s">
        <v>157</v>
      </c>
      <c r="B29" s="181" t="s">
        <v>330</v>
      </c>
      <c r="C29" s="217">
        <v>19</v>
      </c>
      <c r="D29" s="217">
        <v>2406</v>
      </c>
      <c r="E29" s="217">
        <v>320</v>
      </c>
      <c r="F29" s="217">
        <v>7540</v>
      </c>
      <c r="G29" s="217">
        <v>38374</v>
      </c>
      <c r="H29" s="217">
        <v>12249</v>
      </c>
      <c r="I29" s="46"/>
    </row>
    <row r="30" spans="1:9" ht="12" customHeight="1" x14ac:dyDescent="0.25">
      <c r="A30" s="212" t="s">
        <v>159</v>
      </c>
      <c r="B30" s="181" t="s">
        <v>25</v>
      </c>
      <c r="C30" s="217">
        <v>17</v>
      </c>
      <c r="D30" s="217">
        <v>2926</v>
      </c>
      <c r="E30" s="217">
        <v>383</v>
      </c>
      <c r="F30" s="217">
        <v>8387</v>
      </c>
      <c r="G30" s="217">
        <v>63678</v>
      </c>
      <c r="H30" s="217">
        <v>22255</v>
      </c>
      <c r="I30" s="46"/>
    </row>
    <row r="31" spans="1:9" ht="12" customHeight="1" x14ac:dyDescent="0.25">
      <c r="A31" s="212" t="s">
        <v>161</v>
      </c>
      <c r="B31" s="181" t="s">
        <v>107</v>
      </c>
      <c r="C31" s="217">
        <v>30</v>
      </c>
      <c r="D31" s="217">
        <v>4142</v>
      </c>
      <c r="E31" s="217">
        <v>547</v>
      </c>
      <c r="F31" s="217">
        <v>15730</v>
      </c>
      <c r="G31" s="217">
        <v>53601</v>
      </c>
      <c r="H31" s="217">
        <v>30137</v>
      </c>
      <c r="I31" s="46"/>
    </row>
    <row r="32" spans="1:9" ht="12" customHeight="1" x14ac:dyDescent="0.25">
      <c r="A32" s="212" t="s">
        <v>29</v>
      </c>
      <c r="B32" s="181" t="s">
        <v>277</v>
      </c>
      <c r="C32" s="217">
        <v>19</v>
      </c>
      <c r="D32" s="217">
        <v>6815</v>
      </c>
      <c r="E32" s="217">
        <v>884</v>
      </c>
      <c r="F32" s="217">
        <v>25454</v>
      </c>
      <c r="G32" s="217">
        <v>128240</v>
      </c>
      <c r="H32" s="217">
        <v>21502</v>
      </c>
      <c r="I32" s="46"/>
    </row>
    <row r="33" spans="1:9" ht="12" customHeight="1" x14ac:dyDescent="0.25">
      <c r="A33" s="212" t="s">
        <v>158</v>
      </c>
      <c r="B33" s="181" t="s">
        <v>108</v>
      </c>
      <c r="C33" s="217">
        <v>8</v>
      </c>
      <c r="D33" s="217" t="s">
        <v>62</v>
      </c>
      <c r="E33" s="217" t="s">
        <v>62</v>
      </c>
      <c r="F33" s="217" t="s">
        <v>62</v>
      </c>
      <c r="G33" s="217" t="s">
        <v>62</v>
      </c>
      <c r="H33" s="217" t="s">
        <v>62</v>
      </c>
      <c r="I33" s="46"/>
    </row>
    <row r="34" spans="1:9" ht="12" customHeight="1" x14ac:dyDescent="0.25">
      <c r="A34" s="212" t="s">
        <v>151</v>
      </c>
      <c r="B34" s="181" t="s">
        <v>282</v>
      </c>
      <c r="C34" s="217">
        <v>5</v>
      </c>
      <c r="D34" s="217">
        <v>888</v>
      </c>
      <c r="E34" s="217">
        <v>111</v>
      </c>
      <c r="F34" s="217">
        <v>2607</v>
      </c>
      <c r="G34" s="217">
        <v>21941</v>
      </c>
      <c r="H34" s="217" t="s">
        <v>62</v>
      </c>
      <c r="I34" s="46"/>
    </row>
    <row r="35" spans="1:9" ht="12" customHeight="1" x14ac:dyDescent="0.25">
      <c r="A35" s="212" t="s">
        <v>27</v>
      </c>
      <c r="B35" s="181" t="s">
        <v>278</v>
      </c>
      <c r="C35" s="217">
        <v>13</v>
      </c>
      <c r="D35" s="217">
        <v>2171</v>
      </c>
      <c r="E35" s="217">
        <v>276</v>
      </c>
      <c r="F35" s="217">
        <v>5141</v>
      </c>
      <c r="G35" s="217">
        <v>13222</v>
      </c>
      <c r="H35" s="217">
        <v>2084</v>
      </c>
      <c r="I35" s="46"/>
    </row>
    <row r="36" spans="1:9" s="255" customFormat="1" ht="22.05" customHeight="1" x14ac:dyDescent="0.25">
      <c r="A36" s="213" t="s">
        <v>155</v>
      </c>
      <c r="B36" s="181" t="s">
        <v>331</v>
      </c>
      <c r="C36" s="217">
        <v>41</v>
      </c>
      <c r="D36" s="217">
        <v>6199</v>
      </c>
      <c r="E36" s="217">
        <v>788</v>
      </c>
      <c r="F36" s="217">
        <v>21593</v>
      </c>
      <c r="G36" s="217">
        <v>94496</v>
      </c>
      <c r="H36" s="217">
        <v>35424</v>
      </c>
      <c r="I36" s="46"/>
    </row>
    <row r="37" spans="1:9" ht="12" customHeight="1" x14ac:dyDescent="0.25">
      <c r="A37" s="344" t="s">
        <v>271</v>
      </c>
      <c r="B37" s="181" t="s">
        <v>332</v>
      </c>
      <c r="C37" s="217">
        <v>211</v>
      </c>
      <c r="D37" s="217">
        <v>35664</v>
      </c>
      <c r="E37" s="217">
        <v>4748</v>
      </c>
      <c r="F37" s="217">
        <v>117208</v>
      </c>
      <c r="G37" s="217">
        <v>968693</v>
      </c>
      <c r="H37" s="217">
        <v>346892</v>
      </c>
      <c r="I37" s="46"/>
    </row>
    <row r="38" spans="1:9" ht="12" customHeight="1" x14ac:dyDescent="0.25">
      <c r="A38" s="344" t="s">
        <v>272</v>
      </c>
      <c r="B38" s="181" t="s">
        <v>333</v>
      </c>
      <c r="C38" s="217">
        <v>139</v>
      </c>
      <c r="D38" s="217">
        <v>28170</v>
      </c>
      <c r="E38" s="217">
        <v>3778</v>
      </c>
      <c r="F38" s="217">
        <v>111398</v>
      </c>
      <c r="G38" s="217">
        <v>446324</v>
      </c>
      <c r="H38" s="217">
        <v>193824</v>
      </c>
      <c r="I38" s="46"/>
    </row>
    <row r="39" spans="1:9" ht="12" customHeight="1" x14ac:dyDescent="0.25">
      <c r="A39" s="344" t="s">
        <v>231</v>
      </c>
      <c r="B39" s="181" t="s">
        <v>334</v>
      </c>
      <c r="C39" s="217">
        <v>10</v>
      </c>
      <c r="D39" s="217">
        <v>1613</v>
      </c>
      <c r="E39" s="217">
        <v>204</v>
      </c>
      <c r="F39" s="217">
        <v>4844</v>
      </c>
      <c r="G39" s="217" t="s">
        <v>62</v>
      </c>
      <c r="H39" s="217" t="s">
        <v>62</v>
      </c>
      <c r="I39" s="46"/>
    </row>
    <row r="40" spans="1:9" ht="12" customHeight="1" x14ac:dyDescent="0.25">
      <c r="A40" s="344" t="s">
        <v>232</v>
      </c>
      <c r="B40" s="181" t="s">
        <v>335</v>
      </c>
      <c r="C40" s="217">
        <v>79</v>
      </c>
      <c r="D40" s="217">
        <v>12406</v>
      </c>
      <c r="E40" s="217">
        <v>1655</v>
      </c>
      <c r="F40" s="217">
        <v>31063</v>
      </c>
      <c r="G40" s="217">
        <v>354487</v>
      </c>
      <c r="H40" s="217">
        <v>131759</v>
      </c>
      <c r="I40" s="46"/>
    </row>
    <row r="41" spans="1:9" ht="12" customHeight="1" x14ac:dyDescent="0.25">
      <c r="A41" s="344" t="s">
        <v>233</v>
      </c>
      <c r="B41" s="181" t="s">
        <v>273</v>
      </c>
      <c r="C41" s="217">
        <v>3</v>
      </c>
      <c r="D41" s="217">
        <v>4554</v>
      </c>
      <c r="E41" s="217">
        <v>554</v>
      </c>
      <c r="F41" s="217">
        <v>23300</v>
      </c>
      <c r="G41" s="217" t="s">
        <v>62</v>
      </c>
      <c r="H41" s="217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6">
        <v>442</v>
      </c>
      <c r="D42" s="236">
        <v>82407</v>
      </c>
      <c r="E42" s="236">
        <v>10939</v>
      </c>
      <c r="F42" s="236">
        <v>287813</v>
      </c>
      <c r="G42" s="236">
        <v>2046828</v>
      </c>
      <c r="H42" s="236">
        <v>688367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9" t="s">
        <v>359</v>
      </c>
      <c r="B1" s="359"/>
      <c r="C1" s="359"/>
      <c r="D1" s="359"/>
      <c r="E1" s="359"/>
      <c r="F1" s="359"/>
      <c r="G1" s="359"/>
      <c r="H1" s="359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8" t="s">
        <v>26</v>
      </c>
      <c r="B3" s="382" t="s">
        <v>172</v>
      </c>
      <c r="C3" s="368" t="s">
        <v>116</v>
      </c>
      <c r="D3" s="368" t="s">
        <v>304</v>
      </c>
      <c r="E3" s="368" t="s">
        <v>117</v>
      </c>
      <c r="F3" s="368" t="s">
        <v>290</v>
      </c>
      <c r="G3" s="378" t="s">
        <v>78</v>
      </c>
      <c r="H3" s="386"/>
    </row>
    <row r="4" spans="1:10" ht="12" customHeight="1" x14ac:dyDescent="0.25">
      <c r="A4" s="363"/>
      <c r="B4" s="383"/>
      <c r="C4" s="369"/>
      <c r="D4" s="369"/>
      <c r="E4" s="369"/>
      <c r="F4" s="369"/>
      <c r="G4" s="387" t="s">
        <v>173</v>
      </c>
      <c r="H4" s="384" t="s">
        <v>138</v>
      </c>
    </row>
    <row r="5" spans="1:10" ht="12" customHeight="1" x14ac:dyDescent="0.25">
      <c r="A5" s="363"/>
      <c r="B5" s="383"/>
      <c r="C5" s="369"/>
      <c r="D5" s="369"/>
      <c r="E5" s="369"/>
      <c r="F5" s="369"/>
      <c r="G5" s="361"/>
      <c r="H5" s="385"/>
    </row>
    <row r="6" spans="1:10" ht="12" customHeight="1" x14ac:dyDescent="0.25">
      <c r="A6" s="363"/>
      <c r="B6" s="383"/>
      <c r="C6" s="377" t="s">
        <v>103</v>
      </c>
      <c r="D6" s="389"/>
      <c r="E6" s="390" t="s">
        <v>263</v>
      </c>
      <c r="F6" s="390"/>
      <c r="G6" s="390"/>
      <c r="H6" s="390"/>
      <c r="I6" s="233"/>
      <c r="J6" s="154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 x14ac:dyDescent="0.25">
      <c r="A8" s="93" t="s">
        <v>34</v>
      </c>
      <c r="B8" s="27" t="s">
        <v>174</v>
      </c>
      <c r="C8" s="236">
        <v>1</v>
      </c>
      <c r="D8" s="236" t="s">
        <v>62</v>
      </c>
      <c r="E8" s="237" t="s">
        <v>62</v>
      </c>
      <c r="F8" s="237" t="s">
        <v>62</v>
      </c>
      <c r="G8" s="237" t="s">
        <v>62</v>
      </c>
      <c r="H8" s="237" t="s">
        <v>62</v>
      </c>
      <c r="I8" s="56"/>
    </row>
    <row r="9" spans="1:10" ht="12" customHeight="1" x14ac:dyDescent="0.25">
      <c r="A9" s="212" t="s">
        <v>11</v>
      </c>
      <c r="B9" s="72" t="s">
        <v>12</v>
      </c>
      <c r="C9" s="217" t="s">
        <v>54</v>
      </c>
      <c r="D9" s="217" t="s">
        <v>62</v>
      </c>
      <c r="E9" s="234" t="s">
        <v>62</v>
      </c>
      <c r="F9" s="234" t="s">
        <v>62</v>
      </c>
      <c r="G9" s="234" t="s">
        <v>62</v>
      </c>
      <c r="H9" s="234" t="s">
        <v>62</v>
      </c>
      <c r="I9" s="46"/>
    </row>
    <row r="10" spans="1:10" ht="12" customHeight="1" x14ac:dyDescent="0.25">
      <c r="A10" s="212" t="s">
        <v>16</v>
      </c>
      <c r="B10" s="72" t="s">
        <v>175</v>
      </c>
      <c r="C10" s="217" t="s">
        <v>54</v>
      </c>
      <c r="D10" s="217" t="s">
        <v>62</v>
      </c>
      <c r="E10" s="234" t="s">
        <v>62</v>
      </c>
      <c r="F10" s="234" t="s">
        <v>62</v>
      </c>
      <c r="G10" s="234" t="s">
        <v>62</v>
      </c>
      <c r="H10" s="234" t="s">
        <v>62</v>
      </c>
      <c r="I10" s="46"/>
    </row>
    <row r="11" spans="1:10" s="154" customFormat="1" ht="22.05" customHeight="1" x14ac:dyDescent="0.25">
      <c r="A11" s="213" t="s">
        <v>18</v>
      </c>
      <c r="B11" s="181" t="s">
        <v>327</v>
      </c>
      <c r="C11" s="217">
        <v>1</v>
      </c>
      <c r="D11" s="217" t="s">
        <v>62</v>
      </c>
      <c r="E11" s="234" t="s">
        <v>62</v>
      </c>
      <c r="F11" s="234" t="s">
        <v>62</v>
      </c>
      <c r="G11" s="234" t="s">
        <v>62</v>
      </c>
      <c r="H11" s="234" t="s">
        <v>62</v>
      </c>
      <c r="I11" s="46"/>
    </row>
    <row r="12" spans="1:10" s="197" customFormat="1" ht="12" customHeight="1" x14ac:dyDescent="0.25">
      <c r="A12" s="93" t="s">
        <v>104</v>
      </c>
      <c r="B12" s="27" t="s">
        <v>105</v>
      </c>
      <c r="C12" s="236">
        <v>-2</v>
      </c>
      <c r="D12" s="236" t="s">
        <v>62</v>
      </c>
      <c r="E12" s="237" t="s">
        <v>62</v>
      </c>
      <c r="F12" s="237" t="s">
        <v>62</v>
      </c>
      <c r="G12" s="237" t="s">
        <v>62</v>
      </c>
      <c r="H12" s="237" t="s">
        <v>62</v>
      </c>
      <c r="I12" s="56"/>
    </row>
    <row r="13" spans="1:10" ht="12" customHeight="1" x14ac:dyDescent="0.25">
      <c r="A13" s="212" t="s">
        <v>147</v>
      </c>
      <c r="B13" s="206" t="s">
        <v>279</v>
      </c>
      <c r="C13" s="217">
        <v>-2</v>
      </c>
      <c r="D13" s="217">
        <v>-507</v>
      </c>
      <c r="E13" s="234">
        <v>-8.9</v>
      </c>
      <c r="F13" s="234">
        <v>-1.9</v>
      </c>
      <c r="G13" s="234">
        <v>0.3</v>
      </c>
      <c r="H13" s="234">
        <v>4.2</v>
      </c>
      <c r="I13" s="46"/>
    </row>
    <row r="14" spans="1:10" ht="12" customHeight="1" x14ac:dyDescent="0.25">
      <c r="A14" s="212" t="s">
        <v>150</v>
      </c>
      <c r="B14" s="181" t="s">
        <v>10</v>
      </c>
      <c r="C14" s="217" t="s">
        <v>54</v>
      </c>
      <c r="D14" s="217">
        <v>14</v>
      </c>
      <c r="E14" s="234">
        <v>-1.6</v>
      </c>
      <c r="F14" s="234">
        <v>3.1</v>
      </c>
      <c r="G14" s="234">
        <v>-13.4</v>
      </c>
      <c r="H14" s="234" t="s">
        <v>62</v>
      </c>
      <c r="I14" s="46"/>
    </row>
    <row r="15" spans="1:10" ht="12" customHeight="1" x14ac:dyDescent="0.25">
      <c r="A15" s="212" t="s">
        <v>160</v>
      </c>
      <c r="B15" s="181" t="s">
        <v>106</v>
      </c>
      <c r="C15" s="217" t="s">
        <v>54</v>
      </c>
      <c r="D15" s="217" t="s">
        <v>62</v>
      </c>
      <c r="E15" s="234" t="s">
        <v>62</v>
      </c>
      <c r="F15" s="234" t="s">
        <v>62</v>
      </c>
      <c r="G15" s="234" t="s">
        <v>62</v>
      </c>
      <c r="H15" s="234" t="s">
        <v>62</v>
      </c>
      <c r="I15" s="46"/>
    </row>
    <row r="16" spans="1:10" ht="12" customHeight="1" x14ac:dyDescent="0.25">
      <c r="A16" s="212" t="s">
        <v>9</v>
      </c>
      <c r="B16" s="206" t="s">
        <v>280</v>
      </c>
      <c r="C16" s="217" t="s">
        <v>54</v>
      </c>
      <c r="D16" s="217" t="s">
        <v>54</v>
      </c>
      <c r="E16" s="234" t="s">
        <v>54</v>
      </c>
      <c r="F16" s="234" t="s">
        <v>54</v>
      </c>
      <c r="G16" s="234" t="s">
        <v>54</v>
      </c>
      <c r="H16" s="234" t="s">
        <v>54</v>
      </c>
      <c r="I16" s="46"/>
    </row>
    <row r="17" spans="1:9" ht="12" customHeight="1" x14ac:dyDescent="0.25">
      <c r="A17" s="212" t="s">
        <v>148</v>
      </c>
      <c r="B17" s="181" t="s">
        <v>281</v>
      </c>
      <c r="C17" s="217" t="s">
        <v>54</v>
      </c>
      <c r="D17" s="217" t="s">
        <v>54</v>
      </c>
      <c r="E17" s="234" t="s">
        <v>54</v>
      </c>
      <c r="F17" s="234" t="s">
        <v>54</v>
      </c>
      <c r="G17" s="234" t="s">
        <v>54</v>
      </c>
      <c r="H17" s="234" t="s">
        <v>54</v>
      </c>
      <c r="I17" s="46"/>
    </row>
    <row r="18" spans="1:9" ht="12" customHeight="1" x14ac:dyDescent="0.25">
      <c r="A18" s="212" t="s">
        <v>149</v>
      </c>
      <c r="B18" s="72" t="s">
        <v>176</v>
      </c>
      <c r="C18" s="217" t="s">
        <v>54</v>
      </c>
      <c r="D18" s="217">
        <v>-14</v>
      </c>
      <c r="E18" s="234">
        <v>-9.4</v>
      </c>
      <c r="F18" s="234">
        <v>-6.9</v>
      </c>
      <c r="G18" s="234" t="s">
        <v>62</v>
      </c>
      <c r="H18" s="234" t="s">
        <v>62</v>
      </c>
      <c r="I18" s="46"/>
    </row>
    <row r="19" spans="1:9" ht="12" customHeight="1" x14ac:dyDescent="0.25">
      <c r="A19" s="213" t="s">
        <v>19</v>
      </c>
      <c r="B19" s="210" t="s">
        <v>275</v>
      </c>
      <c r="C19" s="217">
        <v>2</v>
      </c>
      <c r="D19" s="217">
        <v>283</v>
      </c>
      <c r="E19" s="234">
        <v>8.1999999999999993</v>
      </c>
      <c r="F19" s="234">
        <v>14.7</v>
      </c>
      <c r="G19" s="234">
        <v>1.8</v>
      </c>
      <c r="H19" s="234">
        <v>8.8000000000000007</v>
      </c>
      <c r="I19" s="46"/>
    </row>
    <row r="20" spans="1:9" ht="12" customHeight="1" x14ac:dyDescent="0.25">
      <c r="A20" s="212" t="s">
        <v>153</v>
      </c>
      <c r="B20" s="72" t="s">
        <v>177</v>
      </c>
      <c r="C20" s="217" t="s">
        <v>54</v>
      </c>
      <c r="D20" s="217">
        <v>-21</v>
      </c>
      <c r="E20" s="234">
        <v>-1.6</v>
      </c>
      <c r="F20" s="234">
        <v>2.8</v>
      </c>
      <c r="G20" s="234">
        <v>-3.1</v>
      </c>
      <c r="H20" s="234">
        <v>-3</v>
      </c>
      <c r="I20" s="46"/>
    </row>
    <row r="21" spans="1:9" s="255" customFormat="1" ht="22.05" customHeight="1" x14ac:dyDescent="0.25">
      <c r="A21" s="213" t="s">
        <v>152</v>
      </c>
      <c r="B21" s="181" t="s">
        <v>328</v>
      </c>
      <c r="C21" s="217" t="s">
        <v>54</v>
      </c>
      <c r="D21" s="217">
        <v>24</v>
      </c>
      <c r="E21" s="234">
        <v>7.7</v>
      </c>
      <c r="F21" s="234">
        <v>11.7</v>
      </c>
      <c r="G21" s="234">
        <v>11.4</v>
      </c>
      <c r="H21" s="234" t="s">
        <v>62</v>
      </c>
      <c r="I21" s="46"/>
    </row>
    <row r="22" spans="1:9" ht="12" customHeight="1" x14ac:dyDescent="0.25">
      <c r="A22" s="213" t="s">
        <v>28</v>
      </c>
      <c r="B22" s="72" t="s">
        <v>178</v>
      </c>
      <c r="C22" s="217" t="s">
        <v>54</v>
      </c>
      <c r="D22" s="217" t="s">
        <v>62</v>
      </c>
      <c r="E22" s="234" t="s">
        <v>62</v>
      </c>
      <c r="F22" s="234" t="s">
        <v>62</v>
      </c>
      <c r="G22" s="234" t="s">
        <v>62</v>
      </c>
      <c r="H22" s="234" t="s">
        <v>62</v>
      </c>
      <c r="I22" s="46"/>
    </row>
    <row r="23" spans="1:9" ht="12" customHeight="1" x14ac:dyDescent="0.25">
      <c r="A23" s="212" t="s">
        <v>31</v>
      </c>
      <c r="B23" s="181" t="s">
        <v>113</v>
      </c>
      <c r="C23" s="217" t="s">
        <v>54</v>
      </c>
      <c r="D23" s="217">
        <v>-81</v>
      </c>
      <c r="E23" s="234">
        <v>1.1000000000000001</v>
      </c>
      <c r="F23" s="234">
        <v>4.9000000000000004</v>
      </c>
      <c r="G23" s="234">
        <v>-7.6</v>
      </c>
      <c r="H23" s="234">
        <v>-13.5</v>
      </c>
      <c r="I23" s="46"/>
    </row>
    <row r="24" spans="1:9" ht="12" customHeight="1" x14ac:dyDescent="0.25">
      <c r="A24" s="212" t="s">
        <v>156</v>
      </c>
      <c r="B24" s="181" t="s">
        <v>114</v>
      </c>
      <c r="C24" s="217">
        <v>1</v>
      </c>
      <c r="D24" s="217">
        <v>134</v>
      </c>
      <c r="E24" s="234">
        <v>9.4</v>
      </c>
      <c r="F24" s="234">
        <v>16.8</v>
      </c>
      <c r="G24" s="234" t="s">
        <v>62</v>
      </c>
      <c r="H24" s="234" t="s">
        <v>62</v>
      </c>
      <c r="I24" s="46"/>
    </row>
    <row r="25" spans="1:9" ht="12" customHeight="1" x14ac:dyDescent="0.25">
      <c r="A25" s="212" t="s">
        <v>154</v>
      </c>
      <c r="B25" s="181" t="s">
        <v>276</v>
      </c>
      <c r="C25" s="217">
        <v>2</v>
      </c>
      <c r="D25" s="217">
        <v>76</v>
      </c>
      <c r="E25" s="234">
        <v>-1</v>
      </c>
      <c r="F25" s="234">
        <v>3.5</v>
      </c>
      <c r="G25" s="234">
        <v>-5.5</v>
      </c>
      <c r="H25" s="234">
        <v>3.1</v>
      </c>
      <c r="I25" s="46"/>
    </row>
    <row r="26" spans="1:9" s="255" customFormat="1" ht="22.05" customHeight="1" x14ac:dyDescent="0.25">
      <c r="A26" s="213" t="s">
        <v>24</v>
      </c>
      <c r="B26" s="181" t="s">
        <v>329</v>
      </c>
      <c r="C26" s="217">
        <v>1</v>
      </c>
      <c r="D26" s="217">
        <v>-2</v>
      </c>
      <c r="E26" s="234">
        <v>-3.2</v>
      </c>
      <c r="F26" s="234">
        <v>6.7</v>
      </c>
      <c r="G26" s="234">
        <v>-3</v>
      </c>
      <c r="H26" s="234">
        <v>-5.0999999999999996</v>
      </c>
      <c r="I26" s="46"/>
    </row>
    <row r="27" spans="1:9" ht="12" customHeight="1" x14ac:dyDescent="0.25">
      <c r="A27" s="212" t="s">
        <v>22</v>
      </c>
      <c r="B27" s="181" t="s">
        <v>115</v>
      </c>
      <c r="C27" s="217">
        <v>-1</v>
      </c>
      <c r="D27" s="217">
        <v>-172</v>
      </c>
      <c r="E27" s="234">
        <v>-5.0999999999999996</v>
      </c>
      <c r="F27" s="234">
        <v>1.9</v>
      </c>
      <c r="G27" s="234">
        <v>-9.8000000000000007</v>
      </c>
      <c r="H27" s="234" t="s">
        <v>62</v>
      </c>
      <c r="I27" s="46"/>
    </row>
    <row r="28" spans="1:9" ht="12" customHeight="1" x14ac:dyDescent="0.25">
      <c r="A28" s="212" t="s">
        <v>23</v>
      </c>
      <c r="B28" s="181" t="s">
        <v>33</v>
      </c>
      <c r="C28" s="217">
        <v>-3</v>
      </c>
      <c r="D28" s="217">
        <v>-483</v>
      </c>
      <c r="E28" s="234">
        <v>-10.4</v>
      </c>
      <c r="F28" s="234">
        <v>-8</v>
      </c>
      <c r="G28" s="234">
        <v>-19</v>
      </c>
      <c r="H28" s="234">
        <v>-19.2</v>
      </c>
      <c r="I28" s="46"/>
    </row>
    <row r="29" spans="1:9" s="255" customFormat="1" ht="22.05" customHeight="1" x14ac:dyDescent="0.25">
      <c r="A29" s="213" t="s">
        <v>157</v>
      </c>
      <c r="B29" s="181" t="s">
        <v>347</v>
      </c>
      <c r="C29" s="217">
        <v>-2</v>
      </c>
      <c r="D29" s="217">
        <v>-192</v>
      </c>
      <c r="E29" s="234">
        <v>-9.1</v>
      </c>
      <c r="F29" s="234">
        <v>-8.9</v>
      </c>
      <c r="G29" s="234">
        <v>-24.4</v>
      </c>
      <c r="H29" s="234">
        <v>-38.9</v>
      </c>
      <c r="I29" s="46"/>
    </row>
    <row r="30" spans="1:9" ht="12" customHeight="1" x14ac:dyDescent="0.25">
      <c r="A30" s="212" t="s">
        <v>159</v>
      </c>
      <c r="B30" s="181" t="s">
        <v>25</v>
      </c>
      <c r="C30" s="217" t="s">
        <v>54</v>
      </c>
      <c r="D30" s="217">
        <v>27</v>
      </c>
      <c r="E30" s="234">
        <v>-2.8</v>
      </c>
      <c r="F30" s="234">
        <v>8.8000000000000007</v>
      </c>
      <c r="G30" s="234">
        <v>-10.8</v>
      </c>
      <c r="H30" s="234">
        <v>-28.1</v>
      </c>
      <c r="I30" s="46"/>
    </row>
    <row r="31" spans="1:9" ht="12" customHeight="1" x14ac:dyDescent="0.25">
      <c r="A31" s="212" t="s">
        <v>161</v>
      </c>
      <c r="B31" s="181" t="s">
        <v>107</v>
      </c>
      <c r="C31" s="217" t="s">
        <v>54</v>
      </c>
      <c r="D31" s="217">
        <v>-257</v>
      </c>
      <c r="E31" s="234">
        <v>-4.7</v>
      </c>
      <c r="F31" s="234">
        <v>-0.1</v>
      </c>
      <c r="G31" s="234">
        <v>5.2</v>
      </c>
      <c r="H31" s="234">
        <v>62.8</v>
      </c>
      <c r="I31" s="46"/>
    </row>
    <row r="32" spans="1:9" ht="12" customHeight="1" x14ac:dyDescent="0.25">
      <c r="A32" s="212" t="s">
        <v>29</v>
      </c>
      <c r="B32" s="181" t="s">
        <v>277</v>
      </c>
      <c r="C32" s="217">
        <v>-2</v>
      </c>
      <c r="D32" s="217">
        <v>-54</v>
      </c>
      <c r="E32" s="234">
        <v>0.2</v>
      </c>
      <c r="F32" s="234" t="s">
        <v>369</v>
      </c>
      <c r="G32" s="234">
        <v>-3.3</v>
      </c>
      <c r="H32" s="234">
        <v>-17.399999999999999</v>
      </c>
      <c r="I32" s="46"/>
    </row>
    <row r="33" spans="1:9" ht="12" customHeight="1" x14ac:dyDescent="0.25">
      <c r="A33" s="212" t="s">
        <v>158</v>
      </c>
      <c r="B33" s="181" t="s">
        <v>108</v>
      </c>
      <c r="C33" s="217" t="s">
        <v>54</v>
      </c>
      <c r="D33" s="217" t="s">
        <v>62</v>
      </c>
      <c r="E33" s="234" t="s">
        <v>62</v>
      </c>
      <c r="F33" s="234" t="s">
        <v>62</v>
      </c>
      <c r="G33" s="234" t="s">
        <v>62</v>
      </c>
      <c r="H33" s="234" t="s">
        <v>62</v>
      </c>
      <c r="I33" s="46"/>
    </row>
    <row r="34" spans="1:9" ht="12" customHeight="1" x14ac:dyDescent="0.25">
      <c r="A34" s="212" t="s">
        <v>151</v>
      </c>
      <c r="B34" s="181" t="s">
        <v>282</v>
      </c>
      <c r="C34" s="217" t="s">
        <v>54</v>
      </c>
      <c r="D34" s="217">
        <v>-6</v>
      </c>
      <c r="E34" s="234">
        <v>-1.7</v>
      </c>
      <c r="F34" s="234">
        <v>6.3</v>
      </c>
      <c r="G34" s="234">
        <v>3.4</v>
      </c>
      <c r="H34" s="234" t="s">
        <v>62</v>
      </c>
      <c r="I34" s="46"/>
    </row>
    <row r="35" spans="1:9" ht="12" customHeight="1" x14ac:dyDescent="0.25">
      <c r="A35" s="212" t="s">
        <v>27</v>
      </c>
      <c r="B35" s="181" t="s">
        <v>278</v>
      </c>
      <c r="C35" s="217">
        <v>2</v>
      </c>
      <c r="D35" s="217">
        <v>208</v>
      </c>
      <c r="E35" s="234">
        <v>10</v>
      </c>
      <c r="F35" s="234">
        <v>15.2</v>
      </c>
      <c r="G35" s="234">
        <v>22.8</v>
      </c>
      <c r="H35" s="234">
        <v>26.8</v>
      </c>
      <c r="I35" s="46"/>
    </row>
    <row r="36" spans="1:9" s="255" customFormat="1" ht="22.05" customHeight="1" x14ac:dyDescent="0.25">
      <c r="A36" s="213" t="s">
        <v>155</v>
      </c>
      <c r="B36" s="181" t="s">
        <v>331</v>
      </c>
      <c r="C36" s="217" t="s">
        <v>54</v>
      </c>
      <c r="D36" s="217">
        <v>60</v>
      </c>
      <c r="E36" s="341">
        <v>-1.8</v>
      </c>
      <c r="F36" s="341">
        <v>-1.6</v>
      </c>
      <c r="G36" s="341">
        <v>-4.5999999999999996</v>
      </c>
      <c r="H36" s="341">
        <v>-11.1</v>
      </c>
      <c r="I36" s="46"/>
    </row>
    <row r="37" spans="1:9" ht="12" customHeight="1" x14ac:dyDescent="0.25">
      <c r="A37" s="344" t="s">
        <v>271</v>
      </c>
      <c r="B37" s="181" t="s">
        <v>336</v>
      </c>
      <c r="C37" s="217">
        <v>5</v>
      </c>
      <c r="D37" s="217">
        <v>-87</v>
      </c>
      <c r="E37" s="234">
        <v>-2</v>
      </c>
      <c r="F37" s="234">
        <v>3.7</v>
      </c>
      <c r="G37" s="234">
        <v>-7.6</v>
      </c>
      <c r="H37" s="234">
        <v>-6.9</v>
      </c>
      <c r="I37" s="46"/>
    </row>
    <row r="38" spans="1:9" ht="12" customHeight="1" x14ac:dyDescent="0.25">
      <c r="A38" s="344" t="s">
        <v>272</v>
      </c>
      <c r="B38" s="181" t="s">
        <v>333</v>
      </c>
      <c r="C38" s="217">
        <v>-7</v>
      </c>
      <c r="D38" s="217">
        <v>-623</v>
      </c>
      <c r="E38" s="234">
        <v>-2.7</v>
      </c>
      <c r="F38" s="234" t="s">
        <v>369</v>
      </c>
      <c r="G38" s="234">
        <v>-15.3</v>
      </c>
      <c r="H38" s="234">
        <v>-24.2</v>
      </c>
      <c r="I38" s="46"/>
    </row>
    <row r="39" spans="1:9" ht="12" customHeight="1" x14ac:dyDescent="0.25">
      <c r="A39" s="344" t="s">
        <v>231</v>
      </c>
      <c r="B39" s="181" t="s">
        <v>334</v>
      </c>
      <c r="C39" s="217">
        <v>2</v>
      </c>
      <c r="D39" s="217">
        <v>80</v>
      </c>
      <c r="E39" s="234">
        <v>3.3</v>
      </c>
      <c r="F39" s="234">
        <v>9.9</v>
      </c>
      <c r="G39" s="234" t="s">
        <v>62</v>
      </c>
      <c r="H39" s="234" t="s">
        <v>62</v>
      </c>
      <c r="I39" s="46"/>
    </row>
    <row r="40" spans="1:9" ht="12" customHeight="1" x14ac:dyDescent="0.25">
      <c r="A40" s="344" t="s">
        <v>232</v>
      </c>
      <c r="B40" s="181" t="s">
        <v>335</v>
      </c>
      <c r="C40" s="217">
        <v>-1</v>
      </c>
      <c r="D40" s="217">
        <v>-364</v>
      </c>
      <c r="E40" s="234">
        <v>-5.8</v>
      </c>
      <c r="F40" s="234">
        <v>2.6</v>
      </c>
      <c r="G40" s="234">
        <v>16.899999999999999</v>
      </c>
      <c r="H40" s="234">
        <v>71.099999999999994</v>
      </c>
      <c r="I40" s="46"/>
    </row>
    <row r="41" spans="1:9" ht="12" customHeight="1" x14ac:dyDescent="0.25">
      <c r="A41" s="344" t="s">
        <v>233</v>
      </c>
      <c r="B41" s="181" t="s">
        <v>273</v>
      </c>
      <c r="C41" s="217" t="s">
        <v>54</v>
      </c>
      <c r="D41" s="217">
        <v>-185</v>
      </c>
      <c r="E41" s="234">
        <v>-5.8</v>
      </c>
      <c r="F41" s="234">
        <v>-2</v>
      </c>
      <c r="G41" s="234" t="s">
        <v>62</v>
      </c>
      <c r="H41" s="234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6">
        <v>-1</v>
      </c>
      <c r="D42" s="236">
        <v>-1179</v>
      </c>
      <c r="E42" s="237">
        <v>-3</v>
      </c>
      <c r="F42" s="237">
        <v>1.8</v>
      </c>
      <c r="G42" s="237">
        <v>-4.5999999999999996</v>
      </c>
      <c r="H42" s="237">
        <v>-4.5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9" t="s">
        <v>268</v>
      </c>
      <c r="B1" s="359"/>
      <c r="C1" s="359"/>
      <c r="D1" s="359"/>
      <c r="E1" s="359"/>
      <c r="F1" s="359"/>
      <c r="G1" s="359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8" t="s">
        <v>32</v>
      </c>
      <c r="B3" s="368" t="s">
        <v>137</v>
      </c>
      <c r="C3" s="368" t="s">
        <v>304</v>
      </c>
      <c r="D3" s="367" t="s">
        <v>78</v>
      </c>
      <c r="E3" s="361"/>
      <c r="F3" s="365"/>
    </row>
    <row r="4" spans="1:7" ht="12" customHeight="1" x14ac:dyDescent="0.25">
      <c r="A4" s="363"/>
      <c r="B4" s="369"/>
      <c r="C4" s="369"/>
      <c r="D4" s="387" t="s">
        <v>80</v>
      </c>
      <c r="E4" s="387" t="s">
        <v>79</v>
      </c>
      <c r="F4" s="375"/>
    </row>
    <row r="5" spans="1:7" ht="12" customHeight="1" x14ac:dyDescent="0.25">
      <c r="A5" s="363"/>
      <c r="B5" s="369"/>
      <c r="C5" s="369"/>
      <c r="D5" s="387"/>
      <c r="E5" s="178" t="s">
        <v>80</v>
      </c>
      <c r="F5" s="179" t="s">
        <v>81</v>
      </c>
    </row>
    <row r="6" spans="1:7" ht="12" customHeight="1" x14ac:dyDescent="0.25">
      <c r="A6" s="363"/>
      <c r="B6" s="393" t="s">
        <v>82</v>
      </c>
      <c r="C6" s="394"/>
      <c r="D6" s="367" t="s">
        <v>84</v>
      </c>
      <c r="E6" s="367"/>
      <c r="F6" s="378"/>
    </row>
    <row r="7" spans="1:7" ht="12" customHeight="1" x14ac:dyDescent="0.25">
      <c r="A7" s="149" t="s">
        <v>239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257">
        <v>568</v>
      </c>
      <c r="C8" s="257">
        <v>71777</v>
      </c>
      <c r="D8" s="257">
        <v>16991620</v>
      </c>
      <c r="E8" s="257">
        <v>4255353</v>
      </c>
      <c r="F8" s="257">
        <v>1833054</v>
      </c>
    </row>
    <row r="9" spans="1:7" ht="12" customHeight="1" x14ac:dyDescent="0.25">
      <c r="A9" s="37">
        <v>2010</v>
      </c>
      <c r="B9" s="257">
        <v>551</v>
      </c>
      <c r="C9" s="257">
        <v>72114</v>
      </c>
      <c r="D9" s="257">
        <v>19111307</v>
      </c>
      <c r="E9" s="257">
        <v>5134464</v>
      </c>
      <c r="F9" s="257">
        <v>2192681</v>
      </c>
    </row>
    <row r="10" spans="1:7" ht="12" customHeight="1" x14ac:dyDescent="0.25">
      <c r="A10" s="37">
        <v>2011</v>
      </c>
      <c r="B10" s="257">
        <v>575</v>
      </c>
      <c r="C10" s="257">
        <v>77391</v>
      </c>
      <c r="D10" s="257">
        <v>21701169</v>
      </c>
      <c r="E10" s="257">
        <v>6233404</v>
      </c>
      <c r="F10" s="257">
        <v>2562368</v>
      </c>
    </row>
    <row r="11" spans="1:7" ht="12" customHeight="1" x14ac:dyDescent="0.25">
      <c r="A11" s="37">
        <v>2012</v>
      </c>
      <c r="B11" s="257">
        <v>583</v>
      </c>
      <c r="C11" s="257">
        <v>78291</v>
      </c>
      <c r="D11" s="257">
        <v>21672142</v>
      </c>
      <c r="E11" s="257">
        <v>6586151</v>
      </c>
      <c r="F11" s="257">
        <v>2460003</v>
      </c>
    </row>
    <row r="12" spans="1:7" ht="12" customHeight="1" x14ac:dyDescent="0.25">
      <c r="A12" s="37">
        <v>2013</v>
      </c>
      <c r="B12" s="257">
        <v>580</v>
      </c>
      <c r="C12" s="257">
        <v>77309</v>
      </c>
      <c r="D12" s="257">
        <v>21569412</v>
      </c>
      <c r="E12" s="257">
        <v>6488879</v>
      </c>
      <c r="F12" s="257">
        <v>2529069</v>
      </c>
    </row>
    <row r="13" spans="1:7" s="154" customFormat="1" ht="12" customHeight="1" x14ac:dyDescent="0.25">
      <c r="A13" s="37">
        <v>2014</v>
      </c>
      <c r="B13" s="257">
        <v>573</v>
      </c>
      <c r="C13" s="257">
        <v>77479</v>
      </c>
      <c r="D13" s="257">
        <v>21766629</v>
      </c>
      <c r="E13" s="257">
        <v>6489877</v>
      </c>
      <c r="F13" s="257">
        <v>2619537</v>
      </c>
    </row>
    <row r="14" spans="1:7" s="154" customFormat="1" ht="12" customHeight="1" x14ac:dyDescent="0.25">
      <c r="A14" s="37">
        <v>2015</v>
      </c>
      <c r="B14" s="257">
        <v>559</v>
      </c>
      <c r="C14" s="257">
        <v>77689</v>
      </c>
      <c r="D14" s="257">
        <v>21592819</v>
      </c>
      <c r="E14" s="257">
        <v>6853572</v>
      </c>
      <c r="F14" s="257">
        <v>2883495</v>
      </c>
    </row>
    <row r="15" spans="1:7" s="154" customFormat="1" ht="12" customHeight="1" x14ac:dyDescent="0.25">
      <c r="A15" s="37">
        <v>2016</v>
      </c>
      <c r="B15" s="257">
        <v>568</v>
      </c>
      <c r="C15" s="257">
        <v>78384</v>
      </c>
      <c r="D15" s="257">
        <v>21577592</v>
      </c>
      <c r="E15" s="257">
        <v>6617883</v>
      </c>
      <c r="F15" s="257">
        <v>2882758</v>
      </c>
    </row>
    <row r="16" spans="1:7" ht="12" customHeight="1" x14ac:dyDescent="0.25">
      <c r="A16" s="277">
        <v>2017</v>
      </c>
      <c r="B16" s="259">
        <v>560</v>
      </c>
      <c r="C16" s="259">
        <v>79479</v>
      </c>
      <c r="D16" s="259">
        <v>22107230</v>
      </c>
      <c r="E16" s="259">
        <v>6738185</v>
      </c>
      <c r="F16" s="259">
        <v>2898203</v>
      </c>
    </row>
    <row r="17" spans="1:7" s="154" customFormat="1" ht="12" customHeight="1" x14ac:dyDescent="0.25">
      <c r="A17" s="277">
        <v>2018</v>
      </c>
      <c r="B17" s="259">
        <v>566</v>
      </c>
      <c r="C17" s="259">
        <v>81478</v>
      </c>
      <c r="D17" s="259">
        <v>22435039</v>
      </c>
      <c r="E17" s="259">
        <v>7010594</v>
      </c>
      <c r="F17" s="259">
        <v>3049045</v>
      </c>
    </row>
    <row r="18" spans="1:7" ht="12" customHeight="1" x14ac:dyDescent="0.25">
      <c r="A18" s="72"/>
      <c r="B18" s="260"/>
      <c r="C18" s="260"/>
      <c r="D18" s="260"/>
      <c r="E18" s="260"/>
      <c r="F18" s="260"/>
    </row>
    <row r="19" spans="1:7" ht="12" customHeight="1" x14ac:dyDescent="0.25">
      <c r="A19" s="75">
        <v>2018</v>
      </c>
      <c r="B19" s="260"/>
      <c r="C19" s="260"/>
      <c r="D19" s="260"/>
      <c r="E19" s="260"/>
      <c r="F19" s="260"/>
      <c r="G19" s="266"/>
    </row>
    <row r="20" spans="1:7" ht="12" customHeight="1" x14ac:dyDescent="0.25">
      <c r="A20" s="38" t="s">
        <v>85</v>
      </c>
      <c r="B20" s="257">
        <v>551</v>
      </c>
      <c r="C20" s="257">
        <v>80298</v>
      </c>
      <c r="D20" s="257">
        <v>1832420</v>
      </c>
      <c r="E20" s="257">
        <v>583461</v>
      </c>
      <c r="F20" s="257">
        <v>248938</v>
      </c>
    </row>
    <row r="21" spans="1:7" ht="12" customHeight="1" x14ac:dyDescent="0.25">
      <c r="A21" s="38" t="s">
        <v>86</v>
      </c>
      <c r="B21" s="257">
        <v>563</v>
      </c>
      <c r="C21" s="257">
        <v>80754</v>
      </c>
      <c r="D21" s="257">
        <v>1756569</v>
      </c>
      <c r="E21" s="257">
        <v>558214</v>
      </c>
      <c r="F21" s="257">
        <v>233412</v>
      </c>
    </row>
    <row r="22" spans="1:7" ht="12" customHeight="1" x14ac:dyDescent="0.25">
      <c r="A22" s="38" t="s">
        <v>87</v>
      </c>
      <c r="B22" s="257">
        <v>571</v>
      </c>
      <c r="C22" s="257">
        <v>81288</v>
      </c>
      <c r="D22" s="257">
        <v>1918932</v>
      </c>
      <c r="E22" s="257">
        <v>612787</v>
      </c>
      <c r="F22" s="257">
        <v>259414</v>
      </c>
    </row>
    <row r="23" spans="1:7" ht="12" customHeight="1" x14ac:dyDescent="0.25">
      <c r="A23" s="38" t="s">
        <v>88</v>
      </c>
      <c r="B23" s="257">
        <v>562</v>
      </c>
      <c r="C23" s="257">
        <v>80780</v>
      </c>
      <c r="D23" s="257">
        <v>5507921</v>
      </c>
      <c r="E23" s="257">
        <v>1754462</v>
      </c>
      <c r="F23" s="257">
        <v>741764</v>
      </c>
    </row>
    <row r="24" spans="1:7" ht="12" customHeight="1" x14ac:dyDescent="0.25">
      <c r="A24" s="38" t="s">
        <v>89</v>
      </c>
      <c r="B24" s="257">
        <v>571</v>
      </c>
      <c r="C24" s="257">
        <v>81307</v>
      </c>
      <c r="D24" s="257">
        <v>1851156</v>
      </c>
      <c r="E24" s="257">
        <v>582370</v>
      </c>
      <c r="F24" s="257">
        <v>253609</v>
      </c>
    </row>
    <row r="25" spans="1:7" ht="12" customHeight="1" x14ac:dyDescent="0.25">
      <c r="A25" s="38" t="s">
        <v>90</v>
      </c>
      <c r="B25" s="257">
        <v>570</v>
      </c>
      <c r="C25" s="257">
        <v>81127</v>
      </c>
      <c r="D25" s="257">
        <v>1835787</v>
      </c>
      <c r="E25" s="257">
        <v>533151</v>
      </c>
      <c r="F25" s="257">
        <v>241202</v>
      </c>
    </row>
    <row r="26" spans="1:7" ht="12" customHeight="1" x14ac:dyDescent="0.25">
      <c r="A26" s="38" t="s">
        <v>91</v>
      </c>
      <c r="B26" s="257">
        <v>568</v>
      </c>
      <c r="C26" s="257">
        <v>81199</v>
      </c>
      <c r="D26" s="257">
        <v>1943632</v>
      </c>
      <c r="E26" s="257">
        <v>577101</v>
      </c>
      <c r="F26" s="257">
        <v>264440</v>
      </c>
    </row>
    <row r="27" spans="1:7" ht="12" customHeight="1" x14ac:dyDescent="0.25">
      <c r="A27" s="38" t="s">
        <v>92</v>
      </c>
      <c r="B27" s="257">
        <v>570</v>
      </c>
      <c r="C27" s="257">
        <v>81211</v>
      </c>
      <c r="D27" s="257">
        <v>5630575</v>
      </c>
      <c r="E27" s="257">
        <v>1692621</v>
      </c>
      <c r="F27" s="257">
        <v>759250</v>
      </c>
    </row>
    <row r="28" spans="1:7" ht="12" customHeight="1" x14ac:dyDescent="0.25">
      <c r="A28" s="38" t="s">
        <v>93</v>
      </c>
      <c r="B28" s="257">
        <v>566</v>
      </c>
      <c r="C28" s="257">
        <v>80996</v>
      </c>
      <c r="D28" s="257">
        <v>11138495</v>
      </c>
      <c r="E28" s="257">
        <v>3447083</v>
      </c>
      <c r="F28" s="257">
        <v>1501014</v>
      </c>
    </row>
    <row r="29" spans="1:7" ht="12" customHeight="1" x14ac:dyDescent="0.25">
      <c r="A29" s="38" t="s">
        <v>94</v>
      </c>
      <c r="B29" s="257">
        <v>569</v>
      </c>
      <c r="C29" s="257">
        <v>81564</v>
      </c>
      <c r="D29" s="257">
        <v>1876779</v>
      </c>
      <c r="E29" s="257">
        <v>599411</v>
      </c>
      <c r="F29" s="257">
        <v>264050</v>
      </c>
    </row>
    <row r="30" spans="1:7" ht="12" customHeight="1" x14ac:dyDescent="0.25">
      <c r="A30" s="38" t="s">
        <v>95</v>
      </c>
      <c r="B30" s="257">
        <v>566</v>
      </c>
      <c r="C30" s="257">
        <v>81759</v>
      </c>
      <c r="D30" s="257">
        <v>1863222</v>
      </c>
      <c r="E30" s="257">
        <v>586604</v>
      </c>
      <c r="F30" s="257">
        <v>246500</v>
      </c>
    </row>
    <row r="31" spans="1:7" ht="12" customHeight="1" x14ac:dyDescent="0.25">
      <c r="A31" s="38" t="s">
        <v>96</v>
      </c>
      <c r="B31" s="257">
        <v>566</v>
      </c>
      <c r="C31" s="257">
        <v>81972</v>
      </c>
      <c r="D31" s="257">
        <v>1841559</v>
      </c>
      <c r="E31" s="257">
        <v>562689</v>
      </c>
      <c r="F31" s="257">
        <v>254262</v>
      </c>
    </row>
    <row r="32" spans="1:7" ht="12" customHeight="1" x14ac:dyDescent="0.25">
      <c r="A32" s="38" t="s">
        <v>97</v>
      </c>
      <c r="B32" s="257">
        <v>567</v>
      </c>
      <c r="C32" s="257">
        <v>81765</v>
      </c>
      <c r="D32" s="257">
        <v>5581560</v>
      </c>
      <c r="E32" s="257">
        <v>1748704</v>
      </c>
      <c r="F32" s="257">
        <v>764811</v>
      </c>
    </row>
    <row r="33" spans="1:7" ht="12" customHeight="1" x14ac:dyDescent="0.25">
      <c r="A33" s="38" t="s">
        <v>98</v>
      </c>
      <c r="B33" s="257">
        <v>563</v>
      </c>
      <c r="C33" s="257">
        <v>82299</v>
      </c>
      <c r="D33" s="257">
        <v>2021639</v>
      </c>
      <c r="E33" s="257">
        <v>681312</v>
      </c>
      <c r="F33" s="257">
        <v>277676</v>
      </c>
    </row>
    <row r="34" spans="1:7" ht="12" customHeight="1" x14ac:dyDescent="0.25">
      <c r="A34" s="38" t="s">
        <v>99</v>
      </c>
      <c r="B34" s="257">
        <v>564</v>
      </c>
      <c r="C34" s="257">
        <v>82206</v>
      </c>
      <c r="D34" s="257">
        <v>2001802</v>
      </c>
      <c r="E34" s="257">
        <v>635221</v>
      </c>
      <c r="F34" s="257">
        <v>300391</v>
      </c>
    </row>
    <row r="35" spans="1:7" ht="12" customHeight="1" x14ac:dyDescent="0.25">
      <c r="A35" s="38" t="s">
        <v>100</v>
      </c>
      <c r="B35" s="257">
        <v>564</v>
      </c>
      <c r="C35" s="257">
        <v>81961</v>
      </c>
      <c r="D35" s="257">
        <v>1691543</v>
      </c>
      <c r="E35" s="257">
        <v>498273</v>
      </c>
      <c r="F35" s="259">
        <v>205152</v>
      </c>
    </row>
    <row r="36" spans="1:7" ht="12" customHeight="1" x14ac:dyDescent="0.25">
      <c r="A36" s="38" t="s">
        <v>101</v>
      </c>
      <c r="B36" s="257">
        <v>564</v>
      </c>
      <c r="C36" s="257">
        <v>82155</v>
      </c>
      <c r="D36" s="257">
        <v>5714984</v>
      </c>
      <c r="E36" s="257">
        <v>1814807</v>
      </c>
      <c r="F36" s="257">
        <v>783221</v>
      </c>
    </row>
    <row r="37" spans="1:7" ht="12" customHeight="1" x14ac:dyDescent="0.25">
      <c r="A37" s="38" t="s">
        <v>102</v>
      </c>
      <c r="B37" s="257">
        <v>565</v>
      </c>
      <c r="C37" s="257">
        <v>81960</v>
      </c>
      <c r="D37" s="257">
        <v>11296544</v>
      </c>
      <c r="E37" s="257">
        <v>3563511</v>
      </c>
      <c r="F37" s="257">
        <v>1548031</v>
      </c>
    </row>
    <row r="38" spans="1:7" ht="12" customHeight="1" x14ac:dyDescent="0.25">
      <c r="A38" s="38"/>
      <c r="B38" s="260"/>
      <c r="C38" s="260"/>
      <c r="D38" s="260"/>
      <c r="E38" s="260"/>
      <c r="F38" s="260"/>
    </row>
    <row r="39" spans="1:7" ht="12" customHeight="1" x14ac:dyDescent="0.25">
      <c r="A39" s="228" t="s">
        <v>324</v>
      </c>
      <c r="B39" s="257"/>
      <c r="C39" s="257"/>
      <c r="D39" s="257"/>
      <c r="E39" s="257"/>
      <c r="F39" s="257"/>
      <c r="G39" s="68"/>
    </row>
    <row r="40" spans="1:7" ht="12" customHeight="1" x14ac:dyDescent="0.25">
      <c r="A40" s="38" t="s">
        <v>85</v>
      </c>
      <c r="B40" s="340">
        <v>562</v>
      </c>
      <c r="C40" s="340">
        <v>81713</v>
      </c>
      <c r="D40" s="340">
        <v>1875523</v>
      </c>
      <c r="E40" s="340">
        <v>621753</v>
      </c>
      <c r="F40" s="340">
        <v>328124</v>
      </c>
      <c r="G40" s="158"/>
    </row>
    <row r="41" spans="1:7" ht="12" customHeight="1" x14ac:dyDescent="0.25">
      <c r="A41" s="38" t="s">
        <v>86</v>
      </c>
      <c r="B41" s="340">
        <v>567</v>
      </c>
      <c r="C41" s="340">
        <v>82384</v>
      </c>
      <c r="D41" s="340">
        <v>1822588</v>
      </c>
      <c r="E41" s="340">
        <v>622156</v>
      </c>
      <c r="F41" s="340">
        <v>334402</v>
      </c>
      <c r="G41" s="158"/>
    </row>
    <row r="42" spans="1:7" ht="12" customHeight="1" x14ac:dyDescent="0.25">
      <c r="A42" s="38" t="s">
        <v>87</v>
      </c>
      <c r="B42" s="340">
        <v>564</v>
      </c>
      <c r="C42" s="340">
        <v>81885</v>
      </c>
      <c r="D42" s="340">
        <v>1920261</v>
      </c>
      <c r="E42" s="340">
        <v>649740</v>
      </c>
      <c r="F42" s="340">
        <v>349477</v>
      </c>
      <c r="G42" s="158"/>
    </row>
    <row r="43" spans="1:7" ht="12" customHeight="1" x14ac:dyDescent="0.25">
      <c r="A43" s="38" t="s">
        <v>88</v>
      </c>
      <c r="B43" s="340">
        <v>564</v>
      </c>
      <c r="C43" s="340">
        <v>81994</v>
      </c>
      <c r="D43" s="340">
        <v>5618372</v>
      </c>
      <c r="E43" s="340">
        <v>1893649</v>
      </c>
      <c r="F43" s="340">
        <v>1012002</v>
      </c>
      <c r="G43" s="158"/>
    </row>
    <row r="44" spans="1:7" ht="12" customHeight="1" x14ac:dyDescent="0.25">
      <c r="A44" s="38" t="s">
        <v>89</v>
      </c>
      <c r="B44" s="340">
        <v>565</v>
      </c>
      <c r="C44" s="340">
        <v>81813</v>
      </c>
      <c r="D44" s="340">
        <v>1957617</v>
      </c>
      <c r="E44" s="340">
        <v>721351</v>
      </c>
      <c r="F44" s="340">
        <v>416393</v>
      </c>
      <c r="G44" s="158"/>
    </row>
    <row r="45" spans="1:7" ht="12" customHeight="1" x14ac:dyDescent="0.25">
      <c r="A45" s="38" t="s">
        <v>90</v>
      </c>
      <c r="B45" s="340">
        <v>567</v>
      </c>
      <c r="C45" s="340">
        <v>81567</v>
      </c>
      <c r="D45" s="340">
        <v>1882571</v>
      </c>
      <c r="E45" s="340">
        <v>611215</v>
      </c>
      <c r="F45" s="340">
        <v>335305</v>
      </c>
      <c r="G45" s="158"/>
    </row>
    <row r="46" spans="1:7" ht="12" customHeight="1" x14ac:dyDescent="0.25">
      <c r="A46" s="38" t="s">
        <v>91</v>
      </c>
      <c r="B46" s="340">
        <v>562</v>
      </c>
      <c r="C46" s="340">
        <v>81258</v>
      </c>
      <c r="D46" s="340">
        <v>2081656</v>
      </c>
      <c r="E46" s="340">
        <v>906060</v>
      </c>
      <c r="F46" s="340">
        <v>426768</v>
      </c>
      <c r="G46" s="158"/>
    </row>
    <row r="47" spans="1:7" ht="12" customHeight="1" x14ac:dyDescent="0.25">
      <c r="A47" s="38" t="s">
        <v>92</v>
      </c>
      <c r="B47" s="340">
        <v>565</v>
      </c>
      <c r="C47" s="340">
        <v>81546</v>
      </c>
      <c r="D47" s="340">
        <v>5921845</v>
      </c>
      <c r="E47" s="340">
        <v>2238627</v>
      </c>
      <c r="F47" s="340">
        <v>1178468</v>
      </c>
      <c r="G47" s="158"/>
    </row>
    <row r="48" spans="1:7" ht="12" customHeight="1" x14ac:dyDescent="0.25">
      <c r="A48" s="38" t="s">
        <v>93</v>
      </c>
      <c r="B48" s="340">
        <v>565</v>
      </c>
      <c r="C48" s="340">
        <v>81770</v>
      </c>
      <c r="D48" s="340">
        <v>11540217</v>
      </c>
      <c r="E48" s="340">
        <v>4132276</v>
      </c>
      <c r="F48" s="340">
        <v>2190470</v>
      </c>
      <c r="G48" s="158"/>
    </row>
    <row r="49" spans="1:7" ht="12" customHeight="1" x14ac:dyDescent="0.25">
      <c r="A49" s="38" t="s">
        <v>94</v>
      </c>
      <c r="B49" s="340">
        <v>566</v>
      </c>
      <c r="C49" s="340">
        <v>81162</v>
      </c>
      <c r="D49" s="340">
        <v>1867730</v>
      </c>
      <c r="E49" s="340">
        <v>610845</v>
      </c>
      <c r="F49" s="340">
        <v>289629</v>
      </c>
      <c r="G49" s="158"/>
    </row>
    <row r="50" spans="1:7" ht="12" customHeight="1" x14ac:dyDescent="0.25">
      <c r="A50" s="38" t="s">
        <v>95</v>
      </c>
      <c r="B50" s="340">
        <v>565</v>
      </c>
      <c r="C50" s="340">
        <v>81384</v>
      </c>
      <c r="D50" s="340">
        <v>1882466</v>
      </c>
      <c r="E50" s="340">
        <v>575900</v>
      </c>
      <c r="F50" s="340">
        <v>258727</v>
      </c>
      <c r="G50" s="158"/>
    </row>
    <row r="51" spans="1:7" ht="12" customHeight="1" x14ac:dyDescent="0.25">
      <c r="A51" s="38" t="s">
        <v>96</v>
      </c>
      <c r="B51" s="340">
        <v>565</v>
      </c>
      <c r="C51" s="340">
        <v>81634</v>
      </c>
      <c r="D51" s="340">
        <v>1924434</v>
      </c>
      <c r="E51" s="340">
        <v>639530</v>
      </c>
      <c r="F51" s="340">
        <v>290997</v>
      </c>
      <c r="G51" s="158"/>
    </row>
    <row r="52" spans="1:7" ht="12" customHeight="1" x14ac:dyDescent="0.25">
      <c r="A52" s="38" t="s">
        <v>97</v>
      </c>
      <c r="B52" s="340">
        <v>565</v>
      </c>
      <c r="C52" s="340">
        <v>81393</v>
      </c>
      <c r="D52" s="340">
        <v>5674630</v>
      </c>
      <c r="E52" s="340">
        <v>1826276</v>
      </c>
      <c r="F52" s="340">
        <v>839355</v>
      </c>
    </row>
    <row r="53" spans="1:7" ht="12" customHeight="1" x14ac:dyDescent="0.25">
      <c r="A53" s="38" t="s">
        <v>98</v>
      </c>
      <c r="B53" s="340">
        <v>562</v>
      </c>
      <c r="C53" s="340">
        <v>81310</v>
      </c>
      <c r="D53" s="340">
        <v>1932467</v>
      </c>
      <c r="E53" s="340">
        <v>654298</v>
      </c>
      <c r="F53" s="340">
        <v>299760</v>
      </c>
      <c r="G53" s="71"/>
    </row>
    <row r="54" spans="1:7" ht="12" customHeight="1" x14ac:dyDescent="0.25">
      <c r="A54" s="38" t="s">
        <v>99</v>
      </c>
      <c r="B54" s="340">
        <v>0</v>
      </c>
      <c r="C54" s="340">
        <v>0</v>
      </c>
      <c r="D54" s="340">
        <v>0</v>
      </c>
      <c r="E54" s="340">
        <v>0</v>
      </c>
      <c r="F54" s="340">
        <v>0</v>
      </c>
      <c r="G54" s="71"/>
    </row>
    <row r="55" spans="1:7" ht="12" customHeight="1" x14ac:dyDescent="0.25">
      <c r="A55" s="298" t="s">
        <v>100</v>
      </c>
      <c r="B55" s="340">
        <v>0</v>
      </c>
      <c r="C55" s="340">
        <v>0</v>
      </c>
      <c r="D55" s="340">
        <v>0</v>
      </c>
      <c r="E55" s="340">
        <v>0</v>
      </c>
      <c r="F55" s="340">
        <v>0</v>
      </c>
      <c r="G55" s="71"/>
    </row>
    <row r="56" spans="1:7" ht="12" customHeight="1" x14ac:dyDescent="0.25">
      <c r="A56" s="298" t="s">
        <v>101</v>
      </c>
      <c r="B56" s="340">
        <v>0</v>
      </c>
      <c r="C56" s="340">
        <v>0</v>
      </c>
      <c r="D56" s="340">
        <v>0</v>
      </c>
      <c r="E56" s="340">
        <v>0</v>
      </c>
      <c r="F56" s="340">
        <v>0</v>
      </c>
      <c r="G56" s="71"/>
    </row>
    <row r="57" spans="1:7" ht="12" customHeight="1" x14ac:dyDescent="0.25">
      <c r="A57" s="298" t="s">
        <v>102</v>
      </c>
      <c r="B57" s="340">
        <v>0</v>
      </c>
      <c r="C57" s="340">
        <v>0</v>
      </c>
      <c r="D57" s="340">
        <v>0</v>
      </c>
      <c r="E57" s="340">
        <v>0</v>
      </c>
      <c r="F57" s="340">
        <v>0</v>
      </c>
      <c r="G57" s="71"/>
    </row>
    <row r="58" spans="1:7" ht="12" customHeight="1" x14ac:dyDescent="0.25">
      <c r="A58" s="299" t="s">
        <v>170</v>
      </c>
      <c r="B58" s="278"/>
      <c r="C58" s="278"/>
      <c r="D58" s="278"/>
      <c r="E58" s="278"/>
      <c r="F58" s="278"/>
      <c r="G58" s="71"/>
    </row>
    <row r="59" spans="1:7" ht="9.9" customHeight="1" x14ac:dyDescent="0.25">
      <c r="A59" s="391" t="s">
        <v>254</v>
      </c>
      <c r="B59" s="392"/>
      <c r="C59" s="392"/>
      <c r="D59" s="392"/>
      <c r="E59" s="392"/>
      <c r="F59" s="392"/>
      <c r="G59" s="71"/>
    </row>
    <row r="60" spans="1:7" ht="11.4" customHeight="1" x14ac:dyDescent="0.25">
      <c r="A60" s="163"/>
      <c r="B60" s="163"/>
      <c r="C60" s="163"/>
      <c r="D60" s="163"/>
      <c r="E60" s="163"/>
      <c r="F60" s="163"/>
      <c r="G60" s="71"/>
    </row>
    <row r="61" spans="1:7" ht="11.4" customHeight="1" x14ac:dyDescent="0.25">
      <c r="A61" s="300"/>
      <c r="B61" s="301"/>
      <c r="C61" s="301"/>
      <c r="D61" s="301"/>
      <c r="E61" s="301"/>
      <c r="F61" s="301"/>
      <c r="G61" s="71"/>
    </row>
    <row r="62" spans="1:7" ht="9.9" customHeight="1" x14ac:dyDescent="0.25">
      <c r="A62" s="300"/>
      <c r="B62" s="302"/>
      <c r="C62" s="302"/>
      <c r="D62" s="302"/>
      <c r="E62" s="302"/>
      <c r="F62" s="302"/>
    </row>
    <row r="63" spans="1:7" ht="11.4" customHeight="1" x14ac:dyDescent="0.25">
      <c r="A63" s="300"/>
      <c r="B63" s="302"/>
      <c r="C63" s="302"/>
      <c r="D63" s="302"/>
      <c r="E63" s="302"/>
      <c r="F63" s="302"/>
    </row>
    <row r="64" spans="1:7" ht="11.4" customHeight="1" x14ac:dyDescent="0.25">
      <c r="A64" s="300"/>
      <c r="B64" s="302"/>
      <c r="C64" s="302"/>
      <c r="D64" s="302"/>
      <c r="E64" s="302"/>
      <c r="F64" s="302"/>
    </row>
    <row r="65" spans="1:6" ht="11.4" customHeight="1" x14ac:dyDescent="0.25">
      <c r="A65" s="300"/>
      <c r="B65" s="302"/>
      <c r="C65" s="303"/>
      <c r="D65" s="303"/>
      <c r="E65" s="303"/>
      <c r="F65" s="303"/>
    </row>
    <row r="66" spans="1:6" ht="11.4" customHeight="1" x14ac:dyDescent="0.25">
      <c r="A66" s="300"/>
      <c r="B66" s="302"/>
      <c r="C66" s="303"/>
      <c r="D66" s="303"/>
      <c r="E66" s="303"/>
      <c r="F66" s="303"/>
    </row>
    <row r="67" spans="1:6" ht="11.4" customHeight="1" x14ac:dyDescent="0.25">
      <c r="A67" s="300"/>
      <c r="B67" s="302"/>
      <c r="C67" s="303"/>
      <c r="D67" s="303"/>
      <c r="E67" s="303"/>
      <c r="F67" s="303"/>
    </row>
    <row r="68" spans="1:6" ht="11.4" customHeight="1" x14ac:dyDescent="0.25">
      <c r="A68" s="299"/>
      <c r="B68" s="121"/>
      <c r="C68" s="121"/>
      <c r="D68" s="121"/>
      <c r="E68" s="121"/>
      <c r="F68" s="121"/>
    </row>
    <row r="69" spans="1:6" ht="11.4" customHeight="1" x14ac:dyDescent="0.25">
      <c r="A69" s="163"/>
      <c r="B69" s="163"/>
      <c r="C69" s="163"/>
      <c r="D69" s="163"/>
      <c r="E69" s="163"/>
      <c r="F69" s="163"/>
    </row>
    <row r="70" spans="1:6" ht="11.4" customHeight="1" x14ac:dyDescent="0.25">
      <c r="A70" s="72"/>
      <c r="B70" s="73"/>
      <c r="C70" s="73"/>
      <c r="D70" s="73"/>
      <c r="E70" s="73"/>
      <c r="F70" s="73"/>
    </row>
    <row r="71" spans="1:6" ht="11.4" customHeight="1" x14ac:dyDescent="0.25">
      <c r="A71" s="11"/>
      <c r="B71" s="52"/>
      <c r="C71" s="52"/>
      <c r="D71" s="52"/>
      <c r="E71" s="52"/>
      <c r="F71" s="52"/>
    </row>
    <row r="72" spans="1:6" ht="11.4" customHeight="1" x14ac:dyDescent="0.25">
      <c r="A72" s="60"/>
      <c r="B72" s="60"/>
      <c r="C72" s="60"/>
      <c r="D72" s="60"/>
      <c r="E72" s="60"/>
      <c r="F72" s="60"/>
    </row>
    <row r="73" spans="1:6" ht="11.4" customHeight="1" x14ac:dyDescent="0.25">
      <c r="A73" s="72"/>
      <c r="B73" s="73"/>
      <c r="C73" s="73"/>
      <c r="D73" s="73"/>
      <c r="E73" s="73"/>
      <c r="F73" s="73"/>
    </row>
    <row r="74" spans="1:6" ht="11.4" customHeight="1" x14ac:dyDescent="0.25">
      <c r="A74" s="11"/>
      <c r="B74" s="52"/>
      <c r="C74" s="52"/>
      <c r="D74" s="52"/>
      <c r="E74" s="52"/>
      <c r="F74" s="52"/>
    </row>
    <row r="75" spans="1:6" ht="11.4" customHeight="1" x14ac:dyDescent="0.25">
      <c r="A75" s="60"/>
      <c r="B75" s="60"/>
      <c r="C75" s="60"/>
      <c r="D75" s="60"/>
      <c r="E75" s="60"/>
      <c r="F75" s="60"/>
    </row>
    <row r="76" spans="1:6" ht="11.4" customHeight="1" x14ac:dyDescent="0.25">
      <c r="A76" s="72"/>
      <c r="B76" s="73"/>
      <c r="C76" s="73"/>
      <c r="D76" s="73"/>
      <c r="E76" s="73"/>
      <c r="F76" s="73"/>
    </row>
    <row r="77" spans="1:6" ht="11.4" customHeight="1" x14ac:dyDescent="0.25">
      <c r="A77" s="11"/>
      <c r="B77" s="52"/>
      <c r="C77" s="52"/>
      <c r="D77" s="52"/>
      <c r="E77" s="52"/>
      <c r="F77" s="52"/>
    </row>
    <row r="78" spans="1:6" ht="11.4" customHeight="1" x14ac:dyDescent="0.25">
      <c r="A78" s="60"/>
      <c r="B78" s="60"/>
      <c r="C78" s="60"/>
      <c r="D78" s="60"/>
      <c r="E78" s="60"/>
      <c r="F78" s="60"/>
    </row>
    <row r="79" spans="1:6" ht="11.4" customHeight="1" x14ac:dyDescent="0.25">
      <c r="A79" s="72"/>
      <c r="B79" s="73"/>
      <c r="C79" s="73"/>
      <c r="D79" s="73"/>
      <c r="E79" s="73"/>
      <c r="F79" s="70"/>
    </row>
    <row r="80" spans="1:6" ht="11.4" customHeight="1" x14ac:dyDescent="0.25">
      <c r="A80" s="11"/>
      <c r="B80" s="52"/>
      <c r="C80" s="52"/>
      <c r="D80" s="52"/>
      <c r="E80" s="52"/>
      <c r="F80" s="52"/>
    </row>
    <row r="81" spans="1:6" ht="11.4" customHeight="1" x14ac:dyDescent="0.25">
      <c r="A81" s="60"/>
      <c r="B81" s="60"/>
      <c r="C81" s="60"/>
      <c r="D81" s="60"/>
      <c r="E81" s="60"/>
      <c r="F81" s="60"/>
    </row>
    <row r="82" spans="1:6" ht="11.4" customHeight="1" x14ac:dyDescent="0.25">
      <c r="A82" s="72"/>
      <c r="B82" s="73"/>
      <c r="C82" s="73"/>
      <c r="D82" s="73"/>
      <c r="E82" s="73"/>
      <c r="F82" s="73"/>
    </row>
    <row r="83" spans="1:6" ht="11.4" customHeight="1" x14ac:dyDescent="0.25">
      <c r="A83" s="11"/>
      <c r="B83" s="52"/>
      <c r="C83" s="52"/>
      <c r="D83" s="52"/>
      <c r="E83" s="52"/>
      <c r="F83" s="52"/>
    </row>
    <row r="84" spans="1:6" ht="11.4" customHeight="1" x14ac:dyDescent="0.25">
      <c r="A84" s="60"/>
      <c r="B84" s="60"/>
      <c r="C84" s="60"/>
      <c r="D84" s="60"/>
      <c r="E84" s="60"/>
      <c r="F84" s="60"/>
    </row>
    <row r="85" spans="1:6" ht="11.4" customHeight="1" x14ac:dyDescent="0.25">
      <c r="A85" s="72"/>
      <c r="B85" s="73"/>
      <c r="C85" s="73"/>
      <c r="D85" s="73"/>
      <c r="E85" s="73"/>
      <c r="F85" s="70"/>
    </row>
    <row r="86" spans="1:6" ht="11.4" customHeight="1" x14ac:dyDescent="0.25">
      <c r="A86" s="11"/>
      <c r="B86" s="52"/>
      <c r="C86" s="52"/>
      <c r="D86" s="52"/>
      <c r="E86" s="52"/>
      <c r="F86" s="52"/>
    </row>
    <row r="87" spans="1:6" ht="11.4" customHeight="1" x14ac:dyDescent="0.25">
      <c r="A87" s="60"/>
      <c r="B87" s="60"/>
      <c r="C87" s="60"/>
      <c r="D87" s="60"/>
      <c r="E87" s="60"/>
      <c r="F87" s="60"/>
    </row>
    <row r="88" spans="1:6" ht="11.4" customHeight="1" x14ac:dyDescent="0.25">
      <c r="A88" s="72"/>
      <c r="B88" s="73"/>
      <c r="C88" s="73"/>
      <c r="D88" s="73"/>
      <c r="E88" s="73"/>
      <c r="F88" s="73"/>
    </row>
    <row r="89" spans="1:6" ht="11.4" customHeight="1" x14ac:dyDescent="0.25">
      <c r="A89" s="11"/>
      <c r="B89" s="52"/>
      <c r="C89" s="52"/>
      <c r="D89" s="52"/>
      <c r="E89" s="52"/>
      <c r="F89" s="52"/>
    </row>
    <row r="90" spans="1:6" ht="11.4" customHeight="1" x14ac:dyDescent="0.25">
      <c r="A90" s="60"/>
      <c r="B90" s="60"/>
      <c r="C90" s="60"/>
      <c r="D90" s="60"/>
      <c r="E90" s="60"/>
      <c r="F90" s="60"/>
    </row>
    <row r="91" spans="1:6" ht="11.4" customHeight="1" x14ac:dyDescent="0.25">
      <c r="A91" s="72"/>
      <c r="B91" s="73"/>
      <c r="C91" s="73"/>
      <c r="D91" s="73"/>
      <c r="E91" s="73"/>
      <c r="F91" s="70"/>
    </row>
    <row r="92" spans="1:6" ht="11.4" customHeight="1" x14ac:dyDescent="0.25">
      <c r="A92" s="11"/>
      <c r="B92" s="52"/>
      <c r="C92" s="52"/>
      <c r="D92" s="52"/>
      <c r="E92" s="52"/>
      <c r="F92" s="52"/>
    </row>
    <row r="93" spans="1:6" ht="11.4" customHeight="1" x14ac:dyDescent="0.25">
      <c r="A93" s="60"/>
      <c r="B93" s="60"/>
      <c r="C93" s="60"/>
      <c r="D93" s="60"/>
      <c r="E93" s="60"/>
      <c r="F93" s="60"/>
    </row>
    <row r="94" spans="1:6" ht="11.4" customHeight="1" x14ac:dyDescent="0.25">
      <c r="A94" s="72"/>
      <c r="B94" s="73"/>
      <c r="C94" s="73"/>
      <c r="D94" s="73"/>
      <c r="E94" s="73"/>
      <c r="F94" s="73"/>
    </row>
    <row r="95" spans="1:6" ht="11.4" customHeight="1" x14ac:dyDescent="0.25">
      <c r="A95" s="11"/>
      <c r="B95" s="52"/>
      <c r="C95" s="52"/>
      <c r="D95" s="52"/>
      <c r="E95" s="52"/>
      <c r="F95" s="52"/>
    </row>
    <row r="96" spans="1:6" ht="11.4" customHeight="1" x14ac:dyDescent="0.25"/>
    <row r="97" spans="1:6" ht="11.4" customHeight="1" x14ac:dyDescent="0.25">
      <c r="A97" s="72"/>
      <c r="B97" s="73"/>
      <c r="C97" s="73"/>
      <c r="D97" s="73"/>
      <c r="E97" s="73"/>
      <c r="F97" s="73"/>
    </row>
    <row r="98" spans="1:6" ht="11.4" customHeight="1" x14ac:dyDescent="0.25">
      <c r="A98" s="11"/>
      <c r="B98" s="52"/>
      <c r="C98" s="52"/>
      <c r="D98" s="52"/>
      <c r="E98" s="52"/>
      <c r="F98" s="52"/>
    </row>
    <row r="99" spans="1:6" ht="11.4" customHeight="1" x14ac:dyDescent="0.25"/>
    <row r="100" spans="1:6" ht="11.4" customHeight="1" x14ac:dyDescent="0.25">
      <c r="A100" s="72"/>
      <c r="B100" s="73"/>
      <c r="C100" s="73"/>
      <c r="D100" s="73"/>
      <c r="E100" s="73"/>
      <c r="F100" s="73"/>
    </row>
    <row r="101" spans="1:6" ht="11.4" customHeight="1" x14ac:dyDescent="0.25">
      <c r="A101" s="11"/>
      <c r="B101" s="52"/>
      <c r="C101" s="52"/>
      <c r="D101" s="52"/>
      <c r="E101" s="52"/>
      <c r="F101" s="52"/>
    </row>
    <row r="102" spans="1:6" ht="11.4" customHeight="1" x14ac:dyDescent="0.25"/>
    <row r="103" spans="1:6" ht="11.4" customHeight="1" x14ac:dyDescent="0.25">
      <c r="A103" s="72"/>
      <c r="B103" s="73"/>
      <c r="C103" s="73"/>
      <c r="D103" s="73"/>
      <c r="E103" s="73"/>
      <c r="F103" s="73"/>
    </row>
    <row r="104" spans="1:6" ht="11.4" customHeight="1" x14ac:dyDescent="0.25">
      <c r="A104" s="11"/>
      <c r="B104" s="52"/>
      <c r="C104" s="52"/>
      <c r="D104" s="52"/>
      <c r="E104" s="52"/>
      <c r="F104" s="52"/>
    </row>
    <row r="105" spans="1:6" ht="11.4" customHeight="1" x14ac:dyDescent="0.25"/>
    <row r="106" spans="1:6" ht="11.4" customHeight="1" x14ac:dyDescent="0.25">
      <c r="A106" s="72"/>
      <c r="B106" s="73"/>
      <c r="C106" s="73"/>
      <c r="D106" s="73"/>
      <c r="E106" s="73"/>
      <c r="F106" s="73"/>
    </row>
    <row r="107" spans="1:6" ht="11.4" customHeight="1" x14ac:dyDescent="0.25">
      <c r="A107" s="11"/>
      <c r="B107" s="52"/>
      <c r="C107" s="52"/>
      <c r="D107" s="52"/>
      <c r="E107" s="52"/>
      <c r="F107" s="52"/>
    </row>
    <row r="108" spans="1:6" ht="11.4" customHeight="1" x14ac:dyDescent="0.25"/>
    <row r="109" spans="1:6" ht="11.4" customHeight="1" x14ac:dyDescent="0.25">
      <c r="A109" s="72"/>
      <c r="B109" s="73"/>
      <c r="C109" s="73"/>
      <c r="D109" s="73"/>
      <c r="E109" s="73"/>
      <c r="F109" s="73"/>
    </row>
    <row r="110" spans="1:6" ht="11.4" customHeight="1" x14ac:dyDescent="0.25">
      <c r="A110" s="11"/>
      <c r="B110" s="52"/>
      <c r="C110" s="52"/>
      <c r="D110" s="52"/>
      <c r="E110" s="52"/>
      <c r="F110" s="52"/>
    </row>
    <row r="111" spans="1:6" ht="11.4" customHeight="1" x14ac:dyDescent="0.25"/>
    <row r="112" spans="1:6" ht="11.4" customHeight="1" x14ac:dyDescent="0.25">
      <c r="A112" s="72"/>
      <c r="B112" s="73"/>
      <c r="C112" s="73"/>
      <c r="D112" s="73"/>
      <c r="E112" s="73"/>
      <c r="F112" s="73"/>
    </row>
    <row r="113" spans="1:6" ht="11.4" customHeight="1" x14ac:dyDescent="0.25">
      <c r="A113" s="11"/>
      <c r="B113" s="52"/>
      <c r="C113" s="52"/>
      <c r="D113" s="52"/>
      <c r="E113" s="52"/>
      <c r="F113" s="52"/>
    </row>
    <row r="114" spans="1:6" ht="11.4" customHeight="1" x14ac:dyDescent="0.25"/>
    <row r="115" spans="1:6" ht="11.4" customHeight="1" x14ac:dyDescent="0.25">
      <c r="A115" s="72"/>
      <c r="B115" s="73"/>
      <c r="C115" s="73"/>
      <c r="D115" s="73"/>
      <c r="E115" s="73"/>
      <c r="F115" s="73"/>
    </row>
    <row r="116" spans="1:6" ht="11.4" customHeight="1" x14ac:dyDescent="0.25">
      <c r="A116" s="11"/>
      <c r="B116" s="52"/>
      <c r="C116" s="52"/>
      <c r="D116" s="52"/>
      <c r="E116" s="52"/>
      <c r="F116" s="52"/>
    </row>
    <row r="117" spans="1:6" ht="11.4" customHeight="1" x14ac:dyDescent="0.25"/>
    <row r="118" spans="1:6" ht="11.4" customHeight="1" x14ac:dyDescent="0.25">
      <c r="A118" s="72"/>
      <c r="B118" s="73"/>
      <c r="C118" s="73"/>
      <c r="D118" s="73"/>
      <c r="E118" s="73"/>
      <c r="F118" s="73"/>
    </row>
    <row r="119" spans="1:6" ht="11.4" customHeight="1" x14ac:dyDescent="0.25">
      <c r="A119" s="11"/>
      <c r="B119" s="52"/>
      <c r="C119" s="52"/>
      <c r="D119" s="52"/>
      <c r="E119" s="52"/>
      <c r="F119" s="52"/>
    </row>
    <row r="120" spans="1:6" ht="11.4" customHeight="1" x14ac:dyDescent="0.25"/>
    <row r="121" spans="1:6" ht="11.4" customHeight="1" x14ac:dyDescent="0.25">
      <c r="A121" s="72"/>
      <c r="B121" s="73"/>
      <c r="C121" s="73"/>
      <c r="D121" s="73"/>
      <c r="E121" s="73"/>
      <c r="F121" s="73"/>
    </row>
    <row r="122" spans="1:6" ht="11.4" customHeight="1" x14ac:dyDescent="0.25">
      <c r="A122" s="11"/>
      <c r="B122" s="52"/>
      <c r="C122" s="52"/>
      <c r="D122" s="52"/>
      <c r="E122" s="52"/>
      <c r="F122" s="52"/>
    </row>
    <row r="123" spans="1:6" ht="11.4" customHeight="1" x14ac:dyDescent="0.25"/>
    <row r="124" spans="1:6" ht="11.4" customHeight="1" x14ac:dyDescent="0.25">
      <c r="A124" s="72"/>
      <c r="B124" s="73"/>
      <c r="C124" s="73"/>
      <c r="D124" s="73"/>
      <c r="E124" s="73"/>
      <c r="F124" s="73"/>
    </row>
    <row r="125" spans="1:6" ht="11.4" customHeight="1" x14ac:dyDescent="0.25">
      <c r="A125" s="11"/>
      <c r="B125" s="52"/>
      <c r="C125" s="52"/>
      <c r="D125" s="52"/>
      <c r="E125" s="52"/>
      <c r="F125" s="52"/>
    </row>
    <row r="126" spans="1:6" ht="11.4" customHeight="1" x14ac:dyDescent="0.25"/>
    <row r="127" spans="1:6" ht="11.4" customHeight="1" x14ac:dyDescent="0.25">
      <c r="A127" s="72"/>
      <c r="B127" s="73"/>
      <c r="C127" s="73"/>
      <c r="D127" s="73"/>
      <c r="E127" s="73"/>
      <c r="F127" s="73"/>
    </row>
    <row r="128" spans="1:6" ht="11.4" customHeight="1" x14ac:dyDescent="0.25">
      <c r="A128" s="11"/>
      <c r="B128" s="52"/>
      <c r="C128" s="52"/>
      <c r="D128" s="52"/>
      <c r="E128" s="52"/>
      <c r="F128" s="52"/>
    </row>
    <row r="129" spans="1:6" ht="11.4" customHeight="1" x14ac:dyDescent="0.25"/>
    <row r="130" spans="1:6" ht="11.4" customHeight="1" x14ac:dyDescent="0.25">
      <c r="A130" s="72"/>
      <c r="B130" s="73"/>
      <c r="C130" s="73"/>
      <c r="D130" s="73"/>
      <c r="E130" s="73"/>
      <c r="F130" s="73"/>
    </row>
    <row r="131" spans="1:6" ht="11.4" customHeight="1" x14ac:dyDescent="0.25">
      <c r="A131" s="11"/>
      <c r="B131" s="52"/>
      <c r="C131" s="52"/>
      <c r="D131" s="52"/>
      <c r="E131" s="52"/>
      <c r="F131" s="52"/>
    </row>
    <row r="132" spans="1:6" ht="11.4" customHeight="1" x14ac:dyDescent="0.25"/>
    <row r="133" spans="1:6" ht="11.4" customHeight="1" x14ac:dyDescent="0.25">
      <c r="A133" s="72"/>
      <c r="B133" s="73"/>
      <c r="C133" s="73"/>
      <c r="D133" s="73"/>
      <c r="E133" s="73"/>
      <c r="F133" s="73"/>
    </row>
    <row r="134" spans="1:6" ht="11.4" customHeight="1" x14ac:dyDescent="0.25">
      <c r="A134" s="11"/>
      <c r="B134" s="52"/>
      <c r="C134" s="52"/>
      <c r="D134" s="52"/>
      <c r="E134" s="52"/>
      <c r="F134" s="52"/>
    </row>
    <row r="135" spans="1:6" ht="11.4" customHeight="1" x14ac:dyDescent="0.25"/>
    <row r="136" spans="1:6" ht="11.4" customHeight="1" x14ac:dyDescent="0.25">
      <c r="A136" s="72"/>
      <c r="B136" s="73"/>
      <c r="C136" s="73"/>
      <c r="D136" s="73"/>
      <c r="E136" s="73"/>
      <c r="F136" s="73"/>
    </row>
    <row r="137" spans="1:6" ht="11.4" customHeight="1" x14ac:dyDescent="0.25">
      <c r="A137" s="11"/>
      <c r="B137" s="52"/>
      <c r="C137" s="52"/>
      <c r="D137" s="52"/>
      <c r="E137" s="52"/>
      <c r="F137" s="52"/>
    </row>
    <row r="138" spans="1:6" ht="11.4" customHeight="1" x14ac:dyDescent="0.25"/>
    <row r="139" spans="1:6" ht="11.4" customHeight="1" x14ac:dyDescent="0.25">
      <c r="A139" s="72"/>
      <c r="B139" s="73"/>
      <c r="C139" s="73"/>
      <c r="D139" s="73"/>
      <c r="E139" s="73"/>
      <c r="F139" s="73"/>
    </row>
    <row r="140" spans="1:6" ht="11.4" customHeight="1" x14ac:dyDescent="0.25">
      <c r="A140" s="11"/>
      <c r="B140" s="52"/>
      <c r="C140" s="52"/>
      <c r="D140" s="52"/>
      <c r="E140" s="52"/>
      <c r="F140" s="52"/>
    </row>
    <row r="141" spans="1:6" ht="11.4" customHeight="1" x14ac:dyDescent="0.25"/>
    <row r="142" spans="1:6" ht="11.4" customHeight="1" x14ac:dyDescent="0.25">
      <c r="A142" s="72"/>
      <c r="B142" s="73"/>
      <c r="C142" s="73"/>
      <c r="D142" s="73"/>
      <c r="E142" s="73"/>
      <c r="F142" s="73"/>
    </row>
    <row r="143" spans="1:6" ht="11.4" customHeight="1" x14ac:dyDescent="0.25">
      <c r="A143" s="11"/>
      <c r="B143" s="52"/>
      <c r="C143" s="52"/>
      <c r="D143" s="52"/>
      <c r="E143" s="52"/>
      <c r="F143" s="52"/>
    </row>
    <row r="144" spans="1:6" ht="11.4" customHeight="1" x14ac:dyDescent="0.25"/>
    <row r="145" spans="1:6" ht="11.4" customHeight="1" x14ac:dyDescent="0.25">
      <c r="A145" s="72"/>
      <c r="B145" s="73"/>
      <c r="C145" s="73"/>
      <c r="D145" s="73"/>
      <c r="E145" s="73"/>
      <c r="F145" s="73"/>
    </row>
    <row r="146" spans="1:6" ht="11.4" customHeight="1" x14ac:dyDescent="0.25">
      <c r="A146" s="11"/>
      <c r="B146" s="52"/>
      <c r="C146" s="52"/>
      <c r="D146" s="52"/>
      <c r="E146" s="52"/>
      <c r="F146" s="52"/>
    </row>
    <row r="147" spans="1:6" ht="11.4" customHeight="1" x14ac:dyDescent="0.25"/>
    <row r="148" spans="1:6" ht="11.4" customHeight="1" x14ac:dyDescent="0.25">
      <c r="A148" s="72"/>
      <c r="B148" s="73"/>
      <c r="C148" s="73"/>
      <c r="D148" s="73"/>
      <c r="E148" s="73"/>
      <c r="F148" s="73"/>
    </row>
    <row r="149" spans="1:6" ht="11.4" customHeight="1" x14ac:dyDescent="0.25">
      <c r="A149" s="11"/>
      <c r="B149" s="52"/>
      <c r="C149" s="52"/>
      <c r="D149" s="52"/>
      <c r="E149" s="52"/>
      <c r="F149" s="52"/>
    </row>
    <row r="150" spans="1:6" ht="11.4" customHeight="1" x14ac:dyDescent="0.25"/>
    <row r="151" spans="1:6" ht="11.4" customHeight="1" x14ac:dyDescent="0.25">
      <c r="A151" s="72"/>
      <c r="B151" s="73"/>
      <c r="C151" s="73"/>
      <c r="D151" s="73"/>
      <c r="E151" s="73"/>
      <c r="F151" s="73"/>
    </row>
    <row r="152" spans="1:6" ht="11.4" customHeight="1" x14ac:dyDescent="0.25">
      <c r="A152" s="11"/>
      <c r="B152" s="52"/>
      <c r="C152" s="52"/>
      <c r="D152" s="52"/>
      <c r="E152" s="52"/>
      <c r="F152" s="52"/>
    </row>
    <row r="153" spans="1:6" ht="11.4" customHeight="1" x14ac:dyDescent="0.25"/>
    <row r="154" spans="1:6" ht="11.4" customHeight="1" x14ac:dyDescent="0.25">
      <c r="A154" s="72"/>
      <c r="B154" s="73"/>
      <c r="C154" s="73"/>
      <c r="D154" s="73"/>
      <c r="E154" s="73"/>
      <c r="F154" s="73"/>
    </row>
    <row r="155" spans="1:6" ht="11.4" customHeight="1" x14ac:dyDescent="0.25">
      <c r="A155" s="11"/>
      <c r="B155" s="52"/>
      <c r="C155" s="52"/>
      <c r="D155" s="52"/>
      <c r="E155" s="52"/>
      <c r="F155" s="52"/>
    </row>
    <row r="156" spans="1:6" ht="11.4" customHeight="1" x14ac:dyDescent="0.25"/>
    <row r="157" spans="1:6" ht="11.4" customHeight="1" x14ac:dyDescent="0.25">
      <c r="A157" s="72"/>
      <c r="B157" s="73"/>
      <c r="C157" s="73"/>
      <c r="D157" s="73"/>
      <c r="E157" s="73"/>
      <c r="F157" s="73"/>
    </row>
    <row r="158" spans="1:6" ht="11.4" customHeight="1" x14ac:dyDescent="0.25">
      <c r="A158" s="11"/>
      <c r="B158" s="52"/>
      <c r="C158" s="52"/>
      <c r="D158" s="52"/>
      <c r="E158" s="52"/>
      <c r="F158" s="52"/>
    </row>
    <row r="159" spans="1:6" ht="11.4" customHeight="1" x14ac:dyDescent="0.25"/>
    <row r="160" spans="1:6" ht="11.4" customHeight="1" x14ac:dyDescent="0.25">
      <c r="A160" s="72"/>
      <c r="B160" s="73"/>
      <c r="C160" s="73"/>
      <c r="D160" s="73"/>
      <c r="E160" s="73"/>
      <c r="F160" s="73"/>
    </row>
    <row r="161" spans="1:6" ht="11.4" customHeight="1" x14ac:dyDescent="0.25">
      <c r="A161" s="11"/>
      <c r="B161" s="52"/>
      <c r="C161" s="52"/>
      <c r="D161" s="52"/>
      <c r="E161" s="52"/>
      <c r="F161" s="52"/>
    </row>
    <row r="162" spans="1:6" ht="11.4" customHeight="1" x14ac:dyDescent="0.25"/>
    <row r="163" spans="1:6" ht="11.4" customHeight="1" x14ac:dyDescent="0.25">
      <c r="A163" s="72"/>
      <c r="B163" s="73"/>
      <c r="C163" s="73"/>
      <c r="D163" s="73"/>
      <c r="E163" s="73"/>
      <c r="F163" s="73"/>
    </row>
    <row r="164" spans="1:6" ht="11.4" customHeight="1" x14ac:dyDescent="0.25">
      <c r="A164" s="11"/>
      <c r="B164" s="52"/>
      <c r="C164" s="52"/>
      <c r="D164" s="52"/>
      <c r="E164" s="52"/>
      <c r="F164" s="52"/>
    </row>
    <row r="165" spans="1:6" ht="11.4" customHeight="1" x14ac:dyDescent="0.25"/>
    <row r="166" spans="1:6" ht="11.4" customHeight="1" x14ac:dyDescent="0.25">
      <c r="A166" s="72"/>
      <c r="B166" s="73"/>
      <c r="C166" s="73"/>
      <c r="D166" s="73"/>
      <c r="E166" s="73"/>
      <c r="F166" s="73"/>
    </row>
    <row r="167" spans="1:6" ht="11.4" customHeight="1" x14ac:dyDescent="0.25">
      <c r="A167" s="11"/>
      <c r="B167" s="52"/>
      <c r="C167" s="52"/>
      <c r="D167" s="52"/>
      <c r="E167" s="52"/>
      <c r="F167" s="52"/>
    </row>
    <row r="168" spans="1:6" ht="11.4" customHeight="1" x14ac:dyDescent="0.25"/>
    <row r="169" spans="1:6" ht="11.4" customHeight="1" x14ac:dyDescent="0.25">
      <c r="A169" s="72"/>
      <c r="B169" s="73"/>
      <c r="C169" s="73"/>
      <c r="D169" s="73"/>
      <c r="E169" s="73"/>
      <c r="F169" s="73"/>
    </row>
    <row r="170" spans="1:6" ht="11.4" customHeight="1" x14ac:dyDescent="0.25">
      <c r="A170" s="11"/>
      <c r="B170" s="52"/>
      <c r="C170" s="52"/>
      <c r="D170" s="52"/>
      <c r="E170" s="52"/>
      <c r="F170" s="52"/>
    </row>
    <row r="171" spans="1:6" ht="11.4" customHeight="1" x14ac:dyDescent="0.25"/>
    <row r="172" spans="1:6" ht="11.4" customHeight="1" x14ac:dyDescent="0.25">
      <c r="A172" s="72"/>
      <c r="B172" s="73"/>
      <c r="C172" s="73"/>
      <c r="D172" s="73"/>
      <c r="E172" s="73"/>
      <c r="F172" s="73"/>
    </row>
    <row r="173" spans="1:6" ht="11.4" customHeight="1" x14ac:dyDescent="0.25">
      <c r="A173" s="11"/>
      <c r="B173" s="52"/>
      <c r="C173" s="52"/>
      <c r="D173" s="52"/>
      <c r="E173" s="52"/>
      <c r="F173" s="52"/>
    </row>
    <row r="174" spans="1:6" ht="11.4" customHeight="1" x14ac:dyDescent="0.25"/>
    <row r="175" spans="1:6" ht="11.4" customHeight="1" x14ac:dyDescent="0.25">
      <c r="A175" s="72"/>
      <c r="B175" s="73"/>
      <c r="C175" s="73"/>
      <c r="D175" s="73"/>
      <c r="E175" s="73"/>
      <c r="F175" s="73"/>
    </row>
    <row r="176" spans="1:6" ht="11.4" customHeight="1" x14ac:dyDescent="0.25">
      <c r="A176" s="11"/>
      <c r="B176" s="52"/>
      <c r="C176" s="52"/>
      <c r="D176" s="52"/>
      <c r="E176" s="52"/>
      <c r="F176" s="52"/>
    </row>
    <row r="177" spans="1:6" ht="11.4" customHeight="1" x14ac:dyDescent="0.25"/>
    <row r="178" spans="1:6" ht="11.4" customHeight="1" x14ac:dyDescent="0.25">
      <c r="A178" s="72"/>
      <c r="B178" s="73"/>
      <c r="C178" s="73"/>
      <c r="D178" s="73"/>
      <c r="E178" s="73"/>
      <c r="F178" s="73"/>
    </row>
    <row r="179" spans="1:6" ht="11.4" customHeight="1" x14ac:dyDescent="0.25">
      <c r="A179" s="11"/>
      <c r="B179" s="52"/>
      <c r="C179" s="52"/>
      <c r="D179" s="52"/>
      <c r="E179" s="52"/>
      <c r="F179" s="52"/>
    </row>
    <row r="180" spans="1:6" ht="11.4" customHeight="1" x14ac:dyDescent="0.25"/>
    <row r="181" spans="1:6" ht="11.4" customHeight="1" x14ac:dyDescent="0.25">
      <c r="A181" s="72"/>
      <c r="B181" s="73"/>
      <c r="C181" s="73"/>
      <c r="D181" s="73"/>
      <c r="E181" s="73"/>
      <c r="F181" s="73"/>
    </row>
    <row r="182" spans="1:6" ht="11.4" customHeight="1" x14ac:dyDescent="0.25">
      <c r="A182" s="11"/>
      <c r="B182" s="52"/>
      <c r="C182" s="52"/>
      <c r="D182" s="52"/>
      <c r="E182" s="52"/>
      <c r="F182" s="52"/>
    </row>
    <row r="183" spans="1:6" ht="11.4" customHeight="1" x14ac:dyDescent="0.25"/>
    <row r="184" spans="1:6" ht="11.4" customHeight="1" x14ac:dyDescent="0.25">
      <c r="A184" s="27"/>
      <c r="B184" s="28"/>
      <c r="C184" s="28"/>
      <c r="D184" s="28"/>
      <c r="E184" s="28"/>
      <c r="F184" s="28"/>
    </row>
    <row r="185" spans="1:6" ht="12.6" customHeight="1" x14ac:dyDescent="0.25">
      <c r="A185" s="10"/>
      <c r="B185" s="53"/>
      <c r="C185" s="53"/>
      <c r="D185" s="53"/>
      <c r="E185" s="53"/>
      <c r="F185" s="53"/>
    </row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9" t="s">
        <v>360</v>
      </c>
      <c r="B1" s="372"/>
      <c r="C1" s="372"/>
      <c r="D1" s="372"/>
      <c r="E1" s="372"/>
      <c r="F1" s="372"/>
      <c r="G1" s="372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8" t="s">
        <v>26</v>
      </c>
      <c r="B3" s="382" t="s">
        <v>172</v>
      </c>
      <c r="C3" s="368" t="s">
        <v>137</v>
      </c>
      <c r="D3" s="368" t="s">
        <v>304</v>
      </c>
      <c r="E3" s="401" t="s">
        <v>78</v>
      </c>
      <c r="F3" s="402"/>
      <c r="G3" s="403"/>
    </row>
    <row r="4" spans="1:17" ht="12" customHeight="1" x14ac:dyDescent="0.25">
      <c r="A4" s="363"/>
      <c r="B4" s="383"/>
      <c r="C4" s="369"/>
      <c r="D4" s="369"/>
      <c r="E4" s="382" t="s">
        <v>80</v>
      </c>
      <c r="F4" s="397" t="s">
        <v>138</v>
      </c>
      <c r="G4" s="398"/>
    </row>
    <row r="5" spans="1:17" ht="12" customHeight="1" x14ac:dyDescent="0.25">
      <c r="A5" s="363"/>
      <c r="B5" s="383"/>
      <c r="C5" s="369"/>
      <c r="D5" s="369"/>
      <c r="E5" s="382"/>
      <c r="F5" s="399"/>
      <c r="G5" s="400"/>
    </row>
    <row r="6" spans="1:17" ht="12" customHeight="1" x14ac:dyDescent="0.25">
      <c r="A6" s="363"/>
      <c r="B6" s="383"/>
      <c r="C6" s="377" t="s">
        <v>103</v>
      </c>
      <c r="D6" s="361"/>
      <c r="E6" s="395" t="s">
        <v>84</v>
      </c>
      <c r="F6" s="396"/>
      <c r="G6" s="162" t="s">
        <v>263</v>
      </c>
      <c r="H6" s="233"/>
      <c r="I6" s="154"/>
    </row>
    <row r="7" spans="1:17" ht="12" customHeight="1" x14ac:dyDescent="0.25">
      <c r="A7" s="149" t="s">
        <v>242</v>
      </c>
      <c r="B7" s="91"/>
      <c r="C7" s="147"/>
      <c r="D7" s="147"/>
      <c r="E7" s="96"/>
      <c r="F7" s="96"/>
      <c r="G7" s="96"/>
      <c r="H7" s="233"/>
    </row>
    <row r="8" spans="1:17" s="197" customFormat="1" ht="12" customHeight="1" x14ac:dyDescent="0.25">
      <c r="A8" s="93" t="s">
        <v>34</v>
      </c>
      <c r="B8" s="27" t="s">
        <v>309</v>
      </c>
      <c r="C8" s="261">
        <v>7</v>
      </c>
      <c r="D8" s="236">
        <v>3308</v>
      </c>
      <c r="E8" s="236">
        <v>27816</v>
      </c>
      <c r="F8" s="236" t="s">
        <v>62</v>
      </c>
      <c r="G8" s="263" t="s">
        <v>62</v>
      </c>
      <c r="H8" s="198"/>
      <c r="I8" s="196"/>
      <c r="J8" s="56"/>
      <c r="K8" s="56"/>
      <c r="L8" s="56"/>
    </row>
    <row r="9" spans="1:17" ht="12" customHeight="1" x14ac:dyDescent="0.25">
      <c r="A9" s="212" t="s">
        <v>11</v>
      </c>
      <c r="B9" s="72" t="s">
        <v>12</v>
      </c>
      <c r="C9" s="262">
        <v>2</v>
      </c>
      <c r="D9" s="217" t="s">
        <v>62</v>
      </c>
      <c r="E9" s="217" t="s">
        <v>62</v>
      </c>
      <c r="F9" s="217" t="s">
        <v>62</v>
      </c>
      <c r="G9" s="264" t="s">
        <v>62</v>
      </c>
      <c r="H9" s="145"/>
      <c r="I9" s="92"/>
      <c r="J9" s="46"/>
      <c r="K9" s="46"/>
      <c r="L9" s="46"/>
    </row>
    <row r="10" spans="1:17" ht="12" customHeight="1" x14ac:dyDescent="0.25">
      <c r="A10" s="212" t="s">
        <v>16</v>
      </c>
      <c r="B10" s="210" t="s">
        <v>17</v>
      </c>
      <c r="C10" s="262">
        <v>3</v>
      </c>
      <c r="D10" s="217">
        <v>166</v>
      </c>
      <c r="E10" s="217">
        <v>5103</v>
      </c>
      <c r="F10" s="217" t="s">
        <v>370</v>
      </c>
      <c r="G10" s="264" t="s">
        <v>371</v>
      </c>
      <c r="H10" s="145"/>
      <c r="I10" s="92"/>
      <c r="J10" s="46"/>
      <c r="K10" s="46"/>
      <c r="L10" s="46"/>
    </row>
    <row r="11" spans="1:17" s="154" customFormat="1" ht="22.05" customHeight="1" x14ac:dyDescent="0.25">
      <c r="A11" s="268" t="s">
        <v>18</v>
      </c>
      <c r="B11" s="267" t="s">
        <v>312</v>
      </c>
      <c r="C11" s="262">
        <v>2</v>
      </c>
      <c r="D11" s="217" t="s">
        <v>62</v>
      </c>
      <c r="E11" s="217" t="s">
        <v>62</v>
      </c>
      <c r="F11" s="217" t="s">
        <v>62</v>
      </c>
      <c r="G11" s="264" t="s">
        <v>62</v>
      </c>
      <c r="H11" s="145"/>
      <c r="I11" s="92"/>
      <c r="J11" s="46"/>
      <c r="K11" s="46"/>
      <c r="L11" s="46"/>
    </row>
    <row r="12" spans="1:17" s="197" customFormat="1" ht="12" customHeight="1" x14ac:dyDescent="0.25">
      <c r="A12" s="93" t="s">
        <v>104</v>
      </c>
      <c r="B12" s="27" t="s">
        <v>105</v>
      </c>
      <c r="C12" s="261">
        <v>555</v>
      </c>
      <c r="D12" s="236">
        <v>78002</v>
      </c>
      <c r="E12" s="236">
        <v>1904651</v>
      </c>
      <c r="F12" s="236" t="s">
        <v>62</v>
      </c>
      <c r="G12" s="263" t="s">
        <v>62</v>
      </c>
      <c r="H12" s="198"/>
      <c r="I12" s="196"/>
      <c r="J12" s="56"/>
      <c r="K12" s="56"/>
      <c r="L12" s="56"/>
    </row>
    <row r="13" spans="1:17" ht="12" customHeight="1" x14ac:dyDescent="0.25">
      <c r="A13" s="212" t="s">
        <v>147</v>
      </c>
      <c r="B13" s="206" t="s">
        <v>279</v>
      </c>
      <c r="C13" s="262">
        <v>70</v>
      </c>
      <c r="D13" s="217">
        <v>8773</v>
      </c>
      <c r="E13" s="217">
        <v>206340</v>
      </c>
      <c r="F13" s="217">
        <v>39881</v>
      </c>
      <c r="G13" s="264">
        <v>19.3</v>
      </c>
      <c r="H13" s="145"/>
      <c r="I13" s="71"/>
      <c r="J13" s="46"/>
      <c r="K13" s="146"/>
      <c r="L13" s="46"/>
    </row>
    <row r="14" spans="1:17" ht="12" customHeight="1" x14ac:dyDescent="0.25">
      <c r="A14" s="212" t="s">
        <v>150</v>
      </c>
      <c r="B14" s="181" t="s">
        <v>10</v>
      </c>
      <c r="C14" s="262">
        <v>9</v>
      </c>
      <c r="D14" s="217">
        <v>1128</v>
      </c>
      <c r="E14" s="217">
        <v>32309</v>
      </c>
      <c r="F14" s="217">
        <v>916</v>
      </c>
      <c r="G14" s="264">
        <v>2.8</v>
      </c>
      <c r="H14" s="145"/>
      <c r="I14" s="71"/>
      <c r="J14" s="46"/>
      <c r="K14" s="46"/>
      <c r="L14" s="46"/>
    </row>
    <row r="15" spans="1:17" ht="12" customHeight="1" x14ac:dyDescent="0.25">
      <c r="A15" s="212" t="s">
        <v>160</v>
      </c>
      <c r="B15" s="181" t="s">
        <v>106</v>
      </c>
      <c r="C15" s="262">
        <v>1</v>
      </c>
      <c r="D15" s="217" t="s">
        <v>62</v>
      </c>
      <c r="E15" s="217" t="s">
        <v>62</v>
      </c>
      <c r="F15" s="217" t="s">
        <v>62</v>
      </c>
      <c r="G15" s="264" t="s">
        <v>62</v>
      </c>
      <c r="H15" s="145"/>
      <c r="I15" s="146"/>
      <c r="J15" s="46"/>
      <c r="K15" s="46"/>
      <c r="L15" s="46"/>
    </row>
    <row r="16" spans="1:17" ht="12" customHeight="1" x14ac:dyDescent="0.25">
      <c r="A16" s="212" t="s">
        <v>9</v>
      </c>
      <c r="B16" s="206" t="s">
        <v>280</v>
      </c>
      <c r="C16" s="262" t="s">
        <v>54</v>
      </c>
      <c r="D16" s="217" t="s">
        <v>54</v>
      </c>
      <c r="E16" s="217" t="s">
        <v>54</v>
      </c>
      <c r="F16" s="217" t="s">
        <v>54</v>
      </c>
      <c r="G16" s="264" t="s">
        <v>54</v>
      </c>
      <c r="H16" s="145"/>
      <c r="I16" s="146"/>
      <c r="J16" s="46"/>
      <c r="K16" s="46"/>
      <c r="L16" s="46"/>
    </row>
    <row r="17" spans="1:12" ht="12" customHeight="1" x14ac:dyDescent="0.25">
      <c r="A17" s="212" t="s">
        <v>148</v>
      </c>
      <c r="B17" s="181" t="s">
        <v>281</v>
      </c>
      <c r="C17" s="262" t="s">
        <v>54</v>
      </c>
      <c r="D17" s="217" t="s">
        <v>54</v>
      </c>
      <c r="E17" s="217" t="s">
        <v>54</v>
      </c>
      <c r="F17" s="217" t="s">
        <v>54</v>
      </c>
      <c r="G17" s="264" t="s">
        <v>54</v>
      </c>
      <c r="H17" s="145"/>
      <c r="I17" s="146"/>
      <c r="J17" s="46"/>
      <c r="K17" s="46"/>
      <c r="L17" s="46"/>
    </row>
    <row r="18" spans="1:12" ht="12" customHeight="1" x14ac:dyDescent="0.25">
      <c r="A18" s="212" t="s">
        <v>149</v>
      </c>
      <c r="B18" s="210" t="s">
        <v>310</v>
      </c>
      <c r="C18" s="262">
        <v>4</v>
      </c>
      <c r="D18" s="217">
        <v>303</v>
      </c>
      <c r="E18" s="217">
        <v>2278</v>
      </c>
      <c r="F18" s="217" t="s">
        <v>62</v>
      </c>
      <c r="G18" s="264" t="s">
        <v>62</v>
      </c>
      <c r="H18" s="145"/>
      <c r="I18" s="146"/>
      <c r="J18" s="46"/>
      <c r="K18" s="46"/>
      <c r="L18" s="46"/>
    </row>
    <row r="19" spans="1:12" ht="12" customHeight="1" x14ac:dyDescent="0.25">
      <c r="A19" s="213" t="s">
        <v>19</v>
      </c>
      <c r="B19" s="210" t="s">
        <v>311</v>
      </c>
      <c r="C19" s="262">
        <v>22</v>
      </c>
      <c r="D19" s="217">
        <v>3551</v>
      </c>
      <c r="E19" s="217">
        <v>126800</v>
      </c>
      <c r="F19" s="217">
        <v>39968</v>
      </c>
      <c r="G19" s="264">
        <v>31.5</v>
      </c>
      <c r="H19" s="145"/>
      <c r="I19" s="146"/>
      <c r="J19" s="46"/>
      <c r="K19" s="146"/>
      <c r="L19" s="46"/>
    </row>
    <row r="20" spans="1:12" ht="12" customHeight="1" x14ac:dyDescent="0.25">
      <c r="A20" s="212" t="s">
        <v>153</v>
      </c>
      <c r="B20" s="210" t="s">
        <v>20</v>
      </c>
      <c r="C20" s="262">
        <v>21</v>
      </c>
      <c r="D20" s="217">
        <v>4107</v>
      </c>
      <c r="E20" s="217">
        <v>136596</v>
      </c>
      <c r="F20" s="217">
        <v>62921</v>
      </c>
      <c r="G20" s="264">
        <v>46.1</v>
      </c>
      <c r="H20" s="145"/>
      <c r="I20" s="146"/>
      <c r="J20" s="46"/>
      <c r="K20" s="146"/>
      <c r="L20" s="46"/>
    </row>
    <row r="21" spans="1:12" s="255" customFormat="1" ht="21.6" customHeight="1" x14ac:dyDescent="0.25">
      <c r="A21" s="256" t="s">
        <v>152</v>
      </c>
      <c r="B21" s="181" t="s">
        <v>337</v>
      </c>
      <c r="C21" s="262">
        <v>7</v>
      </c>
      <c r="D21" s="217">
        <v>638</v>
      </c>
      <c r="E21" s="217">
        <v>8019</v>
      </c>
      <c r="F21" s="217">
        <v>932</v>
      </c>
      <c r="G21" s="264">
        <v>11.6</v>
      </c>
      <c r="H21" s="145"/>
      <c r="I21" s="146"/>
      <c r="J21" s="46"/>
      <c r="K21" s="46"/>
      <c r="L21" s="46"/>
    </row>
    <row r="22" spans="1:12" ht="12" customHeight="1" x14ac:dyDescent="0.25">
      <c r="A22" s="213" t="s">
        <v>28</v>
      </c>
      <c r="B22" s="72" t="s">
        <v>178</v>
      </c>
      <c r="C22" s="262">
        <v>2</v>
      </c>
      <c r="D22" s="217" t="s">
        <v>62</v>
      </c>
      <c r="E22" s="217" t="s">
        <v>62</v>
      </c>
      <c r="F22" s="217" t="s">
        <v>62</v>
      </c>
      <c r="G22" s="264" t="s">
        <v>62</v>
      </c>
      <c r="H22" s="145"/>
      <c r="I22" s="146"/>
      <c r="J22" s="46"/>
      <c r="K22" s="46"/>
      <c r="L22" s="46"/>
    </row>
    <row r="23" spans="1:12" ht="12" customHeight="1" x14ac:dyDescent="0.25">
      <c r="A23" s="212" t="s">
        <v>31</v>
      </c>
      <c r="B23" s="181" t="s">
        <v>113</v>
      </c>
      <c r="C23" s="262">
        <v>26</v>
      </c>
      <c r="D23" s="217">
        <v>3865</v>
      </c>
      <c r="E23" s="217">
        <v>152718</v>
      </c>
      <c r="F23" s="217">
        <v>20681</v>
      </c>
      <c r="G23" s="264">
        <v>13.5</v>
      </c>
      <c r="H23" s="145"/>
      <c r="I23" s="146"/>
      <c r="J23" s="46"/>
      <c r="K23" s="146"/>
      <c r="L23" s="46"/>
    </row>
    <row r="24" spans="1:12" ht="12" customHeight="1" x14ac:dyDescent="0.25">
      <c r="A24" s="212" t="s">
        <v>156</v>
      </c>
      <c r="B24" s="181" t="s">
        <v>114</v>
      </c>
      <c r="C24" s="262">
        <v>6</v>
      </c>
      <c r="D24" s="217">
        <v>1385</v>
      </c>
      <c r="E24" s="217" t="s">
        <v>62</v>
      </c>
      <c r="F24" s="217" t="s">
        <v>62</v>
      </c>
      <c r="G24" s="264" t="s">
        <v>62</v>
      </c>
      <c r="H24" s="145"/>
      <c r="I24" s="146"/>
      <c r="J24" s="46"/>
      <c r="K24" s="46"/>
      <c r="L24" s="46"/>
    </row>
    <row r="25" spans="1:12" ht="12" customHeight="1" x14ac:dyDescent="0.25">
      <c r="A25" s="212" t="s">
        <v>154</v>
      </c>
      <c r="B25" s="181" t="s">
        <v>313</v>
      </c>
      <c r="C25" s="262">
        <v>57</v>
      </c>
      <c r="D25" s="217">
        <v>6681</v>
      </c>
      <c r="E25" s="217">
        <v>125982</v>
      </c>
      <c r="F25" s="217">
        <v>50014</v>
      </c>
      <c r="G25" s="264">
        <v>39.700000000000003</v>
      </c>
      <c r="H25" s="145"/>
      <c r="I25" s="146"/>
      <c r="J25" s="46"/>
      <c r="K25" s="146"/>
      <c r="L25" s="46"/>
    </row>
    <row r="26" spans="1:12" s="255" customFormat="1" ht="22.05" customHeight="1" x14ac:dyDescent="0.25">
      <c r="A26" s="256" t="s">
        <v>24</v>
      </c>
      <c r="B26" s="181" t="s">
        <v>329</v>
      </c>
      <c r="C26" s="262">
        <v>36</v>
      </c>
      <c r="D26" s="217">
        <v>3003</v>
      </c>
      <c r="E26" s="217">
        <v>64929</v>
      </c>
      <c r="F26" s="217">
        <v>10253</v>
      </c>
      <c r="G26" s="264">
        <v>15.8</v>
      </c>
      <c r="H26" s="145"/>
      <c r="I26" s="146"/>
      <c r="J26" s="46"/>
      <c r="K26" s="146"/>
      <c r="L26" s="46"/>
    </row>
    <row r="27" spans="1:12" ht="12" customHeight="1" x14ac:dyDescent="0.25">
      <c r="A27" s="212" t="s">
        <v>22</v>
      </c>
      <c r="B27" s="181" t="s">
        <v>115</v>
      </c>
      <c r="C27" s="262">
        <v>17</v>
      </c>
      <c r="D27" s="217">
        <v>6065</v>
      </c>
      <c r="E27" s="217">
        <v>178057</v>
      </c>
      <c r="F27" s="217">
        <v>100720</v>
      </c>
      <c r="G27" s="264">
        <v>56.6</v>
      </c>
      <c r="H27" s="145"/>
      <c r="I27" s="146"/>
      <c r="J27" s="46"/>
      <c r="K27" s="146"/>
      <c r="L27" s="46"/>
    </row>
    <row r="28" spans="1:12" ht="12" customHeight="1" x14ac:dyDescent="0.25">
      <c r="A28" s="212" t="s">
        <v>23</v>
      </c>
      <c r="B28" s="181" t="s">
        <v>33</v>
      </c>
      <c r="C28" s="262">
        <v>76</v>
      </c>
      <c r="D28" s="217">
        <v>6219</v>
      </c>
      <c r="E28" s="217">
        <v>78463</v>
      </c>
      <c r="F28" s="217">
        <v>17333</v>
      </c>
      <c r="G28" s="264">
        <v>22.1</v>
      </c>
      <c r="H28" s="145"/>
      <c r="I28" s="146"/>
      <c r="J28" s="46"/>
      <c r="K28" s="146"/>
      <c r="L28" s="46"/>
    </row>
    <row r="29" spans="1:12" s="255" customFormat="1" ht="22.05" customHeight="1" x14ac:dyDescent="0.25">
      <c r="A29" s="256" t="s">
        <v>157</v>
      </c>
      <c r="B29" s="181" t="s">
        <v>330</v>
      </c>
      <c r="C29" s="262">
        <v>22</v>
      </c>
      <c r="D29" s="217">
        <v>2456</v>
      </c>
      <c r="E29" s="217">
        <v>38772</v>
      </c>
      <c r="F29" s="217">
        <v>12523</v>
      </c>
      <c r="G29" s="264">
        <v>32.299999999999997</v>
      </c>
      <c r="H29" s="145"/>
      <c r="I29" s="146"/>
      <c r="J29" s="46"/>
      <c r="K29" s="146"/>
      <c r="L29" s="46"/>
    </row>
    <row r="30" spans="1:12" ht="12" customHeight="1" x14ac:dyDescent="0.25">
      <c r="A30" s="212" t="s">
        <v>159</v>
      </c>
      <c r="B30" s="181" t="s">
        <v>25</v>
      </c>
      <c r="C30" s="262">
        <v>22</v>
      </c>
      <c r="D30" s="217">
        <v>2849</v>
      </c>
      <c r="E30" s="217">
        <v>61484</v>
      </c>
      <c r="F30" s="217">
        <v>21593</v>
      </c>
      <c r="G30" s="264">
        <v>35.1</v>
      </c>
      <c r="H30" s="145"/>
      <c r="I30" s="146"/>
      <c r="J30" s="46"/>
      <c r="K30" s="146"/>
      <c r="L30" s="46"/>
    </row>
    <row r="31" spans="1:12" ht="12" customHeight="1" x14ac:dyDescent="0.25">
      <c r="A31" s="212" t="s">
        <v>161</v>
      </c>
      <c r="B31" s="181" t="s">
        <v>107</v>
      </c>
      <c r="C31" s="262">
        <v>40</v>
      </c>
      <c r="D31" s="217">
        <v>3953</v>
      </c>
      <c r="E31" s="217">
        <v>50473</v>
      </c>
      <c r="F31" s="217">
        <v>28429</v>
      </c>
      <c r="G31" s="264">
        <v>56.3</v>
      </c>
      <c r="H31" s="145"/>
      <c r="I31" s="146"/>
      <c r="J31" s="46"/>
      <c r="K31" s="146"/>
      <c r="L31" s="46"/>
    </row>
    <row r="32" spans="1:12" ht="12" customHeight="1" x14ac:dyDescent="0.25">
      <c r="A32" s="212" t="s">
        <v>29</v>
      </c>
      <c r="B32" s="181" t="s">
        <v>277</v>
      </c>
      <c r="C32" s="262">
        <v>22</v>
      </c>
      <c r="D32" s="217">
        <v>6688</v>
      </c>
      <c r="E32" s="217">
        <v>122756</v>
      </c>
      <c r="F32" s="217">
        <v>21454</v>
      </c>
      <c r="G32" s="264">
        <v>17.5</v>
      </c>
      <c r="H32" s="145"/>
      <c r="I32" s="146"/>
      <c r="J32" s="46"/>
      <c r="K32" s="146"/>
      <c r="L32" s="46"/>
    </row>
    <row r="33" spans="1:12" ht="12" customHeight="1" x14ac:dyDescent="0.25">
      <c r="A33" s="212" t="s">
        <v>158</v>
      </c>
      <c r="B33" s="181" t="s">
        <v>108</v>
      </c>
      <c r="C33" s="262">
        <v>9</v>
      </c>
      <c r="D33" s="217">
        <v>4889</v>
      </c>
      <c r="E33" s="217" t="s">
        <v>62</v>
      </c>
      <c r="F33" s="217" t="s">
        <v>62</v>
      </c>
      <c r="G33" s="264" t="s">
        <v>62</v>
      </c>
      <c r="H33" s="145"/>
      <c r="I33" s="146"/>
      <c r="J33" s="46"/>
      <c r="K33" s="46"/>
      <c r="L33" s="46"/>
    </row>
    <row r="34" spans="1:12" ht="12" customHeight="1" x14ac:dyDescent="0.25">
      <c r="A34" s="212" t="s">
        <v>151</v>
      </c>
      <c r="B34" s="181" t="s">
        <v>282</v>
      </c>
      <c r="C34" s="262">
        <v>6</v>
      </c>
      <c r="D34" s="217">
        <v>917</v>
      </c>
      <c r="E34" s="217">
        <v>22098</v>
      </c>
      <c r="F34" s="217" t="s">
        <v>62</v>
      </c>
      <c r="G34" s="264" t="s">
        <v>62</v>
      </c>
      <c r="H34" s="145"/>
      <c r="I34" s="146"/>
      <c r="J34" s="46"/>
      <c r="K34" s="46"/>
      <c r="L34" s="46"/>
    </row>
    <row r="35" spans="1:12" ht="12" customHeight="1" x14ac:dyDescent="0.25">
      <c r="A35" s="212" t="s">
        <v>27</v>
      </c>
      <c r="B35" s="181" t="s">
        <v>278</v>
      </c>
      <c r="C35" s="262">
        <v>13</v>
      </c>
      <c r="D35" s="217">
        <v>2135</v>
      </c>
      <c r="E35" s="217">
        <v>12951</v>
      </c>
      <c r="F35" s="217">
        <v>2084</v>
      </c>
      <c r="G35" s="264">
        <v>16.100000000000001</v>
      </c>
      <c r="H35" s="145"/>
      <c r="I35" s="146"/>
      <c r="J35" s="46"/>
      <c r="K35" s="146"/>
      <c r="L35" s="46"/>
    </row>
    <row r="36" spans="1:12" s="255" customFormat="1" ht="22.05" customHeight="1" x14ac:dyDescent="0.25">
      <c r="A36" s="256" t="s">
        <v>155</v>
      </c>
      <c r="B36" s="181" t="s">
        <v>331</v>
      </c>
      <c r="C36" s="262">
        <v>67</v>
      </c>
      <c r="D36" s="217">
        <v>6776</v>
      </c>
      <c r="E36" s="217">
        <v>125257</v>
      </c>
      <c r="F36" s="217">
        <v>57746</v>
      </c>
      <c r="G36" s="264">
        <v>46.1</v>
      </c>
      <c r="H36" s="145"/>
      <c r="I36" s="146"/>
      <c r="J36" s="46"/>
      <c r="K36" s="146"/>
      <c r="L36" s="46"/>
    </row>
    <row r="37" spans="1:12" ht="12" customHeight="1" x14ac:dyDescent="0.25">
      <c r="A37" s="344" t="s">
        <v>271</v>
      </c>
      <c r="B37" s="181" t="s">
        <v>336</v>
      </c>
      <c r="C37" s="262">
        <v>267</v>
      </c>
      <c r="D37" s="217">
        <v>35208</v>
      </c>
      <c r="E37" s="217">
        <v>924002</v>
      </c>
      <c r="F37" s="217">
        <v>336132</v>
      </c>
      <c r="G37" s="264">
        <v>36.4</v>
      </c>
      <c r="H37" s="145"/>
      <c r="I37" s="146"/>
      <c r="J37" s="46"/>
      <c r="K37" s="146"/>
      <c r="L37" s="46"/>
    </row>
    <row r="38" spans="1:12" ht="12" customHeight="1" x14ac:dyDescent="0.25">
      <c r="A38" s="344" t="s">
        <v>272</v>
      </c>
      <c r="B38" s="181" t="s">
        <v>333</v>
      </c>
      <c r="C38" s="262">
        <v>188</v>
      </c>
      <c r="D38" s="217">
        <v>27832</v>
      </c>
      <c r="E38" s="217">
        <v>437443</v>
      </c>
      <c r="F38" s="217">
        <v>193284</v>
      </c>
      <c r="G38" s="264">
        <v>44.2</v>
      </c>
      <c r="H38" s="145"/>
      <c r="I38" s="146"/>
      <c r="J38" s="46"/>
      <c r="K38" s="146"/>
      <c r="L38" s="46"/>
    </row>
    <row r="39" spans="1:12" ht="12" customHeight="1" x14ac:dyDescent="0.25">
      <c r="A39" s="344" t="s">
        <v>231</v>
      </c>
      <c r="B39" s="181" t="s">
        <v>334</v>
      </c>
      <c r="C39" s="262">
        <v>11</v>
      </c>
      <c r="D39" s="217">
        <v>1591</v>
      </c>
      <c r="E39" s="217">
        <v>45597</v>
      </c>
      <c r="F39" s="217" t="s">
        <v>62</v>
      </c>
      <c r="G39" s="264" t="s">
        <v>62</v>
      </c>
      <c r="H39" s="145"/>
      <c r="I39" s="146"/>
      <c r="J39" s="46"/>
      <c r="K39" s="46"/>
      <c r="L39" s="46"/>
    </row>
    <row r="40" spans="1:12" ht="12" customHeight="1" x14ac:dyDescent="0.25">
      <c r="A40" s="344" t="s">
        <v>232</v>
      </c>
      <c r="B40" s="181" t="s">
        <v>335</v>
      </c>
      <c r="C40" s="262">
        <v>92</v>
      </c>
      <c r="D40" s="217">
        <v>12151</v>
      </c>
      <c r="E40" s="217">
        <v>313608</v>
      </c>
      <c r="F40" s="217">
        <v>109318</v>
      </c>
      <c r="G40" s="264">
        <v>34.9</v>
      </c>
      <c r="H40" s="145"/>
      <c r="I40" s="146"/>
      <c r="J40" s="46"/>
      <c r="K40" s="146"/>
      <c r="L40" s="46"/>
    </row>
    <row r="41" spans="1:12" ht="12" customHeight="1" x14ac:dyDescent="0.25">
      <c r="A41" s="344" t="s">
        <v>233</v>
      </c>
      <c r="B41" s="181" t="s">
        <v>273</v>
      </c>
      <c r="C41" s="262">
        <v>4</v>
      </c>
      <c r="D41" s="217">
        <v>4528</v>
      </c>
      <c r="E41" s="217">
        <v>211817</v>
      </c>
      <c r="F41" s="217" t="s">
        <v>62</v>
      </c>
      <c r="G41" s="264" t="s">
        <v>62</v>
      </c>
      <c r="H41" s="145"/>
      <c r="I41" s="146"/>
      <c r="J41" s="46"/>
      <c r="K41" s="46"/>
      <c r="L41" s="46"/>
    </row>
    <row r="42" spans="1:12" ht="12" customHeight="1" x14ac:dyDescent="0.25">
      <c r="A42" s="93" t="s">
        <v>164</v>
      </c>
      <c r="B42" s="27" t="s">
        <v>165</v>
      </c>
      <c r="C42" s="261">
        <v>562</v>
      </c>
      <c r="D42" s="236">
        <v>81310</v>
      </c>
      <c r="E42" s="236">
        <v>1932467</v>
      </c>
      <c r="F42" s="236">
        <v>654298</v>
      </c>
      <c r="G42" s="263">
        <v>33.9</v>
      </c>
      <c r="H42" s="145"/>
      <c r="I42" s="146"/>
      <c r="J42" s="46"/>
      <c r="K42" s="146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3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1"/>
    </row>
    <row r="80" spans="1:12" ht="11.4" customHeight="1" x14ac:dyDescent="0.25">
      <c r="A80" s="60"/>
      <c r="B80" s="60"/>
      <c r="C80" s="60"/>
      <c r="D80" s="60"/>
      <c r="E80" s="60"/>
      <c r="F80" s="60"/>
      <c r="G80" s="163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1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1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1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1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1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1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1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1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1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1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1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1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1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1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1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1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1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1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1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1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1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1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1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1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1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1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1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1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1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1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10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2019-12-11T08:17:12Z</cp:lastPrinted>
  <dcterms:created xsi:type="dcterms:W3CDTF">2007-12-21T10:50:03Z</dcterms:created>
  <dcterms:modified xsi:type="dcterms:W3CDTF">2019-12-16T10:20:46Z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