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8" windowWidth="23064" windowHeight="5328"/>
  </bookViews>
  <sheets>
    <sheet name="Titel" sheetId="16" r:id="rId1"/>
    <sheet name="Impressum" sheetId="34" r:id="rId2"/>
    <sheet name="Inhaltsverzeichnis" sheetId="18" r:id="rId3"/>
    <sheet name="Grafiken1-2" sheetId="35" r:id="rId4"/>
    <sheet name="1" sheetId="36" r:id="rId5"/>
    <sheet name="2" sheetId="23" r:id="rId6"/>
    <sheet name="3" sheetId="22" r:id="rId7"/>
    <sheet name="Grafiken 3-4" sheetId="37" r:id="rId8"/>
    <sheet name="4" sheetId="25" r:id="rId9"/>
    <sheet name="5" sheetId="26" r:id="rId10"/>
    <sheet name="6" sheetId="27" r:id="rId11"/>
    <sheet name="7" sheetId="39" r:id="rId12"/>
    <sheet name="U4" sheetId="32" r:id="rId13"/>
  </sheets>
  <definedNames>
    <definedName name="_AMO_UniqueIdentifier" hidden="1">"'8eb524a0-5bb6-4d1c-8b71-fc0226a3dd50'"</definedName>
    <definedName name="_xlnm._FilterDatabase" localSheetId="9" hidden="1">'5'!#REF!</definedName>
    <definedName name="_xlnm.Database" localSheetId="4">#REF!</definedName>
    <definedName name="_xlnm.Database" localSheetId="11">#REF!</definedName>
    <definedName name="_xlnm.Database" localSheetId="7">#REF!</definedName>
    <definedName name="_xlnm.Database" localSheetId="1">#REF!</definedName>
    <definedName name="_xlnm.Database">#REF!</definedName>
    <definedName name="_xlnm.Print_Area" localSheetId="7">'Grafiken 3-4'!$A$1:$H$63</definedName>
    <definedName name="_xlnm.Print_Area" localSheetId="3">'Grafiken1-2'!$A$1:$H$63</definedName>
    <definedName name="_xlnm.Print_Area" localSheetId="12">'U4'!$A$1:$G$52</definedName>
    <definedName name="Druckbereich1" localSheetId="11">#REF!</definedName>
    <definedName name="Druckbereich1">#REF!</definedName>
    <definedName name="Druckbereich1.1" localSheetId="11">#REF!</definedName>
    <definedName name="Druckbereich1.1">#REF!</definedName>
    <definedName name="Druckbereich11" localSheetId="11">#REF!</definedName>
    <definedName name="Druckbereich11">#REF!</definedName>
    <definedName name="Druckbereich4" localSheetId="11">#REF!</definedName>
    <definedName name="Druckbereich4">#REF!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7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12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Delta="9.9999999999999995E-7"/>
</workbook>
</file>

<file path=xl/calcChain.xml><?xml version="1.0" encoding="utf-8"?>
<calcChain xmlns="http://schemas.openxmlformats.org/spreadsheetml/2006/main">
  <c r="AI15" i="37" l="1"/>
  <c r="AI12" i="37"/>
  <c r="AH12" i="37"/>
  <c r="AF15" i="37"/>
  <c r="AF12" i="37"/>
  <c r="AC12" i="37"/>
  <c r="Y12" i="37"/>
  <c r="Z12" i="37"/>
  <c r="AO18" i="35" l="1"/>
  <c r="AO12" i="35"/>
  <c r="AO8" i="35"/>
  <c r="AL18" i="35"/>
  <c r="AL12" i="35"/>
  <c r="AL8" i="35"/>
  <c r="AI18" i="35"/>
  <c r="AI12" i="35"/>
  <c r="AI8" i="35"/>
  <c r="AF18" i="35"/>
  <c r="AF12" i="35"/>
  <c r="AF8" i="35"/>
  <c r="AE18" i="35"/>
  <c r="AC18" i="35"/>
  <c r="AC12" i="35"/>
  <c r="AC8" i="35"/>
  <c r="AA18" i="35"/>
  <c r="AB8" i="35"/>
  <c r="AB12" i="35"/>
  <c r="AA12" i="35"/>
  <c r="Z12" i="35"/>
  <c r="Z18" i="35"/>
  <c r="Z8" i="35"/>
  <c r="Y8" i="35"/>
  <c r="AN18" i="35" l="1"/>
  <c r="AN12" i="35"/>
  <c r="AK18" i="35"/>
  <c r="AN8" i="35" l="1"/>
  <c r="AE12" i="37"/>
  <c r="AH8" i="35"/>
  <c r="AH18" i="35"/>
  <c r="AE8" i="35"/>
  <c r="AE12" i="35"/>
  <c r="AB18" i="35"/>
  <c r="AH12" i="35"/>
  <c r="AK8" i="35"/>
  <c r="AK12" i="35"/>
  <c r="AB12" i="37"/>
  <c r="AG12" i="37"/>
  <c r="AD12" i="37"/>
  <c r="AA12" i="37"/>
  <c r="X12" i="37"/>
  <c r="AM18" i="35" l="1"/>
  <c r="AM12" i="35"/>
  <c r="AM8" i="35"/>
  <c r="AJ18" i="35"/>
  <c r="AJ12" i="35"/>
  <c r="AJ8" i="35"/>
  <c r="AG18" i="35"/>
  <c r="AG12" i="35"/>
  <c r="AG8" i="35"/>
  <c r="AD18" i="35"/>
  <c r="AD12" i="35"/>
  <c r="AD8" i="35"/>
  <c r="AA8" i="35"/>
  <c r="X8" i="35"/>
</calcChain>
</file>

<file path=xl/sharedStrings.xml><?xml version="1.0" encoding="utf-8"?>
<sst xmlns="http://schemas.openxmlformats.org/spreadsheetml/2006/main" count="948" uniqueCount="211">
  <si>
    <t>Insgesamt</t>
  </si>
  <si>
    <t>–</t>
  </si>
  <si>
    <t>•</t>
  </si>
  <si>
    <t>x</t>
  </si>
  <si>
    <t>_____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</si>
  <si>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</si>
  <si>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</si>
  <si>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</si>
  <si>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</si>
  <si>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</si>
  <si>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</si>
  <si>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</si>
  <si>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</si>
  <si>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</si>
  <si>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</si>
  <si>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</si>
  <si>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</si>
  <si>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</si>
  <si>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</si>
  <si>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</si>
  <si>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</si>
  <si>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</si>
  <si>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</si>
  <si>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</si>
  <si>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</si>
  <si>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</si>
  <si>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</si>
  <si>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</si>
  <si>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</si>
  <si>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</si>
  <si>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</si>
  <si>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</si>
  <si>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</si>
  <si>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</si>
  <si>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</si>
  <si>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</si>
  <si>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</si>
  <si>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</si>
  <si>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</si>
  <si>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</si>
  <si>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</si>
  <si>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Tel. 0331 8173  - 1777</t>
  </si>
  <si>
    <t>Fax 030 9028  -  4091</t>
  </si>
  <si>
    <t>Erscheinungsfolge: jährlich</t>
  </si>
  <si>
    <t>Art des Vermögens</t>
  </si>
  <si>
    <t>Land</t>
  </si>
  <si>
    <t>Kern-
haushalt</t>
  </si>
  <si>
    <t>Bargeld und Einlagen</t>
  </si>
  <si>
    <t>Bargeld</t>
  </si>
  <si>
    <t>Sichteinlagen</t>
  </si>
  <si>
    <t>Sonstige Einlagen</t>
  </si>
  <si>
    <t>vom sonstigen inländischen Bereich</t>
  </si>
  <si>
    <t>vom sonstigen ausländischen Bereich</t>
  </si>
  <si>
    <t>von Kreditinstituten</t>
  </si>
  <si>
    <t>Ausleihungen an nicht-öffentlichen Bereich</t>
  </si>
  <si>
    <t>an Kreditinstitute</t>
  </si>
  <si>
    <t>an sonstigen inländischen Bereich</t>
  </si>
  <si>
    <t>an sonstigen ausländischen Bereich</t>
  </si>
  <si>
    <t>Sonstige Forderungen</t>
  </si>
  <si>
    <t>Kapitalmarktpapiere mit einer Ursprungslaufzeit von mehr als 1 Jahr</t>
  </si>
  <si>
    <t>Ausleihungen mit einer Ursprungslaufzeit von mehr als 1 Jahr</t>
  </si>
  <si>
    <t>Davon</t>
  </si>
  <si>
    <t>Finanzvermögen beim öffentlichen Bereich</t>
  </si>
  <si>
    <t>Wertpapiere vom öffentlichen Bereich</t>
  </si>
  <si>
    <t>Ausleihungen an öffentlichen Bereich</t>
  </si>
  <si>
    <t>Anteilsrechte</t>
  </si>
  <si>
    <t>Börsennotierte Aktien</t>
  </si>
  <si>
    <t>Nichtbörsennotierte Aktien</t>
  </si>
  <si>
    <t>Sonstige Anteilsrechte</t>
  </si>
  <si>
    <t>Investmentzertifikate</t>
  </si>
  <si>
    <t>Gemeinden / Gemeindeverbände</t>
  </si>
  <si>
    <t>zusammen</t>
  </si>
  <si>
    <t>kreisfreie Städte</t>
  </si>
  <si>
    <t>Landkreise</t>
  </si>
  <si>
    <t>lfd.Nr.</t>
  </si>
  <si>
    <t>Körperschaftsgruppen
 und 
Größenklassen</t>
  </si>
  <si>
    <t>Extrahaushalte der Gemeinden / GV</t>
  </si>
  <si>
    <t>50 000 und mehr Einwohner</t>
  </si>
  <si>
    <t>von 20 000 bis unter 50 000 Einwohner</t>
  </si>
  <si>
    <t>von 10 000 bis unter 20 000 Einwohner</t>
  </si>
  <si>
    <t>Gemeinden/Gv. zusammen</t>
  </si>
  <si>
    <t>Kreisfreie Städte zusammen</t>
  </si>
  <si>
    <t>unter 100 000 Einwohner</t>
  </si>
  <si>
    <t>von 100 000 bis unter 200 000 Einwohner</t>
  </si>
  <si>
    <t>200 000 und mehr Einwohner</t>
  </si>
  <si>
    <t>Landkreise zusammen</t>
  </si>
  <si>
    <t>unter 1 000 Einwohner</t>
  </si>
  <si>
    <t>von 1 000 bis unter 3 000 Einwohner</t>
  </si>
  <si>
    <t>von 3 000 bis unter 5 000 Einwohner</t>
  </si>
  <si>
    <t>von 5 000 bis unter 10 000 Einwohner</t>
  </si>
  <si>
    <t>unter 5 000 Einwohner</t>
  </si>
  <si>
    <t>Ursprungslaufzeit</t>
  </si>
  <si>
    <t>bis einschl. 
1 Jahr</t>
  </si>
  <si>
    <t>mehr als 
1 Jahr</t>
  </si>
  <si>
    <t xml:space="preserve">unter 100 000 Einwohner </t>
  </si>
  <si>
    <t xml:space="preserve">200 000 und mehr Einwohner </t>
  </si>
  <si>
    <t xml:space="preserve">von 1 000 bis unter 3 000 Einwohner </t>
  </si>
  <si>
    <t xml:space="preserve">von 3 000 bis unter 5 000 Einwohner </t>
  </si>
  <si>
    <t xml:space="preserve">von 5 000 bis unter 10 000 Einwohner </t>
  </si>
  <si>
    <t>Veränderung
gegenüber Vorjahr</t>
  </si>
  <si>
    <t>Finanzvermögen des Kernhaushalts der Gemeinden / Gv. beim öffentlichen Bereich</t>
  </si>
  <si>
    <t>Wertpapiere vom nicht-öffentlichen Bereich</t>
  </si>
  <si>
    <t>lfd.
Nr.</t>
  </si>
  <si>
    <t>Extra-
haushalte ¹</t>
  </si>
  <si>
    <t>1 000 EUR</t>
  </si>
  <si>
    <t>Wertpapiere
vom
öffentlichen
Bereich</t>
  </si>
  <si>
    <t>Wertpapiere vom
nicht-öffentlichen
Bereich</t>
  </si>
  <si>
    <t>Bargeld und
Einlagen</t>
  </si>
  <si>
    <t>Ämter, Verbands-
gemeinden</t>
  </si>
  <si>
    <t>Gemeinden und
Gemeinde-
verbände</t>
  </si>
  <si>
    <t>Sozialversiche-
ungen unter
Landesaufsicht</t>
  </si>
  <si>
    <t>Finanzderivate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</si>
  <si>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</si>
  <si>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</si>
  <si>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Kernhaushalt des Landes</t>
  </si>
  <si>
    <t>Extrahaushalte des Landes</t>
  </si>
  <si>
    <t>Kernhaushalte der Sozialversicherungen</t>
  </si>
  <si>
    <t>Extrahaushalte der Sozialversicherungen</t>
  </si>
  <si>
    <t>Land zusammen</t>
  </si>
  <si>
    <t>Kernhaushalte der Gemeinden/Gv. zusammen</t>
  </si>
  <si>
    <t>Sozialversicherungen unter Landesaufsicht</t>
  </si>
  <si>
    <t>1 Öffentliche Fonds, Einrichtungen und Unternehmen des Staatssektors sowie bei Gemeinden / Gv. auch Zweckverbände</t>
  </si>
  <si>
    <t>in 1 000 Euro</t>
  </si>
  <si>
    <t>1  Finanzvermögen im Land Brandenburg beim nicht-öffentlichen Bereich am 31.12.</t>
  </si>
  <si>
    <t>3  Finanzvermögen des Kernhaushalts der Gemeinden / Gemeindeverbände beim nicht-öffentlichen
    Bereich am 31.12.</t>
  </si>
  <si>
    <t>darunter</t>
  </si>
  <si>
    <t xml:space="preserve">Kernhaushalte </t>
  </si>
  <si>
    <t>Extrahaushalte</t>
  </si>
  <si>
    <t>Kernhaushalte</t>
  </si>
  <si>
    <t>Metadaten zu dieser Statistik
(externer Link)</t>
  </si>
  <si>
    <t>amtsfreie Gemeinden</t>
  </si>
  <si>
    <t>Amtsfreie Gemeinden zusammen</t>
  </si>
  <si>
    <t>Finanzvermögen beim nicht-öffentlichen Bereich ¹</t>
  </si>
  <si>
    <t>4  Finanzvermögen des Kernhaushalts der Gemeinden / Gemeindeverbände beim öffentlichen
    Bereich sowie Anteilsrechte am 31.12.</t>
  </si>
  <si>
    <t>2  Finanzvermögen im Land Brandenburg beim öffentlichen Bereich sowie Anteilsrechte am 31.12.</t>
  </si>
  <si>
    <t>Finanzvermögen im Land Brandenburg beim nicht-öffentlichen Bereich am 31.12.</t>
  </si>
  <si>
    <t>Finanzvermögen im Land Brandenburg beim öffentlichen Bereich sowie Anteilsrechte am 31.12.</t>
  </si>
  <si>
    <t>Finanzvermögen des Kernhaushalts der Gemeinden / Gv. beim nicht-öffentlichen Bereich am 31.12.</t>
  </si>
  <si>
    <t>sowie Anteilsrechte am 31.12.</t>
  </si>
  <si>
    <t>Arten, Körperschaftsgruppen und Größenklassen</t>
  </si>
  <si>
    <t>und Körperschaftsgruppen</t>
  </si>
  <si>
    <t>Finanzvermögen der Kernhaushalte nach Körperschaftsgruppen, Bereichen und Art des</t>
  </si>
  <si>
    <t>Ämter und angehörige Gemeinden zusammen</t>
  </si>
  <si>
    <t>Ämter und angehörige Gemeinden
  zusammen</t>
  </si>
  <si>
    <t xml:space="preserve">Ämter und angehörige Gemeinden
   zusammen </t>
  </si>
  <si>
    <t>Finanzvermögen nach Bereichen und Arten - Vorjahresvergleich</t>
  </si>
  <si>
    <t>Körperschaftsgruppen</t>
  </si>
  <si>
    <t>Kernhaushalte Gemeinden/Gv</t>
  </si>
  <si>
    <t>Ämter und angehörige Gemeinden</t>
  </si>
  <si>
    <t>Steinstraße 104-106</t>
  </si>
  <si>
    <t>14480 Potsdam</t>
  </si>
  <si>
    <t>Vermögens am 31.12.2017</t>
  </si>
  <si>
    <t>Forderungen aus Dienstleistungen</t>
  </si>
  <si>
    <t>Übrige Forderungen</t>
  </si>
  <si>
    <t>Stand
31.12.
2017</t>
  </si>
  <si>
    <t>Geldmarktpapiere mit einer Ursprungslaufzeit bis einschl. 1 Jahr</t>
  </si>
  <si>
    <t>Ausleihungen mit einer Ursprungslaufzeit bis einschl. 1 Jahr</t>
  </si>
  <si>
    <t>Forderungen gegenüber dem nicht-öffentlichen Bereich</t>
  </si>
  <si>
    <t>Anteilsrechte an Einheiten außerhalb des Sektors Staat</t>
  </si>
  <si>
    <t xml:space="preserve">Finanzvermögen beim nicht-öffentlichen Bereich </t>
  </si>
  <si>
    <t>Finanzvermögen beim nicht-öffentlichen Bereich</t>
  </si>
  <si>
    <t>darunter: im Rahmen von Cash-Pooling/Einheitskasse/Amtskasse</t>
  </si>
  <si>
    <t>Anteilsrechte an Extrahaushalten</t>
  </si>
  <si>
    <t>Finanzderivate (Saldo)</t>
  </si>
  <si>
    <t>2  Finanzvermögen nach Bereichen, Körperschaftsgruppen und Art des Vermögens am 31.12.2018</t>
  </si>
  <si>
    <t>3  Finanzvermögen der Kernhaushalte nach Bereichen, Körperschaftsgruppen und Art des Vermögens
    am 31.12.2018</t>
  </si>
  <si>
    <t>4  Finanzvermögen nach Arten, Körperschaftsgruppen und Größenklassen beim nicht-öffentlichen Bereich am 31.12.2018</t>
  </si>
  <si>
    <t xml:space="preserve">Körperschaftsgruppen
 und 
Einwohnergrößenklassen </t>
  </si>
  <si>
    <t>Anteilsrechte an Einheiten außerhalb des Sektor Staat</t>
  </si>
  <si>
    <t>darunter Zweckverbände des Staatssektors</t>
  </si>
  <si>
    <t xml:space="preserve">5  Finanzvermögen nach Arten, Körperschaftsgruppen und Größenklassen beim öffentlichen Bereich am 31.12.2018 </t>
  </si>
  <si>
    <t>Körperschaftsgruppen
 und 
Einwohnergrößenklassen</t>
  </si>
  <si>
    <t>6  Finanzvermögen beim nicht-öffentlichen Bereich nach Körperschaftsgruppen und Größenklassen  - Vorjahresvergleich</t>
  </si>
  <si>
    <t>7  Finanzvermögen nach Bereichen und Art des Vermögens  - Vorjahresvergleich</t>
  </si>
  <si>
    <t>Forderungen gegenüber dem öffentlichen Bereich</t>
  </si>
  <si>
    <t>LIII 6 – j / 18</t>
  </si>
  <si>
    <r>
      <t xml:space="preserve">Finanzvermögen der Kern- und Extrahaushalte des öffentlichen 
Gesamthaushalts 
im </t>
    </r>
    <r>
      <rPr>
        <b/>
        <sz val="16"/>
        <rFont val="Arial"/>
        <family val="2"/>
      </rPr>
      <t>Land Brandenburg 
am 31.12.2018</t>
    </r>
  </si>
  <si>
    <t>L III 6 - j / 18</t>
  </si>
  <si>
    <t>Potsdam, 2019</t>
  </si>
  <si>
    <t>Finanzvermögen am jeweils 31.12. der Jahre 2014 bis 2018 nach Bereichen</t>
  </si>
  <si>
    <t>Finanzvermögen nach Bereichen, Arten und Körperschaftsgruppen am 31.12.2018</t>
  </si>
  <si>
    <t>Finanzvermögen gegenüber dem nicht-öffentlichen Bereich am 31.12.2018 nach</t>
  </si>
  <si>
    <t>Finanzvermögen gegenüber dem öffentlichen Bereich am 31.12.2018 nach</t>
  </si>
  <si>
    <t>2018*</t>
  </si>
  <si>
    <t>1  Finanzvermögen ¹ am jeweils 31.12. der Jahre 2014 bis 2018
    nach Bereichen und Körperschaftsgruppen</t>
  </si>
  <si>
    <t>:</t>
  </si>
  <si>
    <t>*) ab 2018 nur Forderungen gegenüber dem nicht-öffentlichen Bereich</t>
  </si>
  <si>
    <t>*) ab 2018 nur Anteilsrechte an Extrahaushalten</t>
  </si>
  <si>
    <t>Extrahaushalte Gemeinden/Gv</t>
  </si>
  <si>
    <t>1 einschließlich Barvermögen beim öffentlichen Bereich</t>
  </si>
  <si>
    <t>Stand
31.12.
2018</t>
  </si>
  <si>
    <t>2018 ²</t>
  </si>
  <si>
    <t>Finanzvermögen beim nicht-öffentlichen Bereich ³</t>
  </si>
  <si>
    <r>
      <t xml:space="preserve">Extrahaushalte </t>
    </r>
    <r>
      <rPr>
        <sz val="8"/>
        <rFont val="Arial Unicode MS"/>
        <family val="2"/>
      </rPr>
      <t>⁴</t>
    </r>
    <r>
      <rPr>
        <sz val="8"/>
        <rFont val="Arial"/>
        <family val="2"/>
      </rPr>
      <t xml:space="preserve"> des Landes</t>
    </r>
  </si>
  <si>
    <r>
      <t xml:space="preserve">Extrahaushalte </t>
    </r>
    <r>
      <rPr>
        <sz val="8"/>
        <rFont val="Arial Unicode MS"/>
        <family val="2"/>
      </rPr>
      <t>⁴</t>
    </r>
    <r>
      <rPr>
        <sz val="8"/>
        <rFont val="Arial"/>
        <family val="2"/>
      </rPr>
      <t xml:space="preserve"> der Gemeinden / GV</t>
    </r>
  </si>
  <si>
    <r>
      <t xml:space="preserve">Extrahaushalte </t>
    </r>
    <r>
      <rPr>
        <sz val="8"/>
        <rFont val="Arial Unicode MS"/>
        <family val="2"/>
      </rPr>
      <t>⁴</t>
    </r>
    <r>
      <rPr>
        <sz val="8"/>
        <rFont val="Arial"/>
        <family val="2"/>
      </rPr>
      <t xml:space="preserve"> der Sozialversicherungen</t>
    </r>
  </si>
  <si>
    <r>
      <t xml:space="preserve">Extrahaushalte </t>
    </r>
    <r>
      <rPr>
        <sz val="8"/>
        <rFont val="Arial Unicode MS"/>
        <family val="2"/>
      </rPr>
      <t>⁴</t>
    </r>
  </si>
  <si>
    <t xml:space="preserve">Ämter ⁵ und amtsangehörige Gemeinden
   zusammen </t>
  </si>
  <si>
    <t>4 Öffentliche Fonds, Einrichtungen und Unternehmen des Staatssektors sowie bei Gemeinden / Gemeindeverbänden (Gv.) auch 
   Zweckverbände; ab 2014 Revision der Ermittlung der Zugehörigkeit zum Sektor Staat</t>
  </si>
  <si>
    <t>5 Ämter, Verbandsgemeinden und Samtgemeinden</t>
  </si>
  <si>
    <t>1 ohne Finanzderivate und Anteilsrechte</t>
  </si>
  <si>
    <t>2 ab 2018 einschließlich Forderungen und Anteilsrechte vom jeweiligen Bereich</t>
  </si>
  <si>
    <t xml:space="preserve">Finanzvermögen beim nicht-öffentlichen Bereich nach Körperschaftsgruppen und Größenklassen </t>
  </si>
  <si>
    <t>- Vorjahresvergleich</t>
  </si>
  <si>
    <t>Kernhaushalt
Land</t>
  </si>
  <si>
    <t>Extrahaushalte
Land</t>
  </si>
  <si>
    <t>Kernhaushalte
SV-Träger</t>
  </si>
  <si>
    <t>Extrahaushalte
SV-Träger</t>
  </si>
  <si>
    <t>Nachrichtlich: Insgesamt in Abgrenzung der Vorjahre</t>
  </si>
  <si>
    <t>3 bis 2017 einschließlich Barvermögen und Forderungen beim öffentlichen Bereich</t>
  </si>
  <si>
    <r>
      <t xml:space="preserve">Erschienen im </t>
    </r>
    <r>
      <rPr>
        <b/>
        <sz val="8"/>
        <rFont val="Arial"/>
        <family val="2"/>
      </rPr>
      <t>September 2019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</si>
</sst>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0.0;\–\ 0.0"/>
    <numFmt numFmtId="165" formatCode="@\ *."/>
    <numFmt numFmtId="166" formatCode="0.0;\–\ 0.0;0\ \ "/>
    <numFmt numFmtId="167" formatCode="[=0]&quot;.&quot;;#,###,##0"/>
    <numFmt numFmtId="168" formatCode="[=0]&quot;-&quot;;#,###,##0"/>
    <numFmt numFmtId="169" formatCode="#,##0;\ \–\ #,##0"/>
    <numFmt numFmtId="170" formatCode="#,##0.000;\ \–\ #,##0.000"/>
    <numFmt numFmtId="171" formatCode="0.0;\–\ 0.0;0.0\ \ "/>
  </numFmts>
  <fonts count="36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i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b/>
      <sz val="9"/>
      <color rgb="FF0070C0"/>
      <name val="Arial"/>
      <family val="2"/>
    </font>
    <font>
      <b/>
      <sz val="6"/>
      <name val="Arial"/>
      <family val="2"/>
    </font>
    <font>
      <sz val="6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.5"/>
      <name val="Arial"/>
      <family val="2"/>
    </font>
    <font>
      <sz val="10"/>
      <color rgb="FF0000FF"/>
      <name val="Arial"/>
      <family val="2"/>
    </font>
    <font>
      <sz val="8"/>
      <name val="Arial Unicode MS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0" fontId="30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" fillId="0" borderId="0"/>
    <xf numFmtId="0" fontId="32" fillId="0" borderId="0" applyFill="0" applyBorder="0"/>
  </cellStyleXfs>
  <cellXfs count="26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1" fontId="2" fillId="0" borderId="0" xfId="0" applyNumberFormat="1" applyFont="1" applyBorder="1" applyAlignment="1">
      <alignment horizontal="center"/>
    </xf>
    <xf numFmtId="0" fontId="3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1" fillId="0" borderId="0" xfId="0" applyFont="1"/>
    <xf numFmtId="0" fontId="14" fillId="0" borderId="0" xfId="0" applyFont="1" applyAlignment="1">
      <alignment wrapText="1"/>
    </xf>
    <xf numFmtId="0" fontId="31" fillId="0" borderId="0" xfId="2"/>
    <xf numFmtId="0" fontId="14" fillId="0" borderId="0" xfId="0" applyFont="1" applyAlignment="1"/>
    <xf numFmtId="0" fontId="2" fillId="0" borderId="0" xfId="0" applyFont="1" applyAlignme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1" fillId="0" borderId="0" xfId="0" applyFont="1" applyBorder="1"/>
    <xf numFmtId="0" fontId="21" fillId="0" borderId="0" xfId="0" applyFont="1" applyAlignment="1"/>
    <xf numFmtId="0" fontId="21" fillId="0" borderId="0" xfId="0" applyFont="1" applyAlignment="1">
      <alignment horizontal="center"/>
    </xf>
    <xf numFmtId="0" fontId="0" fillId="0" borderId="0" xfId="0" applyAlignment="1">
      <alignment horizontal="right"/>
    </xf>
    <xf numFmtId="0" fontId="24" fillId="0" borderId="0" xfId="0" applyFont="1"/>
    <xf numFmtId="0" fontId="21" fillId="0" borderId="0" xfId="0" applyFont="1" applyFill="1"/>
    <xf numFmtId="0" fontId="14" fillId="0" borderId="0" xfId="0" applyNumberFormat="1" applyFont="1" applyFill="1" applyAlignment="1" applyProtection="1">
      <alignment horizontal="left"/>
      <protection locked="0"/>
    </xf>
    <xf numFmtId="0" fontId="14" fillId="0" borderId="0" xfId="0" applyFont="1" applyFill="1" applyAlignment="1">
      <alignment wrapText="1"/>
    </xf>
    <xf numFmtId="0" fontId="22" fillId="0" borderId="0" xfId="2" applyFont="1" applyAlignment="1"/>
    <xf numFmtId="3" fontId="2" fillId="0" borderId="0" xfId="0" applyNumberFormat="1" applyFont="1" applyAlignment="1">
      <alignment horizontal="left"/>
    </xf>
    <xf numFmtId="0" fontId="2" fillId="0" borderId="0" xfId="0" applyFont="1" applyAlignment="1">
      <alignment horizontal="left"/>
    </xf>
    <xf numFmtId="1" fontId="3" fillId="0" borderId="0" xfId="0" applyNumberFormat="1" applyFont="1" applyBorder="1" applyAlignment="1">
      <alignment horizontal="center"/>
    </xf>
    <xf numFmtId="0" fontId="3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1" fontId="2" fillId="0" borderId="0" xfId="0" applyNumberFormat="1" applyFont="1" applyBorder="1" applyAlignment="1">
      <alignment horizontal="center" vertical="center"/>
    </xf>
    <xf numFmtId="3" fontId="2" fillId="0" borderId="0" xfId="0" applyNumberFormat="1" applyFont="1" applyAlignment="1">
      <alignment horizontal="left" vertical="center"/>
    </xf>
    <xf numFmtId="0" fontId="2" fillId="0" borderId="0" xfId="0" applyFont="1" applyBorder="1"/>
    <xf numFmtId="0" fontId="4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4" fillId="0" borderId="3" xfId="0" applyFont="1" applyBorder="1" applyAlignment="1">
      <alignment horizontal="left" vertical="center"/>
    </xf>
    <xf numFmtId="0" fontId="25" fillId="0" borderId="0" xfId="0" applyFont="1"/>
    <xf numFmtId="3" fontId="2" fillId="0" borderId="0" xfId="0" applyNumberFormat="1" applyFont="1" applyAlignment="1">
      <alignment horizontal="left" indent="1"/>
    </xf>
    <xf numFmtId="3" fontId="2" fillId="0" borderId="0" xfId="0" applyNumberFormat="1" applyFont="1" applyAlignment="1">
      <alignment horizontal="left" indent="2"/>
    </xf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left" indent="2"/>
    </xf>
    <xf numFmtId="168" fontId="3" fillId="0" borderId="0" xfId="0" applyNumberFormat="1" applyFont="1"/>
    <xf numFmtId="168" fontId="20" fillId="0" borderId="0" xfId="0" applyNumberFormat="1" applyFont="1" applyAlignment="1">
      <alignment horizontal="right"/>
    </xf>
    <xf numFmtId="0" fontId="2" fillId="0" borderId="0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/>
    </xf>
    <xf numFmtId="3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3" fontId="2" fillId="0" borderId="0" xfId="0" applyNumberFormat="1" applyFont="1" applyBorder="1" applyAlignment="1">
      <alignment horizontal="left"/>
    </xf>
    <xf numFmtId="164" fontId="2" fillId="0" borderId="0" xfId="0" applyNumberFormat="1" applyFont="1" applyBorder="1" applyAlignment="1">
      <alignment vertical="center"/>
    </xf>
    <xf numFmtId="169" fontId="2" fillId="0" borderId="0" xfId="0" applyNumberFormat="1" applyFont="1" applyBorder="1" applyAlignment="1">
      <alignment horizontal="right"/>
    </xf>
    <xf numFmtId="169" fontId="2" fillId="0" borderId="0" xfId="0" applyNumberFormat="1" applyFont="1" applyAlignment="1">
      <alignment horizontal="right"/>
    </xf>
    <xf numFmtId="169" fontId="3" fillId="0" borderId="0" xfId="0" applyNumberFormat="1" applyFont="1" applyAlignment="1">
      <alignment horizontal="right"/>
    </xf>
    <xf numFmtId="169" fontId="3" fillId="0" borderId="0" xfId="0" applyNumberFormat="1" applyFont="1" applyBorder="1" applyAlignment="1">
      <alignment horizontal="right"/>
    </xf>
    <xf numFmtId="3" fontId="2" fillId="0" borderId="0" xfId="0" applyNumberFormat="1" applyFont="1" applyAlignment="1">
      <alignment horizontal="right"/>
    </xf>
    <xf numFmtId="49" fontId="2" fillId="0" borderId="0" xfId="0" applyNumberFormat="1" applyFont="1" applyAlignment="1">
      <alignment vertical="center" wrapText="1"/>
    </xf>
    <xf numFmtId="49" fontId="2" fillId="0" borderId="0" xfId="0" applyNumberFormat="1" applyFont="1"/>
    <xf numFmtId="49" fontId="2" fillId="0" borderId="0" xfId="0" applyNumberFormat="1" applyFont="1" applyAlignment="1">
      <alignment horizontal="left" indent="1"/>
    </xf>
    <xf numFmtId="49" fontId="2" fillId="0" borderId="0" xfId="0" applyNumberFormat="1" applyFont="1" applyAlignment="1">
      <alignment horizontal="left" indent="2"/>
    </xf>
    <xf numFmtId="49" fontId="3" fillId="0" borderId="0" xfId="0" applyNumberFormat="1" applyFont="1"/>
    <xf numFmtId="49" fontId="4" fillId="0" borderId="0" xfId="0" applyNumberFormat="1" applyFont="1" applyAlignment="1">
      <alignment horizontal="left" indent="1"/>
    </xf>
    <xf numFmtId="49" fontId="4" fillId="0" borderId="0" xfId="0" applyNumberFormat="1" applyFont="1" applyAlignment="1">
      <alignment horizontal="left" indent="2"/>
    </xf>
    <xf numFmtId="49" fontId="4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 applyAlignment="1">
      <alignment horizontal="left" indent="2"/>
    </xf>
    <xf numFmtId="49" fontId="3" fillId="0" borderId="0" xfId="0" applyNumberFormat="1" applyFont="1" applyBorder="1"/>
    <xf numFmtId="0" fontId="21" fillId="0" borderId="0" xfId="0" applyFont="1" applyAlignment="1">
      <alignment horizontal="left"/>
    </xf>
    <xf numFmtId="0" fontId="21" fillId="0" borderId="0" xfId="0" applyFont="1" applyFill="1" applyAlignment="1">
      <alignment horizontal="left"/>
    </xf>
    <xf numFmtId="0" fontId="21" fillId="0" borderId="0" xfId="0" applyFont="1" applyFill="1" applyAlignment="1" applyProtection="1">
      <alignment horizontal="left"/>
      <protection locked="0"/>
    </xf>
    <xf numFmtId="0" fontId="2" fillId="0" borderId="0" xfId="0" applyFont="1" applyProtection="1">
      <protection locked="0"/>
    </xf>
    <xf numFmtId="0" fontId="25" fillId="0" borderId="0" xfId="0" applyFont="1" applyProtection="1"/>
    <xf numFmtId="0" fontId="2" fillId="0" borderId="1" xfId="0" applyFont="1" applyBorder="1" applyAlignment="1">
      <alignment horizontal="center" vertical="center" wrapText="1"/>
    </xf>
    <xf numFmtId="0" fontId="1" fillId="0" borderId="0" xfId="3" applyAlignment="1" applyProtection="1">
      <alignment wrapText="1"/>
    </xf>
    <xf numFmtId="0" fontId="1" fillId="0" borderId="0" xfId="3" applyProtection="1"/>
    <xf numFmtId="0" fontId="21" fillId="0" borderId="0" xfId="3" applyFont="1" applyAlignment="1" applyProtection="1">
      <alignment wrapText="1"/>
    </xf>
    <xf numFmtId="0" fontId="19" fillId="0" borderId="0" xfId="3" applyFont="1" applyProtection="1"/>
    <xf numFmtId="0" fontId="2" fillId="0" borderId="0" xfId="3" applyFont="1" applyProtection="1">
      <protection locked="0"/>
    </xf>
    <xf numFmtId="0" fontId="2" fillId="0" borderId="0" xfId="3" applyFont="1" applyProtection="1"/>
    <xf numFmtId="0" fontId="19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</xf>
    <xf numFmtId="0" fontId="19" fillId="0" borderId="0" xfId="3" applyFont="1" applyAlignment="1" applyProtection="1">
      <alignment horizontal="left" vertical="center"/>
    </xf>
    <xf numFmtId="0" fontId="2" fillId="0" borderId="0" xfId="3" applyFont="1" applyAlignment="1" applyProtection="1">
      <alignment horizontal="left" vertical="center"/>
    </xf>
    <xf numFmtId="0" fontId="3" fillId="0" borderId="0" xfId="3" applyFont="1" applyAlignment="1" applyProtection="1">
      <alignment vertical="center"/>
    </xf>
    <xf numFmtId="0" fontId="1" fillId="0" borderId="0" xfId="3" applyAlignment="1" applyProtection="1">
      <alignment vertical="center"/>
    </xf>
    <xf numFmtId="0" fontId="5" fillId="0" borderId="0" xfId="3" applyFont="1" applyAlignment="1" applyProtection="1">
      <alignment vertical="center"/>
    </xf>
    <xf numFmtId="0" fontId="2" fillId="0" borderId="0" xfId="3" applyFont="1" applyAlignment="1" applyProtection="1">
      <alignment vertical="center"/>
      <protection locked="0"/>
    </xf>
    <xf numFmtId="0" fontId="26" fillId="0" borderId="0" xfId="2" applyFont="1" applyProtection="1"/>
    <xf numFmtId="49" fontId="2" fillId="0" borderId="0" xfId="0" applyNumberFormat="1" applyFont="1" applyAlignment="1">
      <alignment horizontal="left" indent="3"/>
    </xf>
    <xf numFmtId="49" fontId="4" fillId="0" borderId="0" xfId="0" applyNumberFormat="1" applyFont="1" applyAlignment="1">
      <alignment horizontal="left" indent="3"/>
    </xf>
    <xf numFmtId="0" fontId="6" fillId="0" borderId="0" xfId="0" applyFont="1" applyAlignment="1">
      <alignment horizontal="left"/>
    </xf>
    <xf numFmtId="49" fontId="2" fillId="0" borderId="0" xfId="0" applyNumberFormat="1" applyFont="1" applyBorder="1"/>
    <xf numFmtId="49" fontId="2" fillId="0" borderId="0" xfId="0" applyNumberFormat="1" applyFont="1" applyBorder="1" applyAlignment="1">
      <alignment horizontal="left" indent="1"/>
    </xf>
    <xf numFmtId="49" fontId="4" fillId="0" borderId="0" xfId="0" applyNumberFormat="1" applyFont="1" applyBorder="1" applyAlignment="1">
      <alignment horizontal="left" indent="3"/>
    </xf>
    <xf numFmtId="0" fontId="22" fillId="0" borderId="0" xfId="2" applyFont="1" applyAlignment="1"/>
    <xf numFmtId="0" fontId="1" fillId="0" borderId="0" xfId="3"/>
    <xf numFmtId="0" fontId="1" fillId="0" borderId="0" xfId="3" applyBorder="1"/>
    <xf numFmtId="0" fontId="1" fillId="0" borderId="0" xfId="3" applyBorder="1" applyAlignment="1">
      <alignment horizontal="right" indent="1"/>
    </xf>
    <xf numFmtId="0" fontId="1" fillId="0" borderId="0" xfId="3" applyBorder="1" applyAlignment="1">
      <alignment horizontal="center" vertical="center" wrapText="1"/>
    </xf>
    <xf numFmtId="0" fontId="14" fillId="0" borderId="0" xfId="3" applyFont="1"/>
    <xf numFmtId="0" fontId="14" fillId="0" borderId="0" xfId="3" applyFont="1" applyBorder="1"/>
    <xf numFmtId="49" fontId="2" fillId="0" borderId="0" xfId="0" applyNumberFormat="1" applyFont="1" applyBorder="1" applyAlignment="1">
      <alignment horizontal="left" indent="3"/>
    </xf>
    <xf numFmtId="0" fontId="22" fillId="0" borderId="0" xfId="2" applyFont="1" applyAlignment="1"/>
    <xf numFmtId="167" fontId="22" fillId="0" borderId="0" xfId="2" applyNumberFormat="1" applyFont="1" applyBorder="1" applyAlignment="1">
      <alignment wrapText="1"/>
    </xf>
    <xf numFmtId="167" fontId="22" fillId="0" borderId="0" xfId="2" applyNumberFormat="1" applyFont="1" applyAlignment="1">
      <alignment wrapText="1"/>
    </xf>
    <xf numFmtId="0" fontId="2" fillId="0" borderId="2" xfId="0" applyFont="1" applyBorder="1" applyAlignment="1">
      <alignment horizontal="center" vertical="center" wrapText="1"/>
    </xf>
    <xf numFmtId="0" fontId="28" fillId="0" borderId="0" xfId="3" applyFont="1"/>
    <xf numFmtId="0" fontId="29" fillId="0" borderId="4" xfId="3" applyFont="1" applyBorder="1" applyAlignment="1">
      <alignment horizontal="center" vertical="center" wrapText="1"/>
    </xf>
    <xf numFmtId="0" fontId="29" fillId="0" borderId="5" xfId="3" applyFont="1" applyBorder="1"/>
    <xf numFmtId="3" fontId="29" fillId="0" borderId="0" xfId="3" applyNumberFormat="1" applyFont="1"/>
    <xf numFmtId="0" fontId="29" fillId="0" borderId="5" xfId="3" applyFont="1" applyBorder="1" applyAlignment="1">
      <alignment wrapText="1"/>
    </xf>
    <xf numFmtId="3" fontId="28" fillId="0" borderId="0" xfId="3" applyNumberFormat="1" applyFont="1"/>
    <xf numFmtId="0" fontId="29" fillId="0" borderId="0" xfId="3" applyFont="1"/>
    <xf numFmtId="3" fontId="29" fillId="0" borderId="0" xfId="3" applyNumberFormat="1" applyFont="1" applyAlignment="1"/>
    <xf numFmtId="3" fontId="28" fillId="0" borderId="0" xfId="3" applyNumberFormat="1" applyFont="1" applyBorder="1"/>
    <xf numFmtId="3" fontId="29" fillId="0" borderId="0" xfId="3" applyNumberFormat="1" applyFont="1" applyAlignment="1">
      <alignment horizontal="center"/>
    </xf>
    <xf numFmtId="0" fontId="29" fillId="0" borderId="5" xfId="3" applyFont="1" applyBorder="1" applyAlignment="1">
      <alignment horizontal="left" indent="1"/>
    </xf>
    <xf numFmtId="0" fontId="28" fillId="0" borderId="0" xfId="3" applyFont="1" applyBorder="1"/>
    <xf numFmtId="167" fontId="28" fillId="0" borderId="0" xfId="3" applyNumberFormat="1" applyFont="1"/>
    <xf numFmtId="0" fontId="29" fillId="0" borderId="0" xfId="3" applyFont="1" applyBorder="1" applyAlignment="1">
      <alignment horizontal="center" vertical="center" wrapText="1"/>
    </xf>
    <xf numFmtId="0" fontId="29" fillId="0" borderId="0" xfId="3" applyFont="1" applyBorder="1"/>
    <xf numFmtId="0" fontId="29" fillId="0" borderId="0" xfId="3" applyFont="1" applyBorder="1" applyAlignment="1">
      <alignment wrapText="1"/>
    </xf>
    <xf numFmtId="0" fontId="29" fillId="0" borderId="0" xfId="3" applyFont="1" applyBorder="1" applyAlignment="1">
      <alignment horizontal="left" indent="1"/>
    </xf>
    <xf numFmtId="0" fontId="29" fillId="0" borderId="6" xfId="3" applyFont="1" applyBorder="1" applyAlignment="1">
      <alignment vertical="center" wrapText="1"/>
    </xf>
    <xf numFmtId="0" fontId="29" fillId="0" borderId="7" xfId="3" applyFont="1" applyBorder="1" applyAlignment="1">
      <alignment vertical="center" wrapText="1"/>
    </xf>
    <xf numFmtId="0" fontId="29" fillId="0" borderId="7" xfId="3" applyFont="1" applyBorder="1"/>
    <xf numFmtId="0" fontId="29" fillId="0" borderId="5" xfId="3" applyFont="1" applyBorder="1" applyAlignment="1">
      <alignment vertical="center" wrapText="1"/>
    </xf>
    <xf numFmtId="0" fontId="28" fillId="0" borderId="5" xfId="3" applyFont="1" applyBorder="1"/>
    <xf numFmtId="0" fontId="29" fillId="0" borderId="0" xfId="3" applyFont="1" applyBorder="1" applyAlignment="1">
      <alignment vertical="center" wrapText="1"/>
    </xf>
    <xf numFmtId="0" fontId="29" fillId="0" borderId="0" xfId="3" applyFont="1" applyBorder="1" applyAlignment="1">
      <alignment vertical="center"/>
    </xf>
    <xf numFmtId="3" fontId="29" fillId="0" borderId="0" xfId="3" applyNumberFormat="1" applyFont="1" applyAlignment="1">
      <alignment horizontal="right"/>
    </xf>
    <xf numFmtId="3" fontId="28" fillId="0" borderId="0" xfId="3" applyNumberFormat="1" applyFont="1" applyAlignment="1">
      <alignment horizontal="right"/>
    </xf>
    <xf numFmtId="0" fontId="30" fillId="0" borderId="0" xfId="1"/>
    <xf numFmtId="0" fontId="27" fillId="0" borderId="0" xfId="2" applyFont="1"/>
    <xf numFmtId="0" fontId="27" fillId="0" borderId="0" xfId="2" applyFont="1" applyAlignment="1" applyProtection="1">
      <alignment horizontal="right"/>
      <protection locked="0"/>
    </xf>
    <xf numFmtId="0" fontId="27" fillId="0" borderId="0" xfId="2" applyFont="1" applyFill="1"/>
    <xf numFmtId="0" fontId="27" fillId="0" borderId="0" xfId="2" applyFont="1" applyFill="1" applyAlignment="1" applyProtection="1">
      <alignment horizontal="right"/>
      <protection locked="0"/>
    </xf>
    <xf numFmtId="0" fontId="27" fillId="0" borderId="0" xfId="1" applyFont="1" applyAlignment="1" applyProtection="1">
      <alignment horizontal="right"/>
      <protection locked="0"/>
    </xf>
    <xf numFmtId="0" fontId="29" fillId="0" borderId="7" xfId="3" applyFont="1" applyBorder="1" applyAlignment="1">
      <alignment horizontal="center" vertical="center" wrapText="1"/>
    </xf>
    <xf numFmtId="0" fontId="21" fillId="0" borderId="14" xfId="0" applyFont="1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8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left" wrapText="1" indent="1"/>
    </xf>
    <xf numFmtId="0" fontId="31" fillId="0" borderId="0" xfId="2" applyFont="1" applyAlignment="1"/>
    <xf numFmtId="0" fontId="4" fillId="0" borderId="0" xfId="0" applyFont="1" applyBorder="1" applyAlignment="1">
      <alignment horizontal="left" vertical="center"/>
    </xf>
    <xf numFmtId="49" fontId="2" fillId="0" borderId="0" xfId="0" applyNumberFormat="1" applyFont="1" applyBorder="1" applyAlignment="1">
      <alignment horizontal="left" indent="2"/>
    </xf>
    <xf numFmtId="0" fontId="4" fillId="0" borderId="3" xfId="0" applyFont="1" applyBorder="1" applyAlignment="1">
      <alignment horizontal="center" vertical="center" wrapText="1"/>
    </xf>
    <xf numFmtId="0" fontId="31" fillId="0" borderId="0" xfId="2" applyFill="1" applyAlignment="1" applyProtection="1">
      <alignment horizontal="right"/>
      <protection locked="0"/>
    </xf>
    <xf numFmtId="0" fontId="31" fillId="0" borderId="0" xfId="2" applyFont="1" applyFill="1" applyAlignment="1" applyProtection="1">
      <alignment horizontal="right"/>
      <protection locked="0"/>
    </xf>
    <xf numFmtId="0" fontId="31" fillId="0" borderId="0" xfId="2" applyFont="1"/>
    <xf numFmtId="0" fontId="30" fillId="0" borderId="0" xfId="2" applyFont="1" applyAlignment="1">
      <alignment horizontal="left"/>
    </xf>
    <xf numFmtId="0" fontId="30" fillId="0" borderId="0" xfId="1" applyFont="1" applyAlignment="1">
      <alignment horizontal="left"/>
    </xf>
    <xf numFmtId="0" fontId="30" fillId="0" borderId="0" xfId="2" applyFont="1"/>
    <xf numFmtId="0" fontId="30" fillId="0" borderId="0" xfId="2" applyFont="1" applyFill="1" applyAlignment="1" applyProtection="1">
      <alignment horizontal="left"/>
      <protection locked="0"/>
    </xf>
    <xf numFmtId="165" fontId="30" fillId="0" borderId="0" xfId="1" applyNumberFormat="1" applyFont="1"/>
    <xf numFmtId="165" fontId="30" fillId="0" borderId="0" xfId="2" applyNumberFormat="1" applyFont="1"/>
    <xf numFmtId="0" fontId="30" fillId="0" borderId="0" xfId="2" applyNumberFormat="1" applyFont="1" applyFill="1" applyAlignment="1" applyProtection="1">
      <alignment horizontal="left"/>
      <protection locked="0"/>
    </xf>
    <xf numFmtId="0" fontId="11" fillId="0" borderId="0" xfId="0" applyFont="1" applyAlignment="1"/>
    <xf numFmtId="0" fontId="31" fillId="0" borderId="0" xfId="2" applyFont="1" applyFill="1"/>
    <xf numFmtId="0" fontId="33" fillId="0" borderId="0" xfId="0" applyFont="1" applyAlignment="1">
      <alignment horizontal="left"/>
    </xf>
    <xf numFmtId="0" fontId="30" fillId="0" borderId="0" xfId="0" applyFont="1"/>
    <xf numFmtId="165" fontId="30" fillId="0" borderId="0" xfId="2" applyNumberFormat="1" applyFont="1" applyFill="1" applyAlignment="1" applyProtection="1">
      <alignment horizontal="left"/>
      <protection locked="0"/>
    </xf>
    <xf numFmtId="0" fontId="30" fillId="0" borderId="0" xfId="0" applyFont="1" applyAlignment="1">
      <alignment horizontal="left"/>
    </xf>
    <xf numFmtId="0" fontId="30" fillId="0" borderId="0" xfId="0" applyFont="1" applyFill="1" applyAlignment="1">
      <alignment horizontal="left"/>
    </xf>
    <xf numFmtId="0" fontId="30" fillId="0" borderId="0" xfId="0" applyFont="1" applyFill="1"/>
    <xf numFmtId="0" fontId="30" fillId="0" borderId="0" xfId="0" applyFont="1" applyFill="1" applyAlignment="1" applyProtection="1">
      <alignment horizontal="left"/>
      <protection locked="0"/>
    </xf>
    <xf numFmtId="0" fontId="30" fillId="0" borderId="0" xfId="0" applyNumberFormat="1" applyFont="1" applyFill="1" applyAlignment="1" applyProtection="1">
      <alignment horizontal="left"/>
      <protection locked="0"/>
    </xf>
    <xf numFmtId="0" fontId="33" fillId="0" borderId="0" xfId="0" applyFont="1"/>
    <xf numFmtId="0" fontId="31" fillId="0" borderId="0" xfId="0" applyFont="1"/>
    <xf numFmtId="0" fontId="31" fillId="0" borderId="0" xfId="2" applyAlignment="1"/>
    <xf numFmtId="49" fontId="2" fillId="0" borderId="0" xfId="0" applyNumberFormat="1" applyFont="1" applyBorder="1" applyAlignment="1">
      <alignment horizontal="left" vertical="center" wrapText="1" indent="2"/>
    </xf>
    <xf numFmtId="169" fontId="2" fillId="0" borderId="0" xfId="0" applyNumberFormat="1" applyFont="1"/>
    <xf numFmtId="49" fontId="2" fillId="0" borderId="0" xfId="0" applyNumberFormat="1" applyFont="1" applyAlignment="1">
      <alignment horizontal="left" vertical="center" wrapText="1" indent="2"/>
    </xf>
    <xf numFmtId="166" fontId="2" fillId="0" borderId="0" xfId="0" applyNumberFormat="1" applyFont="1" applyAlignment="1">
      <alignment horizontal="right"/>
    </xf>
    <xf numFmtId="0" fontId="29" fillId="0" borderId="0" xfId="3" applyFont="1" applyBorder="1" applyAlignment="1">
      <alignment horizontal="center" vertical="center" wrapText="1"/>
    </xf>
    <xf numFmtId="170" fontId="2" fillId="0" borderId="0" xfId="0" applyNumberFormat="1" applyFont="1"/>
    <xf numFmtId="170" fontId="21" fillId="0" borderId="0" xfId="0" applyNumberFormat="1" applyFont="1" applyAlignment="1"/>
    <xf numFmtId="0" fontId="29" fillId="0" borderId="0" xfId="3" applyFont="1" applyBorder="1" applyAlignment="1">
      <alignment horizontal="center" vertical="center" wrapText="1"/>
    </xf>
    <xf numFmtId="166" fontId="3" fillId="0" borderId="0" xfId="0" applyNumberFormat="1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9" fillId="0" borderId="0" xfId="3" applyFont="1" applyBorder="1" applyAlignment="1">
      <alignment horizontal="center" vertical="center" wrapText="1"/>
    </xf>
    <xf numFmtId="49" fontId="31" fillId="0" borderId="0" xfId="2" applyNumberFormat="1" applyAlignment="1" applyProtection="1">
      <alignment wrapText="1"/>
      <protection locked="0"/>
    </xf>
    <xf numFmtId="0" fontId="14" fillId="0" borderId="0" xfId="0" applyFont="1" applyAlignment="1">
      <alignment vertical="center"/>
    </xf>
    <xf numFmtId="3" fontId="2" fillId="0" borderId="0" xfId="0" applyNumberFormat="1" applyFont="1" applyAlignment="1">
      <alignment horizontal="left" wrapText="1" indent="1"/>
    </xf>
    <xf numFmtId="0" fontId="29" fillId="0" borderId="0" xfId="3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0" fillId="0" borderId="0" xfId="0" applyBorder="1"/>
    <xf numFmtId="0" fontId="31" fillId="0" borderId="0" xfId="2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3" applyFont="1"/>
    <xf numFmtId="0" fontId="35" fillId="0" borderId="0" xfId="0" applyFont="1"/>
    <xf numFmtId="0" fontId="30" fillId="0" borderId="0" xfId="2" applyNumberFormat="1" applyFont="1"/>
    <xf numFmtId="0" fontId="3" fillId="0" borderId="0" xfId="0" applyFont="1" applyAlignment="1">
      <alignment horizontal="center"/>
    </xf>
    <xf numFmtId="171" fontId="2" fillId="0" borderId="0" xfId="0" applyNumberFormat="1" applyFont="1" applyAlignment="1">
      <alignment horizontal="right"/>
    </xf>
    <xf numFmtId="0" fontId="3" fillId="0" borderId="0" xfId="0" applyFont="1" applyBorder="1"/>
    <xf numFmtId="0" fontId="2" fillId="0" borderId="2" xfId="0" applyFont="1" applyBorder="1" applyAlignment="1">
      <alignment horizontal="center" vertical="center" wrapText="1"/>
    </xf>
    <xf numFmtId="0" fontId="31" fillId="0" borderId="0" xfId="2" applyBorder="1" applyAlignment="1">
      <alignment wrapText="1"/>
    </xf>
    <xf numFmtId="0" fontId="4" fillId="0" borderId="8" xfId="0" applyFont="1" applyBorder="1" applyAlignment="1">
      <alignment horizontal="center" vertical="center" wrapText="1"/>
    </xf>
    <xf numFmtId="0" fontId="0" fillId="0" borderId="0" xfId="0" applyBorder="1" applyAlignment="1">
      <alignment horizontal="right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3" applyFont="1" applyAlignment="1" applyProtection="1">
      <alignment horizontal="left" wrapText="1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left"/>
    </xf>
    <xf numFmtId="0" fontId="28" fillId="0" borderId="20" xfId="3" applyFont="1" applyBorder="1" applyAlignment="1">
      <alignment horizontal="center" wrapText="1"/>
    </xf>
    <xf numFmtId="0" fontId="28" fillId="0" borderId="20" xfId="3" applyFont="1" applyBorder="1" applyAlignment="1">
      <alignment horizontal="center"/>
    </xf>
    <xf numFmtId="0" fontId="31" fillId="0" borderId="0" xfId="2" applyAlignment="1"/>
    <xf numFmtId="0" fontId="31" fillId="0" borderId="0" xfId="2" applyFont="1" applyAlignment="1"/>
    <xf numFmtId="0" fontId="6" fillId="0" borderId="0" xfId="0" applyFont="1" applyAlignment="1">
      <alignment wrapText="1"/>
    </xf>
    <xf numFmtId="0" fontId="31" fillId="0" borderId="0" xfId="2" applyFont="1" applyBorder="1" applyAlignment="1">
      <alignment horizontal="left" wrapText="1"/>
    </xf>
    <xf numFmtId="0" fontId="3" fillId="0" borderId="0" xfId="0" applyFont="1" applyBorder="1"/>
    <xf numFmtId="0" fontId="2" fillId="0" borderId="15" xfId="0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4" fillId="0" borderId="13" xfId="0" applyFont="1" applyBorder="1" applyAlignment="1">
      <alignment horizontal="center" vertical="center"/>
    </xf>
    <xf numFmtId="164" fontId="2" fillId="0" borderId="0" xfId="0" applyNumberFormat="1" applyFont="1" applyBorder="1" applyAlignment="1">
      <alignment horizontal="center" vertical="center"/>
    </xf>
    <xf numFmtId="168" fontId="2" fillId="0" borderId="0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/>
    </xf>
    <xf numFmtId="0" fontId="31" fillId="0" borderId="0" xfId="2" applyAlignment="1">
      <alignment horizontal="left" vertical="center" wrapText="1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2" fillId="0" borderId="13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6" xfId="0" applyFont="1" applyBorder="1" applyAlignment="1">
      <alignment horizontal="center" vertical="center" wrapText="1"/>
    </xf>
    <xf numFmtId="0" fontId="2" fillId="0" borderId="1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167" fontId="31" fillId="0" borderId="0" xfId="2" applyNumberFormat="1" applyAlignment="1">
      <alignment wrapText="1"/>
    </xf>
    <xf numFmtId="167" fontId="31" fillId="0" borderId="0" xfId="2" applyNumberFormat="1" applyBorder="1" applyAlignment="1">
      <alignment wrapText="1"/>
    </xf>
    <xf numFmtId="0" fontId="29" fillId="0" borderId="0" xfId="3" applyFont="1" applyBorder="1" applyAlignment="1">
      <alignment horizontal="center" vertical="center" wrapText="1"/>
    </xf>
    <xf numFmtId="0" fontId="29" fillId="0" borderId="20" xfId="3" applyFont="1" applyBorder="1" applyAlignment="1">
      <alignment horizontal="center" vertical="center" wrapText="1"/>
    </xf>
    <xf numFmtId="0" fontId="29" fillId="0" borderId="21" xfId="3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/>
    </xf>
    <xf numFmtId="0" fontId="23" fillId="0" borderId="14" xfId="0" applyFont="1" applyBorder="1" applyAlignment="1"/>
    <xf numFmtId="0" fontId="31" fillId="0" borderId="0" xfId="2" applyAlignment="1">
      <alignment horizontal="left" wrapText="1"/>
    </xf>
    <xf numFmtId="0" fontId="4" fillId="0" borderId="1" xfId="0" applyFont="1" applyBorder="1" applyAlignment="1">
      <alignment horizontal="center"/>
    </xf>
    <xf numFmtId="0" fontId="0" fillId="0" borderId="0" xfId="0" applyBorder="1"/>
    <xf numFmtId="0" fontId="4" fillId="0" borderId="1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31" fillId="0" borderId="0" xfId="2" applyBorder="1" applyAlignment="1">
      <alignment horizontal="left" wrapText="1"/>
    </xf>
    <xf numFmtId="0" fontId="4" fillId="0" borderId="1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9" fontId="2" fillId="0" borderId="0" xfId="0" applyNumberFormat="1" applyFont="1" applyAlignment="1">
      <alignment horizontal="center"/>
    </xf>
  </cellXfs>
  <cellStyles count="5">
    <cellStyle name="Besuchter Hyperlink" xfId="1" builtinId="9" customBuiltin="1"/>
    <cellStyle name="Hyperlink" xfId="2" builtinId="8" customBuiltin="1"/>
    <cellStyle name="Standard" xfId="0" builtinId="0"/>
    <cellStyle name="Standard 2" xfId="3"/>
    <cellStyle name="Tab_Datenkörper_abs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FFDBA5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867168639157043"/>
          <c:y val="7.1111111111111111E-2"/>
          <c:w val="0.86026897347865317"/>
          <c:h val="0.69944466316710407"/>
        </c:manualLayout>
      </c:layout>
      <c:barChart>
        <c:barDir val="col"/>
        <c:grouping val="stacked"/>
        <c:varyColors val="0"/>
        <c:ser>
          <c:idx val="4"/>
          <c:order val="0"/>
          <c:tx>
            <c:strRef>
              <c:f>'Grafiken1-2'!$W$3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chemeClr val="accent5"/>
            </a:solidFill>
            <a:ln>
              <a:solidFill>
                <a:schemeClr val="accent1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2018*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2018*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2018*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2018*</c:v>
                  </c:pt>
                  <c:pt idx="12">
                    <c:v>2016</c:v>
                  </c:pt>
                  <c:pt idx="13">
                    <c:v>2017</c:v>
                  </c:pt>
                  <c:pt idx="14">
                    <c:v>2018*</c:v>
                  </c:pt>
                  <c:pt idx="15">
                    <c:v>2016</c:v>
                  </c:pt>
                  <c:pt idx="16">
                    <c:v>2017</c:v>
                  </c:pt>
                  <c:pt idx="17">
                    <c:v>2018*</c:v>
                  </c:pt>
                </c:lvl>
                <c:lvl>
                  <c:pt idx="0">
                    <c:v>Kernhaushalt
Land</c:v>
                  </c:pt>
                  <c:pt idx="3">
                    <c:v>Extrahaushalte
Land</c:v>
                  </c:pt>
                  <c:pt idx="6">
                    <c:v>Kernhaushalte Gemeinden/Gv</c:v>
                  </c:pt>
                  <c:pt idx="9">
                    <c:v>Extrahaushalte Gemeinden/Gv</c:v>
                  </c:pt>
                  <c:pt idx="12">
                    <c:v>Kernhaushalte
SV-Träger</c:v>
                  </c:pt>
                  <c:pt idx="15">
                    <c:v>Extrahaushalte
SV-Träger</c:v>
                  </c:pt>
                </c:lvl>
              </c:multiLvlStrCache>
            </c:multiLvlStrRef>
          </c:cat>
          <c:val>
            <c:numRef>
              <c:f>'Grafiken1-2'!$X$3:$AO$3</c:f>
              <c:numCache>
                <c:formatCode>#,##0</c:formatCode>
                <c:ptCount val="18"/>
                <c:pt idx="0">
                  <c:v>449243.42499999999</c:v>
                </c:pt>
                <c:pt idx="1">
                  <c:v>2681850.8199999998</c:v>
                </c:pt>
                <c:pt idx="2">
                  <c:v>307747.01199999999</c:v>
                </c:pt>
                <c:pt idx="3">
                  <c:v>220644.29300000001</c:v>
                </c:pt>
                <c:pt idx="4">
                  <c:v>204936.28700000001</c:v>
                </c:pt>
                <c:pt idx="5">
                  <c:v>195569.30300000001</c:v>
                </c:pt>
                <c:pt idx="6">
                  <c:v>2314883.5260000001</c:v>
                </c:pt>
                <c:pt idx="7">
                  <c:v>2665994.432</c:v>
                </c:pt>
                <c:pt idx="8">
                  <c:v>2877671.2689999999</c:v>
                </c:pt>
                <c:pt idx="9">
                  <c:v>90501.244999999995</c:v>
                </c:pt>
                <c:pt idx="10">
                  <c:v>93945.521999999997</c:v>
                </c:pt>
                <c:pt idx="11">
                  <c:v>127638.44</c:v>
                </c:pt>
                <c:pt idx="12">
                  <c:v>1277789.202</c:v>
                </c:pt>
                <c:pt idx="13">
                  <c:v>1325674.01</c:v>
                </c:pt>
                <c:pt idx="14">
                  <c:v>1371771.237</c:v>
                </c:pt>
                <c:pt idx="15">
                  <c:v>4693.8500000000004</c:v>
                </c:pt>
                <c:pt idx="16">
                  <c:v>9312.1910000000007</c:v>
                </c:pt>
                <c:pt idx="17" formatCode="General">
                  <c:v>11294.191000000001</c:v>
                </c:pt>
              </c:numCache>
            </c:numRef>
          </c:val>
        </c:ser>
        <c:ser>
          <c:idx val="5"/>
          <c:order val="1"/>
          <c:tx>
            <c:strRef>
              <c:f>'Grafiken1-2'!$W$4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chemeClr val="accent4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2018*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2018*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2018*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2018*</c:v>
                  </c:pt>
                  <c:pt idx="12">
                    <c:v>2016</c:v>
                  </c:pt>
                  <c:pt idx="13">
                    <c:v>2017</c:v>
                  </c:pt>
                  <c:pt idx="14">
                    <c:v>2018*</c:v>
                  </c:pt>
                  <c:pt idx="15">
                    <c:v>2016</c:v>
                  </c:pt>
                  <c:pt idx="16">
                    <c:v>2017</c:v>
                  </c:pt>
                  <c:pt idx="17">
                    <c:v>2018*</c:v>
                  </c:pt>
                </c:lvl>
                <c:lvl>
                  <c:pt idx="0">
                    <c:v>Kernhaushalt
Land</c:v>
                  </c:pt>
                  <c:pt idx="3">
                    <c:v>Extrahaushalte
Land</c:v>
                  </c:pt>
                  <c:pt idx="6">
                    <c:v>Kernhaushalte Gemeinden/Gv</c:v>
                  </c:pt>
                  <c:pt idx="9">
                    <c:v>Extrahaushalte Gemeinden/Gv</c:v>
                  </c:pt>
                  <c:pt idx="12">
                    <c:v>Kernhaushalte
SV-Träger</c:v>
                  </c:pt>
                  <c:pt idx="15">
                    <c:v>Extrahaushalte
SV-Träger</c:v>
                  </c:pt>
                </c:lvl>
              </c:multiLvlStrCache>
            </c:multiLvlStrRef>
          </c:cat>
          <c:val>
            <c:numRef>
              <c:f>'Grafiken1-2'!$X$4:$AO$4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702620.65800000005</c:v>
                </c:pt>
                <c:pt idx="4">
                  <c:v>753911.37399999995</c:v>
                </c:pt>
                <c:pt idx="5">
                  <c:v>681322.38600000006</c:v>
                </c:pt>
                <c:pt idx="6">
                  <c:v>2540.6489999999999</c:v>
                </c:pt>
                <c:pt idx="7">
                  <c:v>1262.8630000000001</c:v>
                </c:pt>
                <c:pt idx="8">
                  <c:v>6382.0110000000004</c:v>
                </c:pt>
                <c:pt idx="9">
                  <c:v>156874.02100000001</c:v>
                </c:pt>
                <c:pt idx="10">
                  <c:v>180503.22200000001</c:v>
                </c:pt>
                <c:pt idx="11">
                  <c:v>185000</c:v>
                </c:pt>
                <c:pt idx="12">
                  <c:v>438428.37</c:v>
                </c:pt>
                <c:pt idx="13">
                  <c:v>593488.92099999997</c:v>
                </c:pt>
                <c:pt idx="14">
                  <c:v>598520.772</c:v>
                </c:pt>
                <c:pt idx="15">
                  <c:v>0</c:v>
                </c:pt>
                <c:pt idx="16">
                  <c:v>0</c:v>
                </c:pt>
                <c:pt idx="17" formatCode="General">
                  <c:v>0</c:v>
                </c:pt>
              </c:numCache>
            </c:numRef>
          </c:val>
        </c:ser>
        <c:ser>
          <c:idx val="6"/>
          <c:order val="2"/>
          <c:tx>
            <c:strRef>
              <c:f>'Grafiken1-2'!$W$5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ysClr val="windowText" lastClr="000000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2018*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2018*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2018*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2018*</c:v>
                  </c:pt>
                  <c:pt idx="12">
                    <c:v>2016</c:v>
                  </c:pt>
                  <c:pt idx="13">
                    <c:v>2017</c:v>
                  </c:pt>
                  <c:pt idx="14">
                    <c:v>2018*</c:v>
                  </c:pt>
                  <c:pt idx="15">
                    <c:v>2016</c:v>
                  </c:pt>
                  <c:pt idx="16">
                    <c:v>2017</c:v>
                  </c:pt>
                  <c:pt idx="17">
                    <c:v>2018*</c:v>
                  </c:pt>
                </c:lvl>
                <c:lvl>
                  <c:pt idx="0">
                    <c:v>Kernhaushalt
Land</c:v>
                  </c:pt>
                  <c:pt idx="3">
                    <c:v>Extrahaushalte
Land</c:v>
                  </c:pt>
                  <c:pt idx="6">
                    <c:v>Kernhaushalte Gemeinden/Gv</c:v>
                  </c:pt>
                  <c:pt idx="9">
                    <c:v>Extrahaushalte Gemeinden/Gv</c:v>
                  </c:pt>
                  <c:pt idx="12">
                    <c:v>Kernhaushalte
SV-Träger</c:v>
                  </c:pt>
                  <c:pt idx="15">
                    <c:v>Extrahaushalte
SV-Träger</c:v>
                  </c:pt>
                </c:lvl>
              </c:multiLvlStrCache>
            </c:multiLvlStrRef>
          </c:cat>
          <c:val>
            <c:numRef>
              <c:f>'Grafiken1-2'!$X$5:$AO$5</c:f>
              <c:numCache>
                <c:formatCode>#,##0</c:formatCode>
                <c:ptCount val="18"/>
                <c:pt idx="0">
                  <c:v>101936.298</c:v>
                </c:pt>
                <c:pt idx="1">
                  <c:v>116554.96</c:v>
                </c:pt>
                <c:pt idx="2">
                  <c:v>109349.708</c:v>
                </c:pt>
                <c:pt idx="3">
                  <c:v>2183551.9240000001</c:v>
                </c:pt>
                <c:pt idx="4">
                  <c:v>2052828.1410000001</c:v>
                </c:pt>
                <c:pt idx="5">
                  <c:v>2001865.2439999999</c:v>
                </c:pt>
                <c:pt idx="6">
                  <c:v>3015.931</c:v>
                </c:pt>
                <c:pt idx="7">
                  <c:v>6060.2749999999996</c:v>
                </c:pt>
                <c:pt idx="8">
                  <c:v>63191.271999999997</c:v>
                </c:pt>
                <c:pt idx="9">
                  <c:v>128323.05499999999</c:v>
                </c:pt>
                <c:pt idx="10">
                  <c:v>140804.84700000001</c:v>
                </c:pt>
                <c:pt idx="11">
                  <c:v>162902.68100000001</c:v>
                </c:pt>
                <c:pt idx="12">
                  <c:v>1850.8019999999999</c:v>
                </c:pt>
                <c:pt idx="13">
                  <c:v>1770.0060000000001</c:v>
                </c:pt>
                <c:pt idx="14">
                  <c:v>1713.807</c:v>
                </c:pt>
                <c:pt idx="15">
                  <c:v>23.55</c:v>
                </c:pt>
                <c:pt idx="16">
                  <c:v>10.3</c:v>
                </c:pt>
                <c:pt idx="17" formatCode="General">
                  <c:v>2.4</c:v>
                </c:pt>
              </c:numCache>
            </c:numRef>
          </c:val>
        </c:ser>
        <c:ser>
          <c:idx val="0"/>
          <c:order val="3"/>
          <c:tx>
            <c:strRef>
              <c:f>'Grafiken1-2'!$W$6</c:f>
              <c:strCache>
                <c:ptCount val="1"/>
                <c:pt idx="0">
                  <c:v>Sonstige Forderungen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rgbClr val="000000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2018*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2018*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2018*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2018*</c:v>
                  </c:pt>
                  <c:pt idx="12">
                    <c:v>2016</c:v>
                  </c:pt>
                  <c:pt idx="13">
                    <c:v>2017</c:v>
                  </c:pt>
                  <c:pt idx="14">
                    <c:v>2018*</c:v>
                  </c:pt>
                  <c:pt idx="15">
                    <c:v>2016</c:v>
                  </c:pt>
                  <c:pt idx="16">
                    <c:v>2017</c:v>
                  </c:pt>
                  <c:pt idx="17">
                    <c:v>2018*</c:v>
                  </c:pt>
                </c:lvl>
                <c:lvl>
                  <c:pt idx="0">
                    <c:v>Kernhaushalt
Land</c:v>
                  </c:pt>
                  <c:pt idx="3">
                    <c:v>Extrahaushalte
Land</c:v>
                  </c:pt>
                  <c:pt idx="6">
                    <c:v>Kernhaushalte Gemeinden/Gv</c:v>
                  </c:pt>
                  <c:pt idx="9">
                    <c:v>Extrahaushalte Gemeinden/Gv</c:v>
                  </c:pt>
                  <c:pt idx="12">
                    <c:v>Kernhaushalte
SV-Träger</c:v>
                  </c:pt>
                  <c:pt idx="15">
                    <c:v>Extrahaushalte
SV-Träger</c:v>
                  </c:pt>
                </c:lvl>
              </c:multiLvlStrCache>
            </c:multiLvlStrRef>
          </c:cat>
          <c:val>
            <c:numRef>
              <c:f>'Grafiken1-2'!$X$6:$AO$6</c:f>
              <c:numCache>
                <c:formatCode>#,##0</c:formatCode>
                <c:ptCount val="18"/>
                <c:pt idx="0">
                  <c:v>271469.74599999998</c:v>
                </c:pt>
                <c:pt idx="1">
                  <c:v>329012.78100000002</c:v>
                </c:pt>
                <c:pt idx="2">
                  <c:v>103904.80899999999</c:v>
                </c:pt>
                <c:pt idx="3">
                  <c:v>25647.127</c:v>
                </c:pt>
                <c:pt idx="4">
                  <c:v>25362.295999999998</c:v>
                </c:pt>
                <c:pt idx="5">
                  <c:v>12154.51</c:v>
                </c:pt>
                <c:pt idx="6">
                  <c:v>445108.90600000002</c:v>
                </c:pt>
                <c:pt idx="7">
                  <c:v>439652.64399999997</c:v>
                </c:pt>
                <c:pt idx="8">
                  <c:v>224617.68599999999</c:v>
                </c:pt>
                <c:pt idx="9">
                  <c:v>50356.311000000002</c:v>
                </c:pt>
                <c:pt idx="10">
                  <c:v>64228.561000000002</c:v>
                </c:pt>
                <c:pt idx="11">
                  <c:v>23352.383999999998</c:v>
                </c:pt>
                <c:pt idx="12">
                  <c:v>89719.148000000001</c:v>
                </c:pt>
                <c:pt idx="13">
                  <c:v>117124.535</c:v>
                </c:pt>
                <c:pt idx="14">
                  <c:v>283313.17300000001</c:v>
                </c:pt>
                <c:pt idx="15">
                  <c:v>9.202</c:v>
                </c:pt>
                <c:pt idx="16">
                  <c:v>48.783999999999999</c:v>
                </c:pt>
                <c:pt idx="17" formatCode="General">
                  <c:v>0</c:v>
                </c:pt>
              </c:numCache>
            </c:numRef>
          </c:val>
        </c:ser>
        <c:ser>
          <c:idx val="1"/>
          <c:order val="4"/>
          <c:tx>
            <c:strRef>
              <c:f>'Grafiken1-2'!$W$7</c:f>
              <c:strCache>
                <c:ptCount val="1"/>
                <c:pt idx="0">
                  <c:v>Finanzderivate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2018*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2018*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2018*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2018*</c:v>
                  </c:pt>
                  <c:pt idx="12">
                    <c:v>2016</c:v>
                  </c:pt>
                  <c:pt idx="13">
                    <c:v>2017</c:v>
                  </c:pt>
                  <c:pt idx="14">
                    <c:v>2018*</c:v>
                  </c:pt>
                  <c:pt idx="15">
                    <c:v>2016</c:v>
                  </c:pt>
                  <c:pt idx="16">
                    <c:v>2017</c:v>
                  </c:pt>
                  <c:pt idx="17">
                    <c:v>2018*</c:v>
                  </c:pt>
                </c:lvl>
                <c:lvl>
                  <c:pt idx="0">
                    <c:v>Kernhaushalt
Land</c:v>
                  </c:pt>
                  <c:pt idx="3">
                    <c:v>Extrahaushalte
Land</c:v>
                  </c:pt>
                  <c:pt idx="6">
                    <c:v>Kernhaushalte Gemeinden/Gv</c:v>
                  </c:pt>
                  <c:pt idx="9">
                    <c:v>Extrahaushalte Gemeinden/Gv</c:v>
                  </c:pt>
                  <c:pt idx="12">
                    <c:v>Kernhaushalte
SV-Träger</c:v>
                  </c:pt>
                  <c:pt idx="15">
                    <c:v>Extrahaushalte
SV-Träger</c:v>
                  </c:pt>
                </c:lvl>
              </c:multiLvlStrCache>
            </c:multiLvlStrRef>
          </c:cat>
          <c:val>
            <c:numRef>
              <c:f>'Grafiken1-2'!$X$7:$AO$7</c:f>
              <c:numCache>
                <c:formatCode>#,##0</c:formatCode>
                <c:ptCount val="18"/>
                <c:pt idx="0">
                  <c:v>-650510.772</c:v>
                </c:pt>
                <c:pt idx="1">
                  <c:v>-712611.76599999995</c:v>
                </c:pt>
                <c:pt idx="2">
                  <c:v>-789120.32299999997</c:v>
                </c:pt>
                <c:pt idx="3">
                  <c:v>-3539.2460000000001</c:v>
                </c:pt>
                <c:pt idx="4">
                  <c:v>4311.0330000000004</c:v>
                </c:pt>
                <c:pt idx="5">
                  <c:v>1664.606</c:v>
                </c:pt>
                <c:pt idx="6">
                  <c:v>-14178.034</c:v>
                </c:pt>
                <c:pt idx="7">
                  <c:v>-8410.4089999999997</c:v>
                </c:pt>
                <c:pt idx="8">
                  <c:v>-7853.893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36138112"/>
        <c:axId val="136172672"/>
      </c:barChart>
      <c:catAx>
        <c:axId val="1361381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17267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172672"/>
        <c:scaling>
          <c:orientation val="minMax"/>
          <c:max val="45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Tausend EUR</a:t>
                </a:r>
              </a:p>
            </c:rich>
          </c:tx>
          <c:layout>
            <c:manualLayout>
              <c:xMode val="edge"/>
              <c:yMode val="edge"/>
              <c:x val="0"/>
              <c:y val="7.2152230971128644E-3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138112"/>
        <c:crosses val="autoZero"/>
        <c:crossBetween val="between"/>
        <c:majorUnit val="50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2.5516452603180393E-2"/>
          <c:y val="0.89333369683174513"/>
          <c:w val="0.97448359659781292"/>
          <c:h val="0.1066662292213473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525256096628698"/>
          <c:y val="9.6763430096763428E-2"/>
          <c:w val="0.8624982480952017"/>
          <c:h val="0.68947635299341337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'Grafiken1-2'!$W$10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chemeClr val="accent3"/>
            </a:solidFill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2018*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2018*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2018*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2018*</c:v>
                  </c:pt>
                  <c:pt idx="12">
                    <c:v>2016</c:v>
                  </c:pt>
                  <c:pt idx="13">
                    <c:v>2017</c:v>
                  </c:pt>
                  <c:pt idx="14">
                    <c:v>2018*</c:v>
                  </c:pt>
                  <c:pt idx="15">
                    <c:v>2016</c:v>
                  </c:pt>
                  <c:pt idx="16">
                    <c:v>2017</c:v>
                  </c:pt>
                  <c:pt idx="17">
                    <c:v>2018*</c:v>
                  </c:pt>
                </c:lvl>
                <c:lvl>
                  <c:pt idx="0">
                    <c:v>Kernhaushalt
Land</c:v>
                  </c:pt>
                  <c:pt idx="3">
                    <c:v>Extrahaushalte
Land</c:v>
                  </c:pt>
                  <c:pt idx="6">
                    <c:v>Kernhaushalte Gemeinden/Gv</c:v>
                  </c:pt>
                  <c:pt idx="9">
                    <c:v>Extrahaushalte Gemeinden/Gv</c:v>
                  </c:pt>
                  <c:pt idx="12">
                    <c:v>Kernhaushalte
SV-Träger</c:v>
                  </c:pt>
                  <c:pt idx="15">
                    <c:v>Extrahaushalte
SV-Träger</c:v>
                  </c:pt>
                </c:lvl>
              </c:multiLvlStrCache>
            </c:multiLvlStrRef>
          </c:cat>
          <c:val>
            <c:numRef>
              <c:f>'Grafiken1-2'!$X$10:$AO$10</c:f>
              <c:numCache>
                <c:formatCode>#,##0</c:formatCode>
                <c:ptCount val="18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1940.2950000000001</c:v>
                </c:pt>
                <c:pt idx="7">
                  <c:v>1940.2950000000001</c:v>
                </c:pt>
                <c:pt idx="8">
                  <c:v>1917.7950000000001</c:v>
                </c:pt>
                <c:pt idx="9">
                  <c:v>21848.985000000001</c:v>
                </c:pt>
                <c:pt idx="10">
                  <c:v>16919.951000000001</c:v>
                </c:pt>
                <c:pt idx="11">
                  <c:v>10006.460999999999</c:v>
                </c:pt>
                <c:pt idx="12">
                  <c:v>298281.59899999999</c:v>
                </c:pt>
                <c:pt idx="13">
                  <c:v>308214.57400000002</c:v>
                </c:pt>
                <c:pt idx="14">
                  <c:v>317400.06699999998</c:v>
                </c:pt>
                <c:pt idx="15" formatCode="General">
                  <c:v>0</c:v>
                </c:pt>
                <c:pt idx="16" formatCode="General">
                  <c:v>0</c:v>
                </c:pt>
                <c:pt idx="17" formatCode="General">
                  <c:v>0</c:v>
                </c:pt>
              </c:numCache>
            </c:numRef>
          </c:val>
        </c:ser>
        <c:ser>
          <c:idx val="3"/>
          <c:order val="1"/>
          <c:tx>
            <c:strRef>
              <c:f>'Grafiken1-2'!$W$11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rgbClr val="000000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2018*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2018*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2018*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2018*</c:v>
                  </c:pt>
                  <c:pt idx="12">
                    <c:v>2016</c:v>
                  </c:pt>
                  <c:pt idx="13">
                    <c:v>2017</c:v>
                  </c:pt>
                  <c:pt idx="14">
                    <c:v>2018*</c:v>
                  </c:pt>
                  <c:pt idx="15">
                    <c:v>2016</c:v>
                  </c:pt>
                  <c:pt idx="16">
                    <c:v>2017</c:v>
                  </c:pt>
                  <c:pt idx="17">
                    <c:v>2018*</c:v>
                  </c:pt>
                </c:lvl>
                <c:lvl>
                  <c:pt idx="0">
                    <c:v>Kernhaushalt
Land</c:v>
                  </c:pt>
                  <c:pt idx="3">
                    <c:v>Extrahaushalte
Land</c:v>
                  </c:pt>
                  <c:pt idx="6">
                    <c:v>Kernhaushalte Gemeinden/Gv</c:v>
                  </c:pt>
                  <c:pt idx="9">
                    <c:v>Extrahaushalte Gemeinden/Gv</c:v>
                  </c:pt>
                  <c:pt idx="12">
                    <c:v>Kernhaushalte
SV-Träger</c:v>
                  </c:pt>
                  <c:pt idx="15">
                    <c:v>Extrahaushalte
SV-Träger</c:v>
                  </c:pt>
                </c:lvl>
              </c:multiLvlStrCache>
            </c:multiLvlStrRef>
          </c:cat>
          <c:val>
            <c:numRef>
              <c:f>'Grafiken1-2'!$X$11:$AO$11</c:f>
              <c:numCache>
                <c:formatCode>#,##0</c:formatCode>
                <c:ptCount val="18"/>
                <c:pt idx="0">
                  <c:v>44421.338000000003</c:v>
                </c:pt>
                <c:pt idx="1">
                  <c:v>39757.014999999999</c:v>
                </c:pt>
                <c:pt idx="2">
                  <c:v>34587.815000000002</c:v>
                </c:pt>
                <c:pt idx="3">
                  <c:v>122528.644</c:v>
                </c:pt>
                <c:pt idx="4">
                  <c:v>292572.80599999998</c:v>
                </c:pt>
                <c:pt idx="5">
                  <c:v>410890.91499999998</c:v>
                </c:pt>
                <c:pt idx="6">
                  <c:v>114085.124</c:v>
                </c:pt>
                <c:pt idx="7">
                  <c:v>156503.182</c:v>
                </c:pt>
                <c:pt idx="8">
                  <c:v>174080.29199999999</c:v>
                </c:pt>
                <c:pt idx="9">
                  <c:v>141835.57</c:v>
                </c:pt>
                <c:pt idx="10">
                  <c:v>137343.25399999999</c:v>
                </c:pt>
                <c:pt idx="11">
                  <c:v>137343.25399999999</c:v>
                </c:pt>
                <c:pt idx="12">
                  <c:v>363106.48200000002</c:v>
                </c:pt>
                <c:pt idx="13">
                  <c:v>340429.07199999999</c:v>
                </c:pt>
                <c:pt idx="14">
                  <c:v>355458.55200000003</c:v>
                </c:pt>
                <c:pt idx="15" formatCode="General">
                  <c:v>0</c:v>
                </c:pt>
                <c:pt idx="16" formatCode="General">
                  <c:v>0</c:v>
                </c:pt>
                <c:pt idx="17" formatCode="General">
                  <c:v>0</c:v>
                </c:pt>
              </c:numCache>
            </c:numRef>
          </c:val>
        </c:ser>
        <c:ser>
          <c:idx val="1"/>
          <c:order val="2"/>
          <c:tx>
            <c:strRef>
              <c:f>'Grafiken1-2'!$W$18</c:f>
              <c:strCache>
                <c:ptCount val="1"/>
                <c:pt idx="0">
                  <c:v>Anteilsrechte</c:v>
                </c:pt>
              </c:strCache>
            </c:strRef>
          </c:tx>
          <c:spPr>
            <a:ln>
              <a:solidFill>
                <a:schemeClr val="tx1"/>
              </a:solidFill>
            </a:ln>
          </c:spPr>
          <c:invertIfNegative val="0"/>
          <c:cat>
            <c:multiLvlStrRef>
              <c:f>'Grafiken1-2'!$X$1:$AO$2</c:f>
              <c:multiLvlStrCache>
                <c:ptCount val="18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2018*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2018*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2018*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2018*</c:v>
                  </c:pt>
                  <c:pt idx="12">
                    <c:v>2016</c:v>
                  </c:pt>
                  <c:pt idx="13">
                    <c:v>2017</c:v>
                  </c:pt>
                  <c:pt idx="14">
                    <c:v>2018*</c:v>
                  </c:pt>
                  <c:pt idx="15">
                    <c:v>2016</c:v>
                  </c:pt>
                  <c:pt idx="16">
                    <c:v>2017</c:v>
                  </c:pt>
                  <c:pt idx="17">
                    <c:v>2018*</c:v>
                  </c:pt>
                </c:lvl>
                <c:lvl>
                  <c:pt idx="0">
                    <c:v>Kernhaushalt
Land</c:v>
                  </c:pt>
                  <c:pt idx="3">
                    <c:v>Extrahaushalte
Land</c:v>
                  </c:pt>
                  <c:pt idx="6">
                    <c:v>Kernhaushalte Gemeinden/Gv</c:v>
                  </c:pt>
                  <c:pt idx="9">
                    <c:v>Extrahaushalte Gemeinden/Gv</c:v>
                  </c:pt>
                  <c:pt idx="12">
                    <c:v>Kernhaushalte
SV-Träger</c:v>
                  </c:pt>
                  <c:pt idx="15">
                    <c:v>Extrahaushalte
SV-Träger</c:v>
                  </c:pt>
                </c:lvl>
              </c:multiLvlStrCache>
            </c:multiLvlStrRef>
          </c:cat>
          <c:val>
            <c:numRef>
              <c:f>'Grafiken1-2'!$X$18:$AO$18</c:f>
              <c:numCache>
                <c:formatCode>#,##0</c:formatCode>
                <c:ptCount val="18"/>
                <c:pt idx="0">
                  <c:v>655324.42000000004</c:v>
                </c:pt>
                <c:pt idx="1">
                  <c:v>632936.02800000005</c:v>
                </c:pt>
                <c:pt idx="2">
                  <c:v>3217.7350000000001</c:v>
                </c:pt>
                <c:pt idx="3">
                  <c:v>78549.656000000003</c:v>
                </c:pt>
                <c:pt idx="4">
                  <c:v>109299.524</c:v>
                </c:pt>
                <c:pt idx="5">
                  <c:v>109163.87300000001</c:v>
                </c:pt>
                <c:pt idx="6">
                  <c:v>4064874.1349999998</c:v>
                </c:pt>
                <c:pt idx="7">
                  <c:v>4136358.55</c:v>
                </c:pt>
                <c:pt idx="8">
                  <c:v>813539.30700000003</c:v>
                </c:pt>
                <c:pt idx="9">
                  <c:v>59027.993999999999</c:v>
                </c:pt>
                <c:pt idx="10">
                  <c:v>63814.082000000002</c:v>
                </c:pt>
                <c:pt idx="11">
                  <c:v>44616.284999999996</c:v>
                </c:pt>
                <c:pt idx="12">
                  <c:v>33894.313000000002</c:v>
                </c:pt>
                <c:pt idx="13">
                  <c:v>1136.895</c:v>
                </c:pt>
                <c:pt idx="14">
                  <c:v>165.45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43735424"/>
        <c:axId val="143741312"/>
      </c:barChart>
      <c:catAx>
        <c:axId val="143735424"/>
        <c:scaling>
          <c:orientation val="minMax"/>
        </c:scaling>
        <c:delete val="0"/>
        <c:axPos val="b"/>
        <c:majorTickMark val="out"/>
        <c:minorTickMark val="none"/>
        <c:tickLblPos val="nextTo"/>
        <c:spPr>
          <a:ln w="25400">
            <a:solidFill>
              <a:schemeClr val="tx1"/>
            </a:solidFill>
          </a:ln>
        </c:spPr>
        <c:txPr>
          <a:bodyPr rot="0"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3741312"/>
        <c:crosses val="autoZero"/>
        <c:auto val="1"/>
        <c:lblAlgn val="ctr"/>
        <c:lblOffset val="100"/>
        <c:noMultiLvlLbl val="0"/>
      </c:catAx>
      <c:valAx>
        <c:axId val="143741312"/>
        <c:scaling>
          <c:orientation val="minMax"/>
          <c:max val="4500000"/>
        </c:scaling>
        <c:delete val="0"/>
        <c:axPos val="l"/>
        <c:majorGridlines/>
        <c:title>
          <c:tx>
            <c:rich>
              <a:bodyPr rot="0" vert="horz"/>
              <a:lstStyle/>
              <a:p>
                <a:pPr>
                  <a:defRPr sz="800" b="0">
                    <a:latin typeface="Arial" panose="020B0604020202020204" pitchFamily="34" charset="0"/>
                    <a:cs typeface="Arial" panose="020B0604020202020204" pitchFamily="34" charset="0"/>
                  </a:defRPr>
                </a:pPr>
                <a:r>
                  <a:rPr lang="de-DE" sz="800" b="0">
                    <a:latin typeface="Arial" panose="020B0604020202020204" pitchFamily="34" charset="0"/>
                    <a:cs typeface="Arial" panose="020B0604020202020204" pitchFamily="34" charset="0"/>
                  </a:rPr>
                  <a:t>Tausend EUR</a:t>
                </a:r>
              </a:p>
            </c:rich>
          </c:tx>
          <c:layout>
            <c:manualLayout>
              <c:xMode val="edge"/>
              <c:yMode val="edge"/>
              <c:x val="0"/>
              <c:y val="3.3593698685562209E-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>
            <a:noFill/>
          </a:ln>
        </c:spPr>
        <c:txPr>
          <a:bodyPr/>
          <a:lstStyle/>
          <a:p>
            <a:pPr>
              <a:defRPr sz="800">
                <a:latin typeface="Arial" panose="020B0604020202020204" pitchFamily="34" charset="0"/>
                <a:cs typeface="Arial" panose="020B0604020202020204" pitchFamily="34" charset="0"/>
              </a:defRPr>
            </a:pPr>
            <a:endParaRPr lang="de-DE"/>
          </a:p>
        </c:txPr>
        <c:crossAx val="143735424"/>
        <c:crosses val="autoZero"/>
        <c:crossBetween val="between"/>
      </c:valAx>
      <c:spPr>
        <a:solidFill>
          <a:srgbClr val="FFFFFF"/>
        </a:solidFill>
        <a:ln>
          <a:noFill/>
        </a:ln>
      </c:spPr>
    </c:plotArea>
    <c:legend>
      <c:legendPos val="b"/>
      <c:layout>
        <c:manualLayout>
          <c:xMode val="edge"/>
          <c:yMode val="edge"/>
          <c:x val="2.5599629233239055E-2"/>
          <c:y val="0.93378181330937238"/>
          <c:w val="0.95011498866039801"/>
          <c:h val="4.9534836673944288E-2"/>
        </c:manualLayout>
      </c:layout>
      <c:overlay val="0"/>
      <c:txPr>
        <a:bodyPr/>
        <a:lstStyle/>
        <a:p>
          <a:pPr>
            <a:defRPr sz="800">
              <a:latin typeface="Arial" panose="020B0604020202020204" pitchFamily="34" charset="0"/>
              <a:cs typeface="Arial" panose="020B0604020202020204" pitchFamily="34" charset="0"/>
            </a:defRPr>
          </a:pPr>
          <a:endParaRPr lang="de-DE"/>
        </a:p>
      </c:txPr>
    </c:legend>
    <c:plotVisOnly val="1"/>
    <c:dispBlanksAs val="gap"/>
    <c:showDLblsOverMax val="0"/>
  </c:chart>
  <c:spPr>
    <a:ln>
      <a:noFill/>
    </a:ln>
  </c:spPr>
  <c:printSettings>
    <c:headerFooter/>
    <c:pageMargins b="0.78740157499999996" l="0.7" r="0.7" t="0.78740157499999996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490068765764816"/>
          <c:y val="0.11517165005537099"/>
          <c:w val="0.85992806911716591"/>
          <c:h val="0.6694360304146057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'Grafiken 3-4'!$W$7</c:f>
              <c:strCache>
                <c:ptCount val="1"/>
                <c:pt idx="0">
                  <c:v>Bargeld und Einlagen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3-4'!$X$7:$AI$7</c:f>
              <c:numCache>
                <c:formatCode>#,##0</c:formatCode>
                <c:ptCount val="12"/>
                <c:pt idx="0">
                  <c:v>132811.883</c:v>
                </c:pt>
                <c:pt idx="1">
                  <c:v>198314.51300000001</c:v>
                </c:pt>
                <c:pt idx="2">
                  <c:v>262444.36</c:v>
                </c:pt>
                <c:pt idx="3">
                  <c:v>468246.70199999999</c:v>
                </c:pt>
                <c:pt idx="4">
                  <c:v>535200.09199999995</c:v>
                </c:pt>
                <c:pt idx="5">
                  <c:v>542994.88399999996</c:v>
                </c:pt>
                <c:pt idx="6">
                  <c:v>1452378.0619999999</c:v>
                </c:pt>
                <c:pt idx="7">
                  <c:v>1647425.781</c:v>
                </c:pt>
                <c:pt idx="8">
                  <c:v>1766050.956</c:v>
                </c:pt>
                <c:pt idx="9">
                  <c:v>261446.87899999999</c:v>
                </c:pt>
                <c:pt idx="10">
                  <c:v>285054.04599999997</c:v>
                </c:pt>
                <c:pt idx="11">
                  <c:v>306181.06900000002</c:v>
                </c:pt>
              </c:numCache>
            </c:numRef>
          </c:val>
        </c:ser>
        <c:ser>
          <c:idx val="1"/>
          <c:order val="1"/>
          <c:tx>
            <c:strRef>
              <c:f>'Grafiken 3-4'!$W$8</c:f>
              <c:strCache>
                <c:ptCount val="1"/>
                <c:pt idx="0">
                  <c:v>Wertpapiere vom nicht-öffentlichen Bereich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3-4'!$X$8:$AI$8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122.57</c:v>
                </c:pt>
                <c:pt idx="3">
                  <c:v>0</c:v>
                </c:pt>
                <c:pt idx="4">
                  <c:v>11.3</c:v>
                </c:pt>
                <c:pt idx="5">
                  <c:v>7.8780000000000001</c:v>
                </c:pt>
                <c:pt idx="6">
                  <c:v>2239.8960000000002</c:v>
                </c:pt>
                <c:pt idx="7">
                  <c:v>1251.5630000000001</c:v>
                </c:pt>
                <c:pt idx="8">
                  <c:v>6251.5630000000001</c:v>
                </c:pt>
                <c:pt idx="9">
                  <c:v>300.75299999999999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ser>
          <c:idx val="2"/>
          <c:order val="2"/>
          <c:tx>
            <c:strRef>
              <c:f>'Grafiken 3-4'!$W$9</c:f>
              <c:strCache>
                <c:ptCount val="1"/>
                <c:pt idx="0">
                  <c:v>Ausleihungen an nicht-öffentlichen Bereich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3-4'!$X$9:$AI$9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236.458</c:v>
                </c:pt>
                <c:pt idx="4">
                  <c:v>148.44999999999999</c:v>
                </c:pt>
                <c:pt idx="5">
                  <c:v>153.477</c:v>
                </c:pt>
                <c:pt idx="6">
                  <c:v>653.09100000000001</c:v>
                </c:pt>
                <c:pt idx="7">
                  <c:v>792.072</c:v>
                </c:pt>
                <c:pt idx="8">
                  <c:v>59451.548999999999</c:v>
                </c:pt>
                <c:pt idx="9">
                  <c:v>2126.3820000000001</c:v>
                </c:pt>
                <c:pt idx="10">
                  <c:v>5119.7529999999997</c:v>
                </c:pt>
                <c:pt idx="11">
                  <c:v>3586.2460000000001</c:v>
                </c:pt>
              </c:numCache>
            </c:numRef>
          </c:val>
        </c:ser>
        <c:ser>
          <c:idx val="3"/>
          <c:order val="3"/>
          <c:tx>
            <c:strRef>
              <c:f>'Grafiken 3-4'!$W$10</c:f>
              <c:strCache>
                <c:ptCount val="1"/>
                <c:pt idx="0">
                  <c:v>Sonstige Forderungen</c:v>
                </c:pt>
              </c:strCache>
            </c:strRef>
          </c:tx>
          <c:spPr>
            <a:solidFill>
              <a:schemeClr val="accent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3-4'!$X$10:$AI$10</c:f>
              <c:numCache>
                <c:formatCode>#,##0</c:formatCode>
                <c:ptCount val="12"/>
                <c:pt idx="0">
                  <c:v>67140.884999999995</c:v>
                </c:pt>
                <c:pt idx="1">
                  <c:v>62145.803999999996</c:v>
                </c:pt>
                <c:pt idx="2">
                  <c:v>37709.688999999998</c:v>
                </c:pt>
                <c:pt idx="3">
                  <c:v>152004.519</c:v>
                </c:pt>
                <c:pt idx="4">
                  <c:v>176439.701</c:v>
                </c:pt>
                <c:pt idx="5">
                  <c:v>41936.567000000003</c:v>
                </c:pt>
                <c:pt idx="6">
                  <c:v>173101.739</c:v>
                </c:pt>
                <c:pt idx="7">
                  <c:v>15347.517</c:v>
                </c:pt>
                <c:pt idx="8">
                  <c:v>121486.83</c:v>
                </c:pt>
                <c:pt idx="9">
                  <c:v>52861.762999999999</c:v>
                </c:pt>
                <c:pt idx="10">
                  <c:v>43719.622000000003</c:v>
                </c:pt>
                <c:pt idx="11">
                  <c:v>23484.6</c:v>
                </c:pt>
              </c:numCache>
            </c:numRef>
          </c:val>
        </c:ser>
        <c:ser>
          <c:idx val="4"/>
          <c:order val="4"/>
          <c:tx>
            <c:strRef>
              <c:f>'Grafiken 3-4'!$W$11</c:f>
              <c:strCache>
                <c:ptCount val="1"/>
                <c:pt idx="0">
                  <c:v>Finanzderivate</c:v>
                </c:pt>
              </c:strCache>
            </c:strRef>
          </c:tx>
          <c:spPr>
            <a:solidFill>
              <a:schemeClr val="accent2"/>
            </a:solidFill>
            <a:ln>
              <a:solidFill>
                <a:schemeClr val="accent1"/>
              </a:solidFill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3-4'!$X$11:$AI$11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-14178.034</c:v>
                </c:pt>
                <c:pt idx="7">
                  <c:v>-8410.4089999999997</c:v>
                </c:pt>
                <c:pt idx="8">
                  <c:v>-7853.893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45482880"/>
        <c:axId val="145484416"/>
      </c:barChart>
      <c:catAx>
        <c:axId val="14548288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4844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484416"/>
        <c:scaling>
          <c:orientation val="minMax"/>
          <c:max val="200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>
                  <a:defRPr sz="900"/>
                </a:pPr>
                <a:r>
                  <a:rPr lang="de-DE" sz="900"/>
                  <a:t>Tausend EUR</a:t>
                </a:r>
              </a:p>
            </c:rich>
          </c:tx>
          <c:layout>
            <c:manualLayout>
              <c:xMode val="edge"/>
              <c:yMode val="edge"/>
              <c:x val="1.2180267965895249E-2"/>
              <c:y val="2.5187258569423009E-2"/>
            </c:manualLayout>
          </c:layout>
          <c:overlay val="0"/>
        </c:title>
        <c:numFmt formatCode="#,##0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482880"/>
        <c:crosses val="autoZero"/>
        <c:crossBetween val="between"/>
        <c:majorUnit val="250000"/>
        <c:minorUnit val="25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3.2886723507917173E-2"/>
          <c:y val="0.90476299474193644"/>
          <c:w val="0.94205133615301739"/>
          <c:h val="9.523700525806366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22282899446518"/>
          <c:y val="7.4636306135357364E-2"/>
          <c:w val="0.86077532724025752"/>
          <c:h val="0.7413039688824475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'Grafiken 3-4'!$W$13</c:f>
              <c:strCache>
                <c:ptCount val="1"/>
                <c:pt idx="0">
                  <c:v>Wertpapiere vom öffentlichen Bereich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3-4'!$X$13:$AI$13</c:f>
              <c:numCache>
                <c:formatCode>#,##0</c:formatCode>
                <c:ptCount val="12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1890.2809999999999</c:v>
                </c:pt>
                <c:pt idx="7">
                  <c:v>1890.2809999999999</c:v>
                </c:pt>
                <c:pt idx="8">
                  <c:v>1890.2809999999999</c:v>
                </c:pt>
                <c:pt idx="9">
                  <c:v>50.014000000000003</c:v>
                </c:pt>
                <c:pt idx="10">
                  <c:v>50.014000000000003</c:v>
                </c:pt>
                <c:pt idx="11">
                  <c:v>27.513999999999999</c:v>
                </c:pt>
              </c:numCache>
            </c:numRef>
          </c:val>
        </c:ser>
        <c:ser>
          <c:idx val="2"/>
          <c:order val="1"/>
          <c:tx>
            <c:strRef>
              <c:f>'Grafiken 3-4'!$W$14</c:f>
              <c:strCache>
                <c:ptCount val="1"/>
                <c:pt idx="0">
                  <c:v>Ausleihungen an öffentlichen Bereich</c:v>
                </c:pt>
              </c:strCache>
            </c:strRef>
          </c:tx>
          <c:spPr>
            <a:solidFill>
              <a:schemeClr val="accent3"/>
            </a:solidFill>
            <a:ln w="9525">
              <a:solidFill>
                <a:srgbClr val="000000"/>
              </a:solidFill>
              <a:prstDash val="solid"/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3-4'!$X$14:$AI$14</c:f>
              <c:numCache>
                <c:formatCode>#,##0</c:formatCode>
                <c:ptCount val="12"/>
                <c:pt idx="0">
                  <c:v>46882.389000000003</c:v>
                </c:pt>
                <c:pt idx="1">
                  <c:v>44753.057999999997</c:v>
                </c:pt>
                <c:pt idx="2">
                  <c:v>42229.135999999999</c:v>
                </c:pt>
                <c:pt idx="3">
                  <c:v>3498.4879999999998</c:v>
                </c:pt>
                <c:pt idx="4">
                  <c:v>3147.9189999999999</c:v>
                </c:pt>
                <c:pt idx="5">
                  <c:v>2385.9270000000001</c:v>
                </c:pt>
                <c:pt idx="6">
                  <c:v>32746.802</c:v>
                </c:pt>
                <c:pt idx="7">
                  <c:v>37606.531999999999</c:v>
                </c:pt>
                <c:pt idx="8">
                  <c:v>37095.641000000003</c:v>
                </c:pt>
                <c:pt idx="9">
                  <c:v>30957.445</c:v>
                </c:pt>
                <c:pt idx="10">
                  <c:v>70995.672999999995</c:v>
                </c:pt>
                <c:pt idx="11">
                  <c:v>92369.588000000003</c:v>
                </c:pt>
              </c:numCache>
            </c:numRef>
          </c:val>
        </c:ser>
        <c:ser>
          <c:idx val="3"/>
          <c:order val="2"/>
          <c:tx>
            <c:strRef>
              <c:f>'Grafiken 3-4'!$W$15</c:f>
              <c:strCache>
                <c:ptCount val="1"/>
                <c:pt idx="0">
                  <c:v>Anteilsrechte</c:v>
                </c:pt>
              </c:strCache>
            </c:strRef>
          </c:tx>
          <c:spPr>
            <a:solidFill>
              <a:schemeClr val="accent6"/>
            </a:solidFill>
            <a:ln>
              <a:solidFill>
                <a:srgbClr val="000000"/>
              </a:solidFill>
            </a:ln>
          </c:spPr>
          <c:invertIfNegative val="0"/>
          <c:cat>
            <c:multiLvlStrRef>
              <c:f>'Grafiken 3-4'!$X$5:$AI$6</c:f>
              <c:multiLvlStrCache>
                <c:ptCount val="12"/>
                <c:lvl>
                  <c:pt idx="0">
                    <c:v>2016</c:v>
                  </c:pt>
                  <c:pt idx="1">
                    <c:v>2017</c:v>
                  </c:pt>
                  <c:pt idx="2">
                    <c:v>2018</c:v>
                  </c:pt>
                  <c:pt idx="3">
                    <c:v>2016</c:v>
                  </c:pt>
                  <c:pt idx="4">
                    <c:v>2017</c:v>
                  </c:pt>
                  <c:pt idx="5">
                    <c:v>2018</c:v>
                  </c:pt>
                  <c:pt idx="6">
                    <c:v>2016</c:v>
                  </c:pt>
                  <c:pt idx="7">
                    <c:v>2017</c:v>
                  </c:pt>
                  <c:pt idx="8">
                    <c:v>2018</c:v>
                  </c:pt>
                  <c:pt idx="9">
                    <c:v>2016</c:v>
                  </c:pt>
                  <c:pt idx="10">
                    <c:v>2017</c:v>
                  </c:pt>
                  <c:pt idx="11">
                    <c:v>2018</c:v>
                  </c:pt>
                </c:lvl>
                <c:lvl>
                  <c:pt idx="0">
                    <c:v>kreisfreie Städte</c:v>
                  </c:pt>
                  <c:pt idx="3">
                    <c:v>Landkreise</c:v>
                  </c:pt>
                  <c:pt idx="6">
                    <c:v>amtsfreie Gemeinden</c:v>
                  </c:pt>
                  <c:pt idx="9">
                    <c:v>Ämter und angehörige Gemeinden</c:v>
                  </c:pt>
                </c:lvl>
              </c:multiLvlStrCache>
            </c:multiLvlStrRef>
          </c:cat>
          <c:val>
            <c:numRef>
              <c:f>'Grafiken 3-4'!$X$15:$AI$15</c:f>
              <c:numCache>
                <c:formatCode>#,##0</c:formatCode>
                <c:ptCount val="12"/>
                <c:pt idx="0">
                  <c:v>1498354.4809999999</c:v>
                </c:pt>
                <c:pt idx="1">
                  <c:v>1492389.0330000001</c:v>
                </c:pt>
                <c:pt idx="2">
                  <c:v>227419.236</c:v>
                </c:pt>
                <c:pt idx="3">
                  <c:v>426896.74099999998</c:v>
                </c:pt>
                <c:pt idx="4">
                  <c:v>451713.33100000001</c:v>
                </c:pt>
                <c:pt idx="5">
                  <c:v>27217.555</c:v>
                </c:pt>
                <c:pt idx="6">
                  <c:v>1949836.1629999999</c:v>
                </c:pt>
                <c:pt idx="7">
                  <c:v>1988799.9879999999</c:v>
                </c:pt>
                <c:pt idx="8">
                  <c:v>100775.33200000001</c:v>
                </c:pt>
                <c:pt idx="9">
                  <c:v>189786.75</c:v>
                </c:pt>
                <c:pt idx="10">
                  <c:v>203456.198</c:v>
                </c:pt>
                <c:pt idx="11">
                  <c:v>15937.96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33"/>
        <c:overlap val="100"/>
        <c:axId val="145535360"/>
        <c:axId val="145536896"/>
      </c:barChart>
      <c:catAx>
        <c:axId val="14553536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5368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5536896"/>
        <c:scaling>
          <c:orientation val="minMax"/>
          <c:max val="225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,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5535360"/>
        <c:crosses val="autoZero"/>
        <c:crossBetween val="between"/>
        <c:majorUnit val="2500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7.5060532687651338E-2"/>
          <c:y val="0.94054520461982105"/>
          <c:w val="0.81333149034336805"/>
          <c:h val="4.6950001743140742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2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hyperlink" Target="#Inhaltsverzeichnis!A30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4511040</xdr:colOff>
      <xdr:row>0</xdr:row>
      <xdr:rowOff>0</xdr:rowOff>
    </xdr:from>
    <xdr:to>
      <xdr:col>4</xdr:col>
      <xdr:colOff>167640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93920" y="0"/>
          <a:ext cx="14325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L III 6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403860</xdr:rowOff>
    </xdr:from>
    <xdr:to>
      <xdr:col>7</xdr:col>
      <xdr:colOff>723900</xdr:colOff>
      <xdr:row>31</xdr:row>
      <xdr:rowOff>152400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7620</xdr:colOff>
      <xdr:row>35</xdr:row>
      <xdr:rowOff>148590</xdr:rowOff>
    </xdr:from>
    <xdr:to>
      <xdr:col>7</xdr:col>
      <xdr:colOff>739140</xdr:colOff>
      <xdr:row>60</xdr:row>
      <xdr:rowOff>144780</xdr:rowOff>
    </xdr:to>
    <xdr:graphicFrame macro="">
      <xdr:nvGraphicFramePr>
        <xdr:cNvPr id="8" name="Diagramm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1</xdr:row>
      <xdr:rowOff>144780</xdr:rowOff>
    </xdr:from>
    <xdr:to>
      <xdr:col>7</xdr:col>
      <xdr:colOff>716280</xdr:colOff>
      <xdr:row>32</xdr:row>
      <xdr:rowOff>7620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36</xdr:row>
      <xdr:rowOff>0</xdr:rowOff>
    </xdr:from>
    <xdr:to>
      <xdr:col>7</xdr:col>
      <xdr:colOff>746760</xdr:colOff>
      <xdr:row>61</xdr:row>
      <xdr:rowOff>114300</xdr:rowOff>
    </xdr:to>
    <xdr:graphicFrame macro="">
      <xdr:nvGraphicFramePr>
        <xdr:cNvPr id="4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0.00323</cdr:x>
      <cdr:y>0.00506</cdr:y>
    </cdr:from>
    <cdr:to>
      <cdr:x>0.12551</cdr:x>
      <cdr:y>0.06009</cdr:y>
    </cdr:to>
    <cdr:sp macro="" textlink="">
      <cdr:nvSpPr>
        <cdr:cNvPr id="2" name="Textfeld 1"/>
        <cdr:cNvSpPr txBox="1"/>
      </cdr:nvSpPr>
      <cdr:spPr>
        <a:xfrm xmlns:a="http://schemas.openxmlformats.org/drawingml/2006/main">
          <a:off x="20320" y="20320"/>
          <a:ext cx="769645" cy="220986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none" rtlCol="0"/>
        <a:lstStyle xmlns:a="http://schemas.openxmlformats.org/drawingml/2006/main">
          <a:lvl1pPr marL="0" indent="0">
            <a:defRPr sz="1100">
              <a:latin typeface="+mn-lt"/>
              <a:ea typeface="+mn-ea"/>
              <a:cs typeface="+mn-cs"/>
            </a:defRPr>
          </a:lvl1pPr>
          <a:lvl2pPr marL="457200" indent="0">
            <a:defRPr sz="1100">
              <a:latin typeface="+mn-lt"/>
              <a:ea typeface="+mn-ea"/>
              <a:cs typeface="+mn-cs"/>
            </a:defRPr>
          </a:lvl2pPr>
          <a:lvl3pPr marL="914400" indent="0">
            <a:defRPr sz="1100">
              <a:latin typeface="+mn-lt"/>
              <a:ea typeface="+mn-ea"/>
              <a:cs typeface="+mn-cs"/>
            </a:defRPr>
          </a:lvl3pPr>
          <a:lvl4pPr marL="1371600" indent="0">
            <a:defRPr sz="1100">
              <a:latin typeface="+mn-lt"/>
              <a:ea typeface="+mn-ea"/>
              <a:cs typeface="+mn-cs"/>
            </a:defRPr>
          </a:lvl4pPr>
          <a:lvl5pPr marL="1828800" indent="0">
            <a:defRPr sz="1100">
              <a:latin typeface="+mn-lt"/>
              <a:ea typeface="+mn-ea"/>
              <a:cs typeface="+mn-cs"/>
            </a:defRPr>
          </a:lvl5pPr>
          <a:lvl6pPr marL="2286000" indent="0">
            <a:defRPr sz="1100">
              <a:latin typeface="+mn-lt"/>
              <a:ea typeface="+mn-ea"/>
              <a:cs typeface="+mn-cs"/>
            </a:defRPr>
          </a:lvl6pPr>
          <a:lvl7pPr marL="2743200" indent="0">
            <a:defRPr sz="1100">
              <a:latin typeface="+mn-lt"/>
              <a:ea typeface="+mn-ea"/>
              <a:cs typeface="+mn-cs"/>
            </a:defRPr>
          </a:lvl7pPr>
          <a:lvl8pPr marL="3200400" indent="0">
            <a:defRPr sz="1100">
              <a:latin typeface="+mn-lt"/>
              <a:ea typeface="+mn-ea"/>
              <a:cs typeface="+mn-cs"/>
            </a:defRPr>
          </a:lvl8pPr>
          <a:lvl9pPr marL="3657600" indent="0">
            <a:defRPr sz="1100"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pPr algn="r"/>
          <a:r>
            <a:rPr lang="de-DE" sz="800">
              <a:latin typeface="Arial" panose="020B0604020202020204" pitchFamily="34" charset="0"/>
              <a:cs typeface="Arial" panose="020B0604020202020204" pitchFamily="34" charset="0"/>
            </a:rPr>
            <a:t>Tausend EUR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106680</xdr:colOff>
      <xdr:row>0</xdr:row>
      <xdr:rowOff>0</xdr:rowOff>
    </xdr:from>
    <xdr:to>
      <xdr:col>4</xdr:col>
      <xdr:colOff>205740</xdr:colOff>
      <xdr:row>0</xdr:row>
      <xdr:rowOff>0</xdr:rowOff>
    </xdr:to>
    <xdr:sp macro="" textlink="">
      <xdr:nvSpPr>
        <xdr:cNvPr id="8193" name="Text 8"/>
        <xdr:cNvSpPr txBox="1">
          <a:spLocks noChangeArrowheads="1"/>
        </xdr:cNvSpPr>
      </xdr:nvSpPr>
      <xdr:spPr bwMode="auto">
        <a:xfrm>
          <a:off x="1188720" y="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4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4</xdr:col>
      <xdr:colOff>205740</xdr:colOff>
      <xdr:row>1</xdr:row>
      <xdr:rowOff>0</xdr:rowOff>
    </xdr:to>
    <xdr:sp macro="" textlink="">
      <xdr:nvSpPr>
        <xdr:cNvPr id="8195" name="Text 8"/>
        <xdr:cNvSpPr txBox="1">
          <a:spLocks noChangeArrowheads="1"/>
        </xdr:cNvSpPr>
      </xdr:nvSpPr>
      <xdr:spPr bwMode="auto">
        <a:xfrm>
          <a:off x="1188720" y="457200"/>
          <a:ext cx="440436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196" name="Text 9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0</xdr:row>
      <xdr:rowOff>0</xdr:rowOff>
    </xdr:from>
    <xdr:to>
      <xdr:col>3</xdr:col>
      <xdr:colOff>205740</xdr:colOff>
      <xdr:row>0</xdr:row>
      <xdr:rowOff>0</xdr:rowOff>
    </xdr:to>
    <xdr:sp macro="" textlink="">
      <xdr:nvSpPr>
        <xdr:cNvPr id="8197" name="Text 8">
          <a:hlinkClick xmlns:r="http://schemas.openxmlformats.org/officeDocument/2006/relationships" r:id="rId1"/>
        </xdr:cNvPr>
        <xdr:cNvSpPr txBox="1">
          <a:spLocks noChangeArrowheads="1"/>
        </xdr:cNvSpPr>
      </xdr:nvSpPr>
      <xdr:spPr bwMode="auto">
        <a:xfrm>
          <a:off x="701040" y="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b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8198" name="Text 9"/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8199" name="Text Box 7"/>
        <xdr:cNvSpPr txBox="1">
          <a:spLocks noChangeArrowheads="1"/>
        </xdr:cNvSpPr>
      </xdr:nvSpPr>
      <xdr:spPr bwMode="auto">
        <a:xfrm>
          <a:off x="701040" y="457200"/>
          <a:ext cx="40386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8200" name="Text Box 8"/>
        <xdr:cNvSpPr txBox="1">
          <a:spLocks noChangeArrowheads="1"/>
        </xdr:cNvSpPr>
      </xdr:nvSpPr>
      <xdr:spPr bwMode="auto">
        <a:xfrm>
          <a:off x="0" y="4572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2049780</xdr:colOff>
          <xdr:row>40</xdr:row>
          <xdr:rowOff>106680</xdr:rowOff>
        </xdr:to>
        <xdr:sp macro="" textlink="">
          <xdr:nvSpPr>
            <xdr:cNvPr id="17410" name="Object 2" hidden="1">
              <a:extLst>
                <a:ext uri="{63B3BB69-23CF-44E3-9099-C40C66FF867C}">
                  <a14:compatExt spid="_x0000_s174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71411_2017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3"/>
  <sheetViews>
    <sheetView tabSelected="1" zoomScaleNormal="100" workbookViewId="0"/>
  </sheetViews>
  <sheetFormatPr baseColWidth="10" defaultRowHeight="13.2"/>
  <cols>
    <col min="1" max="1" width="38.88671875" style="5" customWidth="1"/>
    <col min="2" max="2" width="0.6640625" style="5" customWidth="1"/>
    <col min="3" max="3" width="52" style="5" customWidth="1"/>
    <col min="4" max="4" width="5.5546875" style="5" bestFit="1" customWidth="1"/>
    <col min="5" max="16384" width="11.5546875" style="5"/>
  </cols>
  <sheetData>
    <row r="1" spans="1:4" ht="60" customHeight="1">
      <c r="A1"/>
      <c r="D1" s="211" t="s">
        <v>36</v>
      </c>
    </row>
    <row r="2" spans="1:4" ht="40.200000000000003" customHeight="1">
      <c r="B2" s="6" t="s">
        <v>6</v>
      </c>
      <c r="D2" s="212"/>
    </row>
    <row r="3" spans="1:4" ht="34.799999999999997">
      <c r="B3" s="6" t="s">
        <v>7</v>
      </c>
      <c r="D3" s="212"/>
    </row>
    <row r="4" spans="1:4" ht="6.6" customHeight="1">
      <c r="D4" s="212"/>
    </row>
    <row r="5" spans="1:4" ht="20.399999999999999">
      <c r="C5" s="13" t="s">
        <v>175</v>
      </c>
      <c r="D5" s="212"/>
    </row>
    <row r="6" spans="1:4" s="8" customFormat="1" ht="34.950000000000003" customHeight="1">
      <c r="D6" s="212"/>
    </row>
    <row r="7" spans="1:4" ht="105.6" customHeight="1">
      <c r="A7" s="79"/>
      <c r="C7" s="14" t="s">
        <v>176</v>
      </c>
      <c r="D7" s="212"/>
    </row>
    <row r="8" spans="1:4">
      <c r="D8" s="212"/>
    </row>
    <row r="9" spans="1:4" ht="15">
      <c r="C9" s="9"/>
      <c r="D9" s="212"/>
    </row>
    <row r="10" spans="1:4" ht="7.2" customHeight="1">
      <c r="D10" s="212"/>
    </row>
    <row r="11" spans="1:4" ht="15">
      <c r="C11" s="9"/>
      <c r="D11" s="212"/>
    </row>
    <row r="12" spans="1:4" ht="66" customHeight="1"/>
    <row r="13" spans="1:4" ht="36" customHeight="1">
      <c r="C13" s="10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B1:K42"/>
  <sheetViews>
    <sheetView workbookViewId="0">
      <pane xSplit="3" ySplit="6" topLeftCell="D7" activePane="bottomRight" state="frozen"/>
      <selection pane="topRight"/>
      <selection pane="bottomLeft"/>
      <selection pane="bottomRight" activeCell="D7" sqref="D7"/>
    </sheetView>
  </sheetViews>
  <sheetFormatPr baseColWidth="10" defaultRowHeight="13.2"/>
  <cols>
    <col min="3" max="3" width="37.6640625" customWidth="1"/>
    <col min="4" max="5" width="11.5546875" customWidth="1"/>
    <col min="6" max="7" width="11.5546875" style="210" customWidth="1"/>
    <col min="8" max="9" width="11.5546875" style="28" customWidth="1"/>
    <col min="10" max="10" width="11.5546875" customWidth="1"/>
  </cols>
  <sheetData>
    <row r="1" spans="2:11" s="18" customFormat="1" ht="24" customHeight="1">
      <c r="B1" s="256" t="s">
        <v>170</v>
      </c>
      <c r="C1" s="256"/>
      <c r="D1" s="256"/>
      <c r="E1" s="256"/>
      <c r="F1" s="208"/>
      <c r="G1" s="208"/>
      <c r="H1" s="198"/>
    </row>
    <row r="2" spans="2:11" ht="12" customHeight="1">
      <c r="D2" s="258"/>
      <c r="E2" s="258"/>
      <c r="F2" s="258"/>
      <c r="G2" s="258"/>
      <c r="H2" s="258"/>
      <c r="I2" s="197"/>
    </row>
    <row r="3" spans="2:11" s="18" customFormat="1" ht="12" customHeight="1">
      <c r="B3" s="254" t="s">
        <v>74</v>
      </c>
      <c r="C3" s="224" t="s">
        <v>171</v>
      </c>
      <c r="D3" s="260" t="s">
        <v>0</v>
      </c>
      <c r="E3" s="261" t="s">
        <v>105</v>
      </c>
      <c r="F3" s="260" t="s">
        <v>64</v>
      </c>
      <c r="G3" s="260"/>
      <c r="H3" s="260"/>
      <c r="I3" s="230" t="s">
        <v>174</v>
      </c>
      <c r="J3" s="230" t="s">
        <v>162</v>
      </c>
      <c r="K3" s="248" t="s">
        <v>74</v>
      </c>
    </row>
    <row r="4" spans="2:11" s="18" customFormat="1" ht="12" customHeight="1">
      <c r="B4" s="254"/>
      <c r="C4" s="259"/>
      <c r="D4" s="260"/>
      <c r="E4" s="261"/>
      <c r="F4" s="226" t="s">
        <v>71</v>
      </c>
      <c r="G4" s="262" t="s">
        <v>91</v>
      </c>
      <c r="H4" s="260"/>
      <c r="I4" s="230"/>
      <c r="J4" s="230"/>
      <c r="K4" s="248"/>
    </row>
    <row r="5" spans="2:11" s="26" customFormat="1" ht="24" customHeight="1">
      <c r="B5" s="254"/>
      <c r="C5" s="259"/>
      <c r="D5" s="260"/>
      <c r="E5" s="261"/>
      <c r="F5" s="226"/>
      <c r="G5" s="209" t="s">
        <v>92</v>
      </c>
      <c r="H5" s="200" t="s">
        <v>93</v>
      </c>
      <c r="I5" s="230"/>
      <c r="J5" s="230"/>
      <c r="K5" s="248"/>
    </row>
    <row r="6" spans="2:11" s="18" customFormat="1" ht="12" customHeight="1">
      <c r="B6" s="254"/>
      <c r="C6" s="225"/>
      <c r="D6" s="257" t="s">
        <v>104</v>
      </c>
      <c r="E6" s="257"/>
      <c r="F6" s="257"/>
      <c r="G6" s="257"/>
      <c r="H6" s="257"/>
      <c r="I6" s="257"/>
      <c r="J6" s="257"/>
      <c r="K6" s="248"/>
    </row>
    <row r="7" spans="2:11" s="18" customFormat="1" ht="12" customHeight="1">
      <c r="B7" s="24"/>
      <c r="C7" s="42"/>
      <c r="D7" s="43"/>
      <c r="E7" s="43"/>
      <c r="F7" s="196"/>
      <c r="G7" s="196"/>
      <c r="H7" s="43"/>
      <c r="I7" s="196"/>
      <c r="K7" s="24"/>
    </row>
    <row r="8" spans="2:11" s="18" customFormat="1" ht="12" customHeight="1">
      <c r="B8" s="1">
        <v>1</v>
      </c>
      <c r="C8" s="66" t="s">
        <v>118</v>
      </c>
      <c r="D8" s="61">
        <v>628713.58700000006</v>
      </c>
      <c r="E8" s="61" t="s">
        <v>1</v>
      </c>
      <c r="F8" s="60">
        <v>445478.73</v>
      </c>
      <c r="G8" s="60">
        <v>47343.707000000002</v>
      </c>
      <c r="H8" s="61">
        <v>398135.02299999999</v>
      </c>
      <c r="I8" s="61">
        <v>180017.122</v>
      </c>
      <c r="J8" s="61">
        <v>3217.7350000000001</v>
      </c>
      <c r="K8" s="1">
        <v>1</v>
      </c>
    </row>
    <row r="9" spans="2:11" s="18" customFormat="1" ht="12" customHeight="1">
      <c r="B9" s="1">
        <v>2</v>
      </c>
      <c r="C9" s="70" t="s">
        <v>114</v>
      </c>
      <c r="D9" s="61">
        <v>201784.26300000001</v>
      </c>
      <c r="E9" s="61" t="s">
        <v>1</v>
      </c>
      <c r="F9" s="60">
        <v>34587.815000000002</v>
      </c>
      <c r="G9" s="60" t="s">
        <v>1</v>
      </c>
      <c r="H9" s="61">
        <v>34587.815000000002</v>
      </c>
      <c r="I9" s="61">
        <v>163978.71299999999</v>
      </c>
      <c r="J9" s="61">
        <v>3217.7350000000001</v>
      </c>
      <c r="K9" s="1">
        <v>2</v>
      </c>
    </row>
    <row r="10" spans="2:11" s="18" customFormat="1" ht="12" customHeight="1">
      <c r="B10" s="1">
        <v>3</v>
      </c>
      <c r="C10" s="70" t="s">
        <v>115</v>
      </c>
      <c r="D10" s="61">
        <v>426929.32400000002</v>
      </c>
      <c r="E10" s="61" t="s">
        <v>1</v>
      </c>
      <c r="F10" s="60">
        <v>410890.91499999998</v>
      </c>
      <c r="G10" s="60">
        <v>47343.707000000002</v>
      </c>
      <c r="H10" s="61">
        <v>363547.20799999998</v>
      </c>
      <c r="I10" s="61">
        <v>16038.409</v>
      </c>
      <c r="J10" s="61" t="s">
        <v>1</v>
      </c>
      <c r="K10" s="1">
        <v>3</v>
      </c>
    </row>
    <row r="11" spans="2:11" s="18" customFormat="1" ht="12" customHeight="1">
      <c r="B11" s="1">
        <v>4</v>
      </c>
      <c r="C11" s="66" t="s">
        <v>80</v>
      </c>
      <c r="D11" s="61">
        <v>996022.17299999995</v>
      </c>
      <c r="E11" s="61">
        <v>11924.255999999999</v>
      </c>
      <c r="F11" s="60">
        <v>311423.54599999997</v>
      </c>
      <c r="G11" s="60">
        <v>78870.130999999994</v>
      </c>
      <c r="H11" s="61">
        <v>232553.41500000001</v>
      </c>
      <c r="I11" s="61">
        <v>301243.08799999999</v>
      </c>
      <c r="J11" s="61">
        <v>371431.283</v>
      </c>
      <c r="K11" s="1">
        <v>4</v>
      </c>
    </row>
    <row r="12" spans="2:11" s="18" customFormat="1" ht="12" customHeight="1">
      <c r="B12" s="1">
        <v>5</v>
      </c>
      <c r="C12" s="67" t="s">
        <v>119</v>
      </c>
      <c r="D12" s="61">
        <v>804764.22600000002</v>
      </c>
      <c r="E12" s="61">
        <v>1917.7950000000001</v>
      </c>
      <c r="F12" s="60">
        <v>174080.29199999999</v>
      </c>
      <c r="G12" s="60">
        <v>78870.130999999994</v>
      </c>
      <c r="H12" s="61">
        <v>95210.160999999993</v>
      </c>
      <c r="I12" s="61">
        <v>257416.05600000001</v>
      </c>
      <c r="J12" s="61">
        <v>371350.08299999998</v>
      </c>
      <c r="K12" s="1">
        <v>5</v>
      </c>
    </row>
    <row r="13" spans="2:11" s="18" customFormat="1" ht="12" customHeight="1">
      <c r="B13" s="1">
        <v>6</v>
      </c>
      <c r="C13" s="71" t="s">
        <v>81</v>
      </c>
      <c r="D13" s="61">
        <v>294868.63099999999</v>
      </c>
      <c r="E13" s="61" t="s">
        <v>1</v>
      </c>
      <c r="F13" s="60">
        <v>42229.135999999999</v>
      </c>
      <c r="G13" s="60">
        <v>485</v>
      </c>
      <c r="H13" s="61">
        <v>41744.135999999999</v>
      </c>
      <c r="I13" s="61">
        <v>25220.258999999998</v>
      </c>
      <c r="J13" s="61">
        <v>227419.236</v>
      </c>
      <c r="K13" s="1">
        <v>6</v>
      </c>
    </row>
    <row r="14" spans="2:11" s="18" customFormat="1" ht="12" customHeight="1">
      <c r="B14" s="1">
        <v>7</v>
      </c>
      <c r="C14" s="97" t="s">
        <v>94</v>
      </c>
      <c r="D14" s="61">
        <v>83507.838000000003</v>
      </c>
      <c r="E14" s="61" t="s">
        <v>1</v>
      </c>
      <c r="F14" s="60">
        <v>1062.319</v>
      </c>
      <c r="G14" s="60">
        <v>485</v>
      </c>
      <c r="H14" s="61">
        <v>577.31899999999996</v>
      </c>
      <c r="I14" s="61">
        <v>13215.107</v>
      </c>
      <c r="J14" s="61">
        <v>69230.411999999997</v>
      </c>
      <c r="K14" s="1">
        <v>7</v>
      </c>
    </row>
    <row r="15" spans="2:11" ht="12" customHeight="1">
      <c r="B15" s="1">
        <v>8</v>
      </c>
      <c r="C15" s="97" t="s">
        <v>83</v>
      </c>
      <c r="D15" s="61">
        <v>211360.79300000001</v>
      </c>
      <c r="E15" s="61" t="s">
        <v>1</v>
      </c>
      <c r="F15" s="60">
        <v>41166.817000000003</v>
      </c>
      <c r="G15" s="60" t="s">
        <v>1</v>
      </c>
      <c r="H15" s="61">
        <v>41166.817000000003</v>
      </c>
      <c r="I15" s="61">
        <v>12005.152</v>
      </c>
      <c r="J15" s="61">
        <v>158188.82399999999</v>
      </c>
      <c r="K15" s="1">
        <v>8</v>
      </c>
    </row>
    <row r="16" spans="2:11" s="18" customFormat="1" ht="12" customHeight="1">
      <c r="B16" s="1">
        <v>9</v>
      </c>
      <c r="C16" s="97" t="s">
        <v>95</v>
      </c>
      <c r="D16" s="61" t="s">
        <v>1</v>
      </c>
      <c r="E16" s="61" t="s">
        <v>1</v>
      </c>
      <c r="F16" s="60" t="s">
        <v>1</v>
      </c>
      <c r="G16" s="60" t="s">
        <v>1</v>
      </c>
      <c r="H16" s="61" t="s">
        <v>1</v>
      </c>
      <c r="I16" s="61" t="s">
        <v>1</v>
      </c>
      <c r="J16" s="61" t="s">
        <v>1</v>
      </c>
      <c r="K16" s="1">
        <v>9</v>
      </c>
    </row>
    <row r="17" spans="2:11" s="18" customFormat="1" ht="12" customHeight="1">
      <c r="B17" s="1">
        <v>10</v>
      </c>
      <c r="C17" s="71" t="s">
        <v>85</v>
      </c>
      <c r="D17" s="61">
        <v>164363.58300000001</v>
      </c>
      <c r="E17" s="61" t="s">
        <v>1</v>
      </c>
      <c r="F17" s="60">
        <v>2385.9270000000001</v>
      </c>
      <c r="G17" s="60">
        <v>2168.5</v>
      </c>
      <c r="H17" s="61">
        <v>217.42699999999999</v>
      </c>
      <c r="I17" s="61">
        <v>134760.101</v>
      </c>
      <c r="J17" s="61">
        <v>27217.555</v>
      </c>
      <c r="K17" s="1">
        <v>10</v>
      </c>
    </row>
    <row r="18" spans="2:11" s="18" customFormat="1" ht="12" customHeight="1">
      <c r="B18" s="1">
        <v>11</v>
      </c>
      <c r="C18" s="97" t="s">
        <v>82</v>
      </c>
      <c r="D18" s="61">
        <v>14973.152</v>
      </c>
      <c r="E18" s="61" t="s">
        <v>1</v>
      </c>
      <c r="F18" s="60" t="s">
        <v>1</v>
      </c>
      <c r="G18" s="60" t="s">
        <v>1</v>
      </c>
      <c r="H18" s="61" t="s">
        <v>1</v>
      </c>
      <c r="I18" s="61">
        <v>13482.314</v>
      </c>
      <c r="J18" s="61">
        <v>1490.838</v>
      </c>
      <c r="K18" s="1">
        <v>11</v>
      </c>
    </row>
    <row r="19" spans="2:11" s="18" customFormat="1" ht="12" customHeight="1">
      <c r="B19" s="1">
        <v>12</v>
      </c>
      <c r="C19" s="97" t="s">
        <v>83</v>
      </c>
      <c r="D19" s="61">
        <v>117613.837</v>
      </c>
      <c r="E19" s="61" t="s">
        <v>1</v>
      </c>
      <c r="F19" s="60">
        <v>2385.9270000000001</v>
      </c>
      <c r="G19" s="60">
        <v>2168.5</v>
      </c>
      <c r="H19" s="61">
        <v>217.42699999999999</v>
      </c>
      <c r="I19" s="61">
        <v>89507.187000000005</v>
      </c>
      <c r="J19" s="61">
        <v>25720.723000000002</v>
      </c>
      <c r="K19" s="1">
        <v>12</v>
      </c>
    </row>
    <row r="20" spans="2:11" s="18" customFormat="1" ht="12" customHeight="1">
      <c r="B20" s="1">
        <v>13</v>
      </c>
      <c r="C20" s="97" t="s">
        <v>84</v>
      </c>
      <c r="D20" s="61">
        <v>31776.594000000001</v>
      </c>
      <c r="E20" s="61" t="s">
        <v>1</v>
      </c>
      <c r="F20" s="60" t="s">
        <v>1</v>
      </c>
      <c r="G20" s="60" t="s">
        <v>1</v>
      </c>
      <c r="H20" s="61" t="s">
        <v>1</v>
      </c>
      <c r="I20" s="61">
        <v>31770.6</v>
      </c>
      <c r="J20" s="61">
        <v>5.9939999999999998</v>
      </c>
      <c r="K20" s="1">
        <v>13</v>
      </c>
    </row>
    <row r="21" spans="2:11" s="18" customFormat="1" ht="12" customHeight="1">
      <c r="B21" s="1">
        <v>14</v>
      </c>
      <c r="C21" s="68" t="s">
        <v>131</v>
      </c>
      <c r="D21" s="61">
        <v>204380.16500000001</v>
      </c>
      <c r="E21" s="61">
        <v>1890.2809999999999</v>
      </c>
      <c r="F21" s="60">
        <v>37095.641000000003</v>
      </c>
      <c r="G21" s="60">
        <v>3504.4969999999998</v>
      </c>
      <c r="H21" s="61">
        <v>32519.976999999999</v>
      </c>
      <c r="I21" s="61">
        <v>64618.911</v>
      </c>
      <c r="J21" s="61">
        <v>100775.33199999999</v>
      </c>
      <c r="K21" s="1">
        <v>14</v>
      </c>
    </row>
    <row r="22" spans="2:11" s="18" customFormat="1" ht="12" customHeight="1">
      <c r="B22" s="1">
        <v>15</v>
      </c>
      <c r="C22" s="97" t="s">
        <v>86</v>
      </c>
      <c r="D22" s="61" t="s">
        <v>1</v>
      </c>
      <c r="E22" s="61" t="s">
        <v>1</v>
      </c>
      <c r="F22" s="60" t="s">
        <v>1</v>
      </c>
      <c r="G22" s="60" t="s">
        <v>1</v>
      </c>
      <c r="H22" s="61" t="s">
        <v>1</v>
      </c>
      <c r="I22" s="61" t="s">
        <v>1</v>
      </c>
      <c r="J22" s="61" t="s">
        <v>1</v>
      </c>
      <c r="K22" s="1">
        <v>15</v>
      </c>
    </row>
    <row r="23" spans="2:11" s="18" customFormat="1" ht="12" customHeight="1">
      <c r="B23" s="1">
        <v>16</v>
      </c>
      <c r="C23" s="97" t="s">
        <v>96</v>
      </c>
      <c r="D23" s="61">
        <v>256.05399999999997</v>
      </c>
      <c r="E23" s="61" t="s">
        <v>1</v>
      </c>
      <c r="F23" s="60" t="s">
        <v>1</v>
      </c>
      <c r="G23" s="60" t="s">
        <v>1</v>
      </c>
      <c r="H23" s="61" t="s">
        <v>1</v>
      </c>
      <c r="I23" s="61">
        <v>256.05399999999997</v>
      </c>
      <c r="J23" s="61" t="s">
        <v>1</v>
      </c>
      <c r="K23" s="1">
        <v>16</v>
      </c>
    </row>
    <row r="24" spans="2:11" s="25" customFormat="1" ht="12" customHeight="1">
      <c r="B24" s="1">
        <v>17</v>
      </c>
      <c r="C24" s="97" t="s">
        <v>97</v>
      </c>
      <c r="D24" s="61">
        <v>20416.93</v>
      </c>
      <c r="E24" s="61" t="s">
        <v>1</v>
      </c>
      <c r="F24" s="60">
        <v>4708.777</v>
      </c>
      <c r="G24" s="60">
        <v>2383.8000000000002</v>
      </c>
      <c r="H24" s="61">
        <v>1253.81</v>
      </c>
      <c r="I24" s="61">
        <v>4456.6450000000004</v>
      </c>
      <c r="J24" s="61">
        <v>11251.508</v>
      </c>
      <c r="K24" s="1">
        <v>17</v>
      </c>
    </row>
    <row r="25" spans="2:11" s="18" customFormat="1" ht="12" customHeight="1">
      <c r="B25" s="1">
        <v>18</v>
      </c>
      <c r="C25" s="97" t="s">
        <v>98</v>
      </c>
      <c r="D25" s="61">
        <v>62615.135000000002</v>
      </c>
      <c r="E25" s="61" t="s">
        <v>1</v>
      </c>
      <c r="F25" s="60">
        <v>11667.227000000001</v>
      </c>
      <c r="G25" s="60">
        <v>65.641999999999996</v>
      </c>
      <c r="H25" s="61">
        <v>11601.584999999999</v>
      </c>
      <c r="I25" s="61">
        <v>14808.325000000001</v>
      </c>
      <c r="J25" s="61">
        <v>36139.582999999999</v>
      </c>
      <c r="K25" s="1">
        <v>18</v>
      </c>
    </row>
    <row r="26" spans="2:11" s="18" customFormat="1" ht="12" customHeight="1">
      <c r="B26" s="1">
        <v>19</v>
      </c>
      <c r="C26" s="97" t="s">
        <v>79</v>
      </c>
      <c r="D26" s="61">
        <v>57576.26</v>
      </c>
      <c r="E26" s="61" t="s">
        <v>1</v>
      </c>
      <c r="F26" s="60">
        <v>5058.0209999999997</v>
      </c>
      <c r="G26" s="60" t="s">
        <v>1</v>
      </c>
      <c r="H26" s="61">
        <v>5058.0209999999997</v>
      </c>
      <c r="I26" s="61">
        <v>22486.044999999998</v>
      </c>
      <c r="J26" s="61">
        <v>30032.194</v>
      </c>
      <c r="K26" s="1">
        <v>19</v>
      </c>
    </row>
    <row r="27" spans="2:11" s="18" customFormat="1" ht="12" customHeight="1">
      <c r="B27" s="1">
        <v>20</v>
      </c>
      <c r="C27" s="97" t="s">
        <v>78</v>
      </c>
      <c r="D27" s="61">
        <v>63515.786</v>
      </c>
      <c r="E27" s="61">
        <v>1890.2809999999999</v>
      </c>
      <c r="F27" s="60">
        <v>15661.616</v>
      </c>
      <c r="G27" s="60">
        <v>1055.0550000000001</v>
      </c>
      <c r="H27" s="61">
        <v>14606.561</v>
      </c>
      <c r="I27" s="61">
        <v>22611.842000000001</v>
      </c>
      <c r="J27" s="61">
        <v>23352.046999999999</v>
      </c>
      <c r="K27" s="1">
        <v>20</v>
      </c>
    </row>
    <row r="28" spans="2:11" s="18" customFormat="1" ht="12" customHeight="1">
      <c r="B28" s="1">
        <v>21</v>
      </c>
      <c r="C28" s="97" t="s">
        <v>77</v>
      </c>
      <c r="D28" s="61" t="s">
        <v>1</v>
      </c>
      <c r="E28" s="61" t="s">
        <v>1</v>
      </c>
      <c r="F28" s="60" t="s">
        <v>1</v>
      </c>
      <c r="G28" s="60" t="s">
        <v>1</v>
      </c>
      <c r="H28" s="61" t="s">
        <v>1</v>
      </c>
      <c r="I28" s="61" t="s">
        <v>1</v>
      </c>
      <c r="J28" s="61" t="s">
        <v>1</v>
      </c>
      <c r="K28" s="1">
        <v>21</v>
      </c>
    </row>
    <row r="29" spans="2:11" s="18" customFormat="1" ht="24" customHeight="1">
      <c r="B29" s="1">
        <v>22</v>
      </c>
      <c r="C29" s="181" t="s">
        <v>143</v>
      </c>
      <c r="D29" s="61">
        <v>141151.84700000001</v>
      </c>
      <c r="E29" s="61">
        <v>27.513999999999999</v>
      </c>
      <c r="F29" s="60">
        <v>92369.588000000003</v>
      </c>
      <c r="G29" s="60">
        <v>72599.134000000005</v>
      </c>
      <c r="H29" s="61">
        <v>19770.454000000002</v>
      </c>
      <c r="I29" s="61">
        <v>32816.785000000003</v>
      </c>
      <c r="J29" s="61">
        <v>15937.96</v>
      </c>
      <c r="K29" s="1">
        <v>22</v>
      </c>
    </row>
    <row r="30" spans="2:11" s="12" customFormat="1" ht="12" customHeight="1">
      <c r="B30" s="1">
        <v>23</v>
      </c>
      <c r="C30" s="97" t="s">
        <v>90</v>
      </c>
      <c r="D30" s="61">
        <v>27446.78</v>
      </c>
      <c r="E30" s="61" t="s">
        <v>1</v>
      </c>
      <c r="F30" s="60">
        <v>16755.382000000001</v>
      </c>
      <c r="G30" s="60">
        <v>13741.788</v>
      </c>
      <c r="H30" s="61">
        <v>3013.5940000000001</v>
      </c>
      <c r="I30" s="61">
        <v>2194.7579999999998</v>
      </c>
      <c r="J30" s="61">
        <v>8496.64</v>
      </c>
      <c r="K30" s="1">
        <v>23</v>
      </c>
    </row>
    <row r="31" spans="2:11" s="29" customFormat="1" ht="12" customHeight="1">
      <c r="B31" s="1">
        <v>24</v>
      </c>
      <c r="C31" s="97" t="s">
        <v>98</v>
      </c>
      <c r="D31" s="61">
        <v>106777.45699999999</v>
      </c>
      <c r="E31" s="61">
        <v>25.013999999999999</v>
      </c>
      <c r="F31" s="60">
        <v>75494.869000000006</v>
      </c>
      <c r="G31" s="60">
        <v>58857.345999999998</v>
      </c>
      <c r="H31" s="61">
        <v>16637.523000000001</v>
      </c>
      <c r="I31" s="61">
        <v>27500.974999999999</v>
      </c>
      <c r="J31" s="61">
        <v>3756.5990000000002</v>
      </c>
      <c r="K31" s="1">
        <v>24</v>
      </c>
    </row>
    <row r="32" spans="2:11" s="29" customFormat="1" ht="12" customHeight="1">
      <c r="B32" s="1">
        <v>25</v>
      </c>
      <c r="C32" s="97" t="s">
        <v>79</v>
      </c>
      <c r="D32" s="61">
        <v>6927.61</v>
      </c>
      <c r="E32" s="61">
        <v>2.5</v>
      </c>
      <c r="F32" s="60">
        <v>119.337</v>
      </c>
      <c r="G32" s="60" t="s">
        <v>1</v>
      </c>
      <c r="H32" s="61">
        <v>119.337</v>
      </c>
      <c r="I32" s="61">
        <v>3121.0520000000001</v>
      </c>
      <c r="J32" s="61">
        <v>3684.721</v>
      </c>
      <c r="K32" s="1">
        <v>25</v>
      </c>
    </row>
    <row r="33" spans="2:11" ht="12" customHeight="1">
      <c r="B33" s="1">
        <v>26</v>
      </c>
      <c r="C33" s="97" t="s">
        <v>78</v>
      </c>
      <c r="D33" s="61" t="s">
        <v>1</v>
      </c>
      <c r="E33" s="61" t="s">
        <v>1</v>
      </c>
      <c r="F33" s="60" t="s">
        <v>1</v>
      </c>
      <c r="G33" s="60" t="s">
        <v>1</v>
      </c>
      <c r="H33" s="61" t="s">
        <v>1</v>
      </c>
      <c r="I33" s="61" t="s">
        <v>1</v>
      </c>
      <c r="J33" s="61" t="s">
        <v>1</v>
      </c>
      <c r="K33" s="1">
        <v>26</v>
      </c>
    </row>
    <row r="34" spans="2:11" ht="12" customHeight="1">
      <c r="B34" s="1">
        <v>27</v>
      </c>
      <c r="C34" s="97" t="s">
        <v>77</v>
      </c>
      <c r="D34" s="61" t="s">
        <v>1</v>
      </c>
      <c r="E34" s="61" t="s">
        <v>1</v>
      </c>
      <c r="F34" s="60" t="s">
        <v>1</v>
      </c>
      <c r="G34" s="60" t="s">
        <v>1</v>
      </c>
      <c r="H34" s="61" t="s">
        <v>1</v>
      </c>
      <c r="I34" s="61" t="s">
        <v>1</v>
      </c>
      <c r="J34" s="61" t="s">
        <v>1</v>
      </c>
      <c r="K34" s="1">
        <v>27</v>
      </c>
    </row>
    <row r="35" spans="2:11" ht="12" customHeight="1">
      <c r="B35" s="1">
        <v>28</v>
      </c>
      <c r="C35" s="70" t="s">
        <v>76</v>
      </c>
      <c r="D35" s="61">
        <v>191257.94699999999</v>
      </c>
      <c r="E35" s="61">
        <v>10006.460999999999</v>
      </c>
      <c r="F35" s="60">
        <v>137343.25399999999</v>
      </c>
      <c r="G35" s="60" t="s">
        <v>1</v>
      </c>
      <c r="H35" s="61">
        <v>137343.25399999999</v>
      </c>
      <c r="I35" s="61">
        <v>43827.031999999999</v>
      </c>
      <c r="J35" s="61">
        <v>81.2</v>
      </c>
      <c r="K35" s="1">
        <v>28</v>
      </c>
    </row>
    <row r="36" spans="2:11" ht="12" customHeight="1">
      <c r="B36" s="1">
        <v>29</v>
      </c>
      <c r="C36" s="68" t="s">
        <v>169</v>
      </c>
      <c r="D36" s="61">
        <v>43.287999999999997</v>
      </c>
      <c r="E36" s="61" t="s">
        <v>1</v>
      </c>
      <c r="F36" s="60" t="s">
        <v>1</v>
      </c>
      <c r="G36" s="60" t="s">
        <v>1</v>
      </c>
      <c r="H36" s="61" t="s">
        <v>1</v>
      </c>
      <c r="I36" s="61">
        <v>43.287999999999997</v>
      </c>
      <c r="J36" s="61" t="s">
        <v>1</v>
      </c>
      <c r="K36" s="1">
        <v>29</v>
      </c>
    </row>
    <row r="37" spans="2:11" ht="12" customHeight="1">
      <c r="B37" s="1">
        <v>30</v>
      </c>
      <c r="C37" s="66" t="s">
        <v>120</v>
      </c>
      <c r="D37" s="61">
        <v>860953.25</v>
      </c>
      <c r="E37" s="61">
        <v>317400.06699999998</v>
      </c>
      <c r="F37" s="60">
        <v>355458.55200000003</v>
      </c>
      <c r="G37" s="60">
        <v>355000</v>
      </c>
      <c r="H37" s="61">
        <v>458.55200000000002</v>
      </c>
      <c r="I37" s="61">
        <v>187929.18100000001</v>
      </c>
      <c r="J37" s="61">
        <v>165.45</v>
      </c>
      <c r="K37" s="1">
        <v>30</v>
      </c>
    </row>
    <row r="38" spans="2:11" ht="12" customHeight="1">
      <c r="B38" s="1">
        <v>31</v>
      </c>
      <c r="C38" s="70" t="s">
        <v>116</v>
      </c>
      <c r="D38" s="61">
        <v>860890.08499999996</v>
      </c>
      <c r="E38" s="61">
        <v>317400.06699999998</v>
      </c>
      <c r="F38" s="60">
        <v>355458.55200000003</v>
      </c>
      <c r="G38" s="60">
        <v>355000</v>
      </c>
      <c r="H38" s="61">
        <v>458.55200000000002</v>
      </c>
      <c r="I38" s="61">
        <v>187866.016</v>
      </c>
      <c r="J38" s="61">
        <v>165.45</v>
      </c>
      <c r="K38" s="1">
        <v>31</v>
      </c>
    </row>
    <row r="39" spans="2:11" ht="12" customHeight="1">
      <c r="B39" s="1">
        <v>32</v>
      </c>
      <c r="C39" s="70" t="s">
        <v>117</v>
      </c>
      <c r="D39" s="61">
        <v>63.164999999999999</v>
      </c>
      <c r="E39" s="61" t="s">
        <v>1</v>
      </c>
      <c r="F39" s="60" t="s">
        <v>1</v>
      </c>
      <c r="G39" s="60" t="s">
        <v>1</v>
      </c>
      <c r="H39" s="61" t="s">
        <v>1</v>
      </c>
      <c r="I39" s="61">
        <v>63.164999999999999</v>
      </c>
      <c r="J39" s="61" t="s">
        <v>1</v>
      </c>
      <c r="K39" s="1">
        <v>32</v>
      </c>
    </row>
    <row r="40" spans="2:11" s="46" customFormat="1" ht="12" customHeight="1">
      <c r="B40" s="204">
        <v>33</v>
      </c>
      <c r="C40" s="69" t="s">
        <v>0</v>
      </c>
      <c r="D40" s="62">
        <v>2485689.0099999998</v>
      </c>
      <c r="E40" s="62">
        <v>329324.32299999997</v>
      </c>
      <c r="F40" s="63">
        <v>1112360.828</v>
      </c>
      <c r="G40" s="63">
        <v>481213.83799999999</v>
      </c>
      <c r="H40" s="62">
        <v>631146.99</v>
      </c>
      <c r="I40" s="62">
        <v>669189.39099999995</v>
      </c>
      <c r="J40" s="62">
        <v>374814.46799999999</v>
      </c>
      <c r="K40" s="204">
        <v>33</v>
      </c>
    </row>
    <row r="41" spans="2:11">
      <c r="B41" s="1">
        <v>34</v>
      </c>
      <c r="C41" s="67" t="s">
        <v>128</v>
      </c>
      <c r="D41" s="61">
        <v>1867438.574</v>
      </c>
      <c r="E41" s="61">
        <v>319317.86200000002</v>
      </c>
      <c r="F41" s="60">
        <v>564126.65899999999</v>
      </c>
      <c r="G41" s="60">
        <v>433870.13099999999</v>
      </c>
      <c r="H41" s="61">
        <v>128451.766</v>
      </c>
      <c r="I41" s="61">
        <v>609260.78500000003</v>
      </c>
      <c r="J41" s="61">
        <v>374733.26799999998</v>
      </c>
      <c r="K41" s="1">
        <v>34</v>
      </c>
    </row>
    <row r="42" spans="2:11">
      <c r="B42" s="1">
        <v>35</v>
      </c>
      <c r="C42" s="67" t="s">
        <v>127</v>
      </c>
      <c r="D42" s="61">
        <v>618250.43599999999</v>
      </c>
      <c r="E42" s="61">
        <v>10006.460999999999</v>
      </c>
      <c r="F42" s="60">
        <v>548234.16899999999</v>
      </c>
      <c r="G42" s="60">
        <v>47343.707000000002</v>
      </c>
      <c r="H42" s="61">
        <v>500890.462</v>
      </c>
      <c r="I42" s="61">
        <v>59928.606</v>
      </c>
      <c r="J42" s="61">
        <v>81.2</v>
      </c>
      <c r="K42" s="1">
        <v>35</v>
      </c>
    </row>
  </sheetData>
  <mergeCells count="13">
    <mergeCell ref="B3:B6"/>
    <mergeCell ref="K3:K6"/>
    <mergeCell ref="B1:E1"/>
    <mergeCell ref="J3:J5"/>
    <mergeCell ref="D6:J6"/>
    <mergeCell ref="D2:H2"/>
    <mergeCell ref="C3:C6"/>
    <mergeCell ref="D3:D5"/>
    <mergeCell ref="E3:E5"/>
    <mergeCell ref="F3:H3"/>
    <mergeCell ref="F4:F5"/>
    <mergeCell ref="G4:H4"/>
    <mergeCell ref="I3:I5"/>
  </mergeCells>
  <phoneticPr fontId="0" type="noConversion"/>
  <hyperlinks>
    <hyperlink ref="B1:E1" location="Inhaltsverzeichnis!A33" display="5  Finanzvermögen nach Arten, Körperschaftsgruppen und Größenklassen beim öffentlichen Bereich am 31.12.2018 "/>
  </hyperlinks>
  <pageMargins left="0.59055118110236227" right="0" top="0.78740157480314965" bottom="0.59055118110236227" header="0.31496062992125984" footer="0.23622047244094491"/>
  <pageSetup paperSize="9" firstPageNumber="12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L III 6 - j / 18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H40"/>
  <sheetViews>
    <sheetView zoomScaleNormal="100" workbookViewId="0">
      <pane ySplit="4" topLeftCell="A5" activePane="bottomLeft" state="frozen"/>
      <selection pane="bottomLeft" activeCell="B5" sqref="B5"/>
    </sheetView>
  </sheetViews>
  <sheetFormatPr baseColWidth="10" defaultRowHeight="10.199999999999999"/>
  <cols>
    <col min="1" max="1" width="36" style="15" customWidth="1"/>
    <col min="2" max="2" width="11.33203125" style="15" customWidth="1"/>
    <col min="3" max="4" width="11" style="15" customWidth="1"/>
    <col min="5" max="5" width="10.6640625" style="15" customWidth="1"/>
    <col min="6" max="16384" width="11.5546875" style="15"/>
  </cols>
  <sheetData>
    <row r="1" spans="1:7" ht="23.4" customHeight="1">
      <c r="A1" s="263" t="s">
        <v>172</v>
      </c>
      <c r="B1" s="263"/>
      <c r="C1" s="263"/>
      <c r="D1" s="263"/>
      <c r="E1" s="263"/>
    </row>
    <row r="2" spans="1:7" s="4" customFormat="1" ht="12" customHeight="1">
      <c r="A2" s="223"/>
      <c r="B2" s="223"/>
      <c r="C2" s="223"/>
      <c r="D2" s="223"/>
      <c r="E2" s="223"/>
    </row>
    <row r="3" spans="1:7" ht="36" customHeight="1">
      <c r="A3" s="264" t="s">
        <v>75</v>
      </c>
      <c r="B3" s="199" t="s">
        <v>154</v>
      </c>
      <c r="C3" s="16" t="s">
        <v>190</v>
      </c>
      <c r="D3" s="265" t="s">
        <v>99</v>
      </c>
      <c r="E3" s="266"/>
    </row>
    <row r="4" spans="1:7" ht="12" customHeight="1">
      <c r="A4" s="225"/>
      <c r="B4" s="260" t="s">
        <v>104</v>
      </c>
      <c r="C4" s="260"/>
      <c r="D4" s="260"/>
      <c r="E4" s="17" t="s">
        <v>5</v>
      </c>
    </row>
    <row r="5" spans="1:7" ht="12" customHeight="1">
      <c r="A5" s="45"/>
      <c r="B5" s="23"/>
      <c r="C5" s="44"/>
      <c r="D5" s="44"/>
      <c r="E5" s="44"/>
    </row>
    <row r="6" spans="1:7" ht="12" customHeight="1">
      <c r="A6" s="99" t="s">
        <v>118</v>
      </c>
      <c r="B6" s="61">
        <v>4126657.97</v>
      </c>
      <c r="C6" s="61">
        <v>4234980.574</v>
      </c>
      <c r="D6" s="61">
        <v>108322.60399999982</v>
      </c>
      <c r="E6" s="182">
        <v>2.625</v>
      </c>
      <c r="G6" s="184"/>
    </row>
    <row r="7" spans="1:7" ht="12" customHeight="1">
      <c r="A7" s="100" t="s">
        <v>114</v>
      </c>
      <c r="B7" s="61">
        <v>1005682.644</v>
      </c>
      <c r="C7" s="61">
        <v>1231830.0220000001</v>
      </c>
      <c r="D7" s="61">
        <v>226147.37800000014</v>
      </c>
      <c r="E7" s="182">
        <v>22.486999999999998</v>
      </c>
      <c r="G7" s="184"/>
    </row>
    <row r="8" spans="1:7" ht="12" customHeight="1">
      <c r="A8" s="100" t="s">
        <v>115</v>
      </c>
      <c r="B8" s="61">
        <v>3120975.3259999999</v>
      </c>
      <c r="C8" s="61">
        <v>3003150.5520000001</v>
      </c>
      <c r="D8" s="61">
        <v>-117824.77399999974</v>
      </c>
      <c r="E8" s="182">
        <v>-3.7749999999999999</v>
      </c>
      <c r="G8" s="202"/>
    </row>
    <row r="9" spans="1:7" ht="12" customHeight="1">
      <c r="A9" s="99" t="s">
        <v>80</v>
      </c>
      <c r="B9" s="61">
        <v>6931285.648</v>
      </c>
      <c r="C9" s="61">
        <v>7624580.3710000003</v>
      </c>
      <c r="D9" s="61">
        <v>693294.72300000023</v>
      </c>
      <c r="E9" s="182">
        <v>10.002000000000001</v>
      </c>
    </row>
    <row r="10" spans="1:7" ht="12" customHeight="1">
      <c r="A10" s="100" t="s">
        <v>119</v>
      </c>
      <c r="B10" s="61">
        <v>6452299.1749999998</v>
      </c>
      <c r="C10" s="61">
        <v>7059167.5719999997</v>
      </c>
      <c r="D10" s="61">
        <v>606868.39699999988</v>
      </c>
      <c r="E10" s="182">
        <v>9.4049999999999994</v>
      </c>
    </row>
    <row r="11" spans="1:7" ht="12" customHeight="1">
      <c r="A11" s="73" t="s">
        <v>81</v>
      </c>
      <c r="B11" s="61">
        <v>1463935.148</v>
      </c>
      <c r="C11" s="61">
        <v>1603827.585</v>
      </c>
      <c r="D11" s="61">
        <v>139892.43699999992</v>
      </c>
      <c r="E11" s="182">
        <v>9.5559999999999992</v>
      </c>
    </row>
    <row r="12" spans="1:7" ht="12" customHeight="1">
      <c r="A12" s="101" t="s">
        <v>82</v>
      </c>
      <c r="B12" s="61">
        <v>507102.36599999998</v>
      </c>
      <c r="C12" s="61">
        <v>521696.1</v>
      </c>
      <c r="D12" s="61">
        <v>14593.733999999997</v>
      </c>
      <c r="E12" s="182">
        <v>2.8780000000000001</v>
      </c>
    </row>
    <row r="13" spans="1:7" ht="12" customHeight="1">
      <c r="A13" s="101" t="s">
        <v>83</v>
      </c>
      <c r="B13" s="61">
        <v>956832.78200000001</v>
      </c>
      <c r="C13" s="61">
        <v>1082131.4850000001</v>
      </c>
      <c r="D13" s="61">
        <v>125298.7030000001</v>
      </c>
      <c r="E13" s="182">
        <v>13.095000000000001</v>
      </c>
    </row>
    <row r="14" spans="1:7" ht="12" customHeight="1">
      <c r="A14" s="101" t="s">
        <v>84</v>
      </c>
      <c r="B14" s="61" t="s">
        <v>1</v>
      </c>
      <c r="C14" s="61" t="s">
        <v>1</v>
      </c>
      <c r="D14" s="61" t="s">
        <v>1</v>
      </c>
      <c r="E14" s="182" t="s">
        <v>1</v>
      </c>
    </row>
    <row r="15" spans="1:7" ht="12" customHeight="1">
      <c r="A15" s="73" t="s">
        <v>85</v>
      </c>
      <c r="B15" s="61">
        <v>958871.66099999996</v>
      </c>
      <c r="C15" s="61">
        <v>1013592.688</v>
      </c>
      <c r="D15" s="61">
        <v>54721.027000000002</v>
      </c>
      <c r="E15" s="182">
        <v>5.7069999999999999</v>
      </c>
    </row>
    <row r="16" spans="1:7" ht="12" customHeight="1">
      <c r="A16" s="101" t="s">
        <v>82</v>
      </c>
      <c r="B16" s="61">
        <v>114541.341</v>
      </c>
      <c r="C16" s="61">
        <v>121614.23699999999</v>
      </c>
      <c r="D16" s="61">
        <v>7072.8959999999997</v>
      </c>
      <c r="E16" s="182">
        <v>6.1749999999999998</v>
      </c>
    </row>
    <row r="17" spans="1:5" ht="12" customHeight="1">
      <c r="A17" s="101" t="s">
        <v>83</v>
      </c>
      <c r="B17" s="61">
        <v>512006.625</v>
      </c>
      <c r="C17" s="61">
        <v>580208.33700000006</v>
      </c>
      <c r="D17" s="61">
        <v>68201.712</v>
      </c>
      <c r="E17" s="182">
        <v>13.32</v>
      </c>
    </row>
    <row r="18" spans="1:5" ht="12" customHeight="1">
      <c r="A18" s="101" t="s">
        <v>84</v>
      </c>
      <c r="B18" s="61">
        <v>332323.69500000001</v>
      </c>
      <c r="C18" s="61">
        <v>311770.114</v>
      </c>
      <c r="D18" s="61">
        <v>-20553.581000000006</v>
      </c>
      <c r="E18" s="182">
        <v>-6.1849999999999996</v>
      </c>
    </row>
    <row r="19" spans="1:5" ht="12" customHeight="1">
      <c r="A19" s="154" t="s">
        <v>131</v>
      </c>
      <c r="B19" s="61">
        <v>3548293.29</v>
      </c>
      <c r="C19" s="61">
        <v>3913630.7420000001</v>
      </c>
      <c r="D19" s="61">
        <v>365337.45200000005</v>
      </c>
      <c r="E19" s="182">
        <v>10.295999999999999</v>
      </c>
    </row>
    <row r="20" spans="1:5" ht="12" customHeight="1">
      <c r="A20" s="101" t="s">
        <v>86</v>
      </c>
      <c r="B20" s="61" t="s">
        <v>1</v>
      </c>
      <c r="C20" s="61" t="s">
        <v>1</v>
      </c>
      <c r="D20" s="61" t="s">
        <v>1</v>
      </c>
      <c r="E20" s="182" t="s">
        <v>1</v>
      </c>
    </row>
    <row r="21" spans="1:5" ht="12" customHeight="1">
      <c r="A21" s="101" t="s">
        <v>87</v>
      </c>
      <c r="B21" s="61">
        <v>13794.808000000001</v>
      </c>
      <c r="C21" s="61">
        <v>13860.165999999999</v>
      </c>
      <c r="D21" s="61">
        <v>65.358000000000004</v>
      </c>
      <c r="E21" s="182">
        <v>0.47399999999999998</v>
      </c>
    </row>
    <row r="22" spans="1:5" ht="12" customHeight="1">
      <c r="A22" s="101" t="s">
        <v>88</v>
      </c>
      <c r="B22" s="61">
        <v>121724.414</v>
      </c>
      <c r="C22" s="61">
        <v>151308.79800000001</v>
      </c>
      <c r="D22" s="61">
        <v>29584.384000000005</v>
      </c>
      <c r="E22" s="182">
        <v>24.303999999999998</v>
      </c>
    </row>
    <row r="23" spans="1:5" ht="12" customHeight="1">
      <c r="A23" s="101" t="s">
        <v>89</v>
      </c>
      <c r="B23" s="61">
        <v>595530.62600000005</v>
      </c>
      <c r="C23" s="61">
        <v>635288.04399999999</v>
      </c>
      <c r="D23" s="61">
        <v>39757.417999999998</v>
      </c>
      <c r="E23" s="182">
        <v>6.6760000000000002</v>
      </c>
    </row>
    <row r="24" spans="1:5" ht="12" customHeight="1">
      <c r="A24" s="101" t="s">
        <v>79</v>
      </c>
      <c r="B24" s="61">
        <v>1187401.709</v>
      </c>
      <c r="C24" s="61">
        <v>1338371.3430000001</v>
      </c>
      <c r="D24" s="61">
        <v>150969.63400000008</v>
      </c>
      <c r="E24" s="182">
        <v>12.714</v>
      </c>
    </row>
    <row r="25" spans="1:5" ht="12" customHeight="1">
      <c r="A25" s="101" t="s">
        <v>78</v>
      </c>
      <c r="B25" s="61">
        <v>1629841.733</v>
      </c>
      <c r="C25" s="61">
        <v>1774802.3910000001</v>
      </c>
      <c r="D25" s="61">
        <v>144960.65800000005</v>
      </c>
      <c r="E25" s="182">
        <v>8.8940000000000001</v>
      </c>
    </row>
    <row r="26" spans="1:5" ht="12" customHeight="1">
      <c r="A26" s="101" t="s">
        <v>77</v>
      </c>
      <c r="B26" s="61" t="s">
        <v>1</v>
      </c>
      <c r="C26" s="61" t="s">
        <v>1</v>
      </c>
      <c r="D26" s="61" t="s">
        <v>1</v>
      </c>
      <c r="E26" s="182" t="s">
        <v>1</v>
      </c>
    </row>
    <row r="27" spans="1:5" ht="24" customHeight="1">
      <c r="A27" s="179" t="s">
        <v>144</v>
      </c>
      <c r="B27" s="61">
        <v>481199.076</v>
      </c>
      <c r="C27" s="61">
        <v>528116.55700000003</v>
      </c>
      <c r="D27" s="61">
        <v>46917.481000000029</v>
      </c>
      <c r="E27" s="182">
        <v>9.75</v>
      </c>
    </row>
    <row r="28" spans="1:5" ht="12" customHeight="1">
      <c r="A28" s="109" t="s">
        <v>90</v>
      </c>
      <c r="B28" s="61">
        <v>76829.023000000001</v>
      </c>
      <c r="C28" s="61">
        <v>83047.111000000004</v>
      </c>
      <c r="D28" s="61">
        <v>6218.0880000000034</v>
      </c>
      <c r="E28" s="182">
        <v>8.093</v>
      </c>
    </row>
    <row r="29" spans="1:5" ht="12" customHeight="1">
      <c r="A29" s="109" t="s">
        <v>89</v>
      </c>
      <c r="B29" s="61">
        <v>340623.27799999999</v>
      </c>
      <c r="C29" s="61">
        <v>370301.09899999999</v>
      </c>
      <c r="D29" s="61">
        <v>29677.821</v>
      </c>
      <c r="E29" s="182">
        <v>8.7129999999999992</v>
      </c>
    </row>
    <row r="30" spans="1:5" ht="12" customHeight="1">
      <c r="A30" s="101" t="s">
        <v>79</v>
      </c>
      <c r="B30" s="61">
        <v>63746.775000000001</v>
      </c>
      <c r="C30" s="61">
        <v>74768.346999999994</v>
      </c>
      <c r="D30" s="61">
        <v>11021.571999999993</v>
      </c>
      <c r="E30" s="182">
        <v>17.29</v>
      </c>
    </row>
    <row r="31" spans="1:5" ht="12" customHeight="1">
      <c r="A31" s="101" t="s">
        <v>78</v>
      </c>
      <c r="B31" s="61" t="s">
        <v>1</v>
      </c>
      <c r="C31" s="61" t="s">
        <v>1</v>
      </c>
      <c r="D31" s="61" t="s">
        <v>1</v>
      </c>
      <c r="E31" s="182" t="s">
        <v>1</v>
      </c>
    </row>
    <row r="32" spans="1:5" ht="12" customHeight="1">
      <c r="A32" s="101" t="s">
        <v>77</v>
      </c>
      <c r="B32" s="61" t="s">
        <v>1</v>
      </c>
      <c r="C32" s="61" t="s">
        <v>1</v>
      </c>
      <c r="D32" s="61" t="s">
        <v>1</v>
      </c>
      <c r="E32" s="182" t="s">
        <v>1</v>
      </c>
    </row>
    <row r="33" spans="1:8" ht="12" customHeight="1">
      <c r="A33" s="72" t="s">
        <v>76</v>
      </c>
      <c r="B33" s="61">
        <v>478986.473</v>
      </c>
      <c r="C33" s="61">
        <v>565412.799</v>
      </c>
      <c r="D33" s="61">
        <v>86426.326000000001</v>
      </c>
      <c r="E33" s="182">
        <v>18.044</v>
      </c>
    </row>
    <row r="34" spans="1:8" ht="12" customHeight="1">
      <c r="A34" s="154" t="s">
        <v>169</v>
      </c>
      <c r="B34" s="61">
        <v>2694.44</v>
      </c>
      <c r="C34" s="61">
        <v>2777.931</v>
      </c>
      <c r="D34" s="61">
        <v>83.490999999999985</v>
      </c>
      <c r="E34" s="182">
        <v>3.0990000000000002</v>
      </c>
    </row>
    <row r="35" spans="1:8" ht="12" customHeight="1">
      <c r="A35" s="99" t="s">
        <v>120</v>
      </c>
      <c r="B35" s="61">
        <v>1930399.6229999999</v>
      </c>
      <c r="C35" s="61">
        <v>2266761.2749999999</v>
      </c>
      <c r="D35" s="61">
        <v>336361.652</v>
      </c>
      <c r="E35" s="182">
        <v>17.423999999999999</v>
      </c>
    </row>
    <row r="36" spans="1:8" ht="12" customHeight="1">
      <c r="A36" s="100" t="s">
        <v>116</v>
      </c>
      <c r="B36" s="61">
        <v>1921077.132</v>
      </c>
      <c r="C36" s="61">
        <v>2255464.6839999999</v>
      </c>
      <c r="D36" s="61">
        <v>334387.55199999991</v>
      </c>
      <c r="E36" s="182">
        <v>17.405999999999999</v>
      </c>
    </row>
    <row r="37" spans="1:8" ht="12" customHeight="1">
      <c r="A37" s="100" t="s">
        <v>117</v>
      </c>
      <c r="B37" s="61">
        <v>9322.491</v>
      </c>
      <c r="C37" s="61">
        <v>11296.591</v>
      </c>
      <c r="D37" s="61">
        <v>1974.1000000000004</v>
      </c>
      <c r="E37" s="182">
        <v>21.175999999999998</v>
      </c>
    </row>
    <row r="38" spans="1:8" s="4" customFormat="1" ht="12" customHeight="1">
      <c r="A38" s="74" t="s">
        <v>0</v>
      </c>
      <c r="B38" s="62">
        <v>12988343.241</v>
      </c>
      <c r="C38" s="62">
        <v>14126322.220000001</v>
      </c>
      <c r="D38" s="61">
        <v>1137978.9790000003</v>
      </c>
      <c r="E38" s="182">
        <v>8.7620000000000005</v>
      </c>
      <c r="G38" s="184"/>
      <c r="H38" s="15"/>
    </row>
    <row r="39" spans="1:8">
      <c r="A39" s="100" t="s">
        <v>128</v>
      </c>
      <c r="B39" s="61">
        <v>9379058.9509999994</v>
      </c>
      <c r="C39" s="61">
        <v>10546462.278000001</v>
      </c>
      <c r="D39" s="61">
        <v>1167403.3270000014</v>
      </c>
      <c r="E39" s="182">
        <v>12.446999999999999</v>
      </c>
      <c r="G39" s="184"/>
    </row>
    <row r="40" spans="1:8">
      <c r="A40" s="100" t="s">
        <v>127</v>
      </c>
      <c r="B40" s="61">
        <v>3609284.29</v>
      </c>
      <c r="C40" s="61">
        <v>3579859.9419999998</v>
      </c>
      <c r="D40" s="61">
        <v>-29424.348000000002</v>
      </c>
      <c r="E40" s="205">
        <v>-0.81499999999999995</v>
      </c>
    </row>
  </sheetData>
  <mergeCells count="5">
    <mergeCell ref="A1:E1"/>
    <mergeCell ref="A2:E2"/>
    <mergeCell ref="A3:A4"/>
    <mergeCell ref="B4:D4"/>
    <mergeCell ref="D3:E3"/>
  </mergeCells>
  <phoneticPr fontId="4" type="noConversion"/>
  <hyperlinks>
    <hyperlink ref="A1:E1" location="Inhaltsverzeichnis!A36" display="6  Finanzvermögen nach Körperschaftsgruppen und Größenklassen  - Vorjahresvergleich"/>
  </hyperlinks>
  <pageMargins left="0.59055118110236227" right="0" top="0.78740157480314965" bottom="0.59055118110236227" header="0.31496062992125984" footer="0.23622047244094491"/>
  <pageSetup paperSize="9" firstPageNumber="14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L III 6 - j / 18 –  Brandenburg  &amp;G</oddFooter>
  </headerFooter>
  <colBreaks count="1" manualBreakCount="1">
    <brk id="5" max="1048575" man="1"/>
  </col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8"/>
  <sheetViews>
    <sheetView zoomScaleNormal="100" workbookViewId="0">
      <pane ySplit="4" topLeftCell="A5" activePane="bottomLeft" state="frozen"/>
      <selection pane="bottomLeft" activeCell="B5" sqref="B5"/>
    </sheetView>
  </sheetViews>
  <sheetFormatPr baseColWidth="10" defaultRowHeight="10.199999999999999"/>
  <cols>
    <col min="1" max="1" width="36" style="15" customWidth="1"/>
    <col min="2" max="2" width="11.33203125" style="15" customWidth="1"/>
    <col min="3" max="4" width="11" style="15" customWidth="1"/>
    <col min="5" max="5" width="10.6640625" style="15" customWidth="1"/>
    <col min="6" max="16384" width="11.5546875" style="15"/>
  </cols>
  <sheetData>
    <row r="1" spans="1:5" ht="12">
      <c r="A1" s="263" t="s">
        <v>173</v>
      </c>
      <c r="B1" s="263"/>
      <c r="C1" s="263"/>
      <c r="D1" s="263"/>
      <c r="E1" s="263"/>
    </row>
    <row r="2" spans="1:5" s="4" customFormat="1" ht="12" customHeight="1">
      <c r="A2" s="223"/>
      <c r="B2" s="223"/>
      <c r="C2" s="223"/>
      <c r="D2" s="223"/>
      <c r="E2" s="223"/>
    </row>
    <row r="3" spans="1:5" ht="36" customHeight="1">
      <c r="A3" s="224" t="s">
        <v>44</v>
      </c>
      <c r="B3" s="148" t="s">
        <v>154</v>
      </c>
      <c r="C3" s="148" t="s">
        <v>190</v>
      </c>
      <c r="D3" s="265" t="s">
        <v>99</v>
      </c>
      <c r="E3" s="266"/>
    </row>
    <row r="4" spans="1:5" ht="12" customHeight="1">
      <c r="A4" s="225"/>
      <c r="B4" s="260" t="s">
        <v>104</v>
      </c>
      <c r="C4" s="260"/>
      <c r="D4" s="260"/>
      <c r="E4" s="150" t="s">
        <v>5</v>
      </c>
    </row>
    <row r="5" spans="1:5" ht="12" customHeight="1">
      <c r="A5" s="45"/>
      <c r="B5" s="44"/>
      <c r="C5" s="44"/>
      <c r="D5" s="44"/>
      <c r="E5" s="44"/>
    </row>
    <row r="6" spans="1:5" ht="12" customHeight="1">
      <c r="A6" s="22"/>
      <c r="B6" s="267" t="s">
        <v>132</v>
      </c>
      <c r="C6" s="267"/>
      <c r="D6" s="267"/>
      <c r="E6" s="267"/>
    </row>
    <row r="7" spans="1:5" ht="12" customHeight="1">
      <c r="A7" s="58" t="s">
        <v>47</v>
      </c>
      <c r="B7" s="61">
        <v>4568048</v>
      </c>
      <c r="C7" s="61">
        <v>4891691.4519999996</v>
      </c>
      <c r="D7" s="61">
        <v>323643.45199999958</v>
      </c>
      <c r="E7" s="182">
        <v>7.085</v>
      </c>
    </row>
    <row r="8" spans="1:5" ht="12" customHeight="1">
      <c r="A8" s="47" t="s">
        <v>48</v>
      </c>
      <c r="B8" s="61">
        <v>3668</v>
      </c>
      <c r="C8" s="61">
        <v>2173.6410000000001</v>
      </c>
      <c r="D8" s="61">
        <v>-1494.3589999999999</v>
      </c>
      <c r="E8" s="182">
        <v>-40.74</v>
      </c>
    </row>
    <row r="9" spans="1:5" ht="12" customHeight="1">
      <c r="A9" s="47" t="s">
        <v>49</v>
      </c>
      <c r="B9" s="61">
        <v>1772149</v>
      </c>
      <c r="C9" s="61">
        <v>2266079.0610000002</v>
      </c>
      <c r="D9" s="61">
        <v>493930.06100000022</v>
      </c>
      <c r="E9" s="182">
        <v>27.872</v>
      </c>
    </row>
    <row r="10" spans="1:5" ht="12" customHeight="1">
      <c r="A10" s="47" t="s">
        <v>50</v>
      </c>
      <c r="B10" s="61">
        <v>2792230</v>
      </c>
      <c r="C10" s="61">
        <v>2623438.75</v>
      </c>
      <c r="D10" s="61">
        <v>-168791.25</v>
      </c>
      <c r="E10" s="182">
        <v>-6.0449999999999999</v>
      </c>
    </row>
    <row r="11" spans="1:5" ht="12" customHeight="1">
      <c r="A11" s="34" t="s">
        <v>101</v>
      </c>
      <c r="B11" s="61">
        <v>1529166</v>
      </c>
      <c r="C11" s="61">
        <v>1471225.169</v>
      </c>
      <c r="D11" s="61">
        <v>-57940.831000000006</v>
      </c>
      <c r="E11" s="182">
        <v>-3.7890000000000001</v>
      </c>
    </row>
    <row r="12" spans="1:5" ht="20.399999999999999" customHeight="1">
      <c r="A12" s="194" t="s">
        <v>155</v>
      </c>
      <c r="B12" s="61">
        <v>1263</v>
      </c>
      <c r="C12" s="61">
        <v>1259.441</v>
      </c>
      <c r="D12" s="61">
        <v>-3.5590000000000002</v>
      </c>
      <c r="E12" s="182">
        <v>-0.28199999999999997</v>
      </c>
    </row>
    <row r="13" spans="1:5" ht="12" customHeight="1">
      <c r="A13" s="48" t="s">
        <v>53</v>
      </c>
      <c r="B13" s="61">
        <v>1013</v>
      </c>
      <c r="C13" s="61">
        <v>1009.33</v>
      </c>
      <c r="D13" s="61">
        <v>-3.67</v>
      </c>
      <c r="E13" s="182">
        <v>-0.36199999999999999</v>
      </c>
    </row>
    <row r="14" spans="1:5" ht="12" customHeight="1">
      <c r="A14" s="48" t="s">
        <v>51</v>
      </c>
      <c r="B14" s="61">
        <v>250</v>
      </c>
      <c r="C14" s="61">
        <v>250.11099999999999</v>
      </c>
      <c r="D14" s="61">
        <v>0.111</v>
      </c>
      <c r="E14" s="182">
        <v>4.3999999999999997E-2</v>
      </c>
    </row>
    <row r="15" spans="1:5" ht="12" customHeight="1">
      <c r="A15" s="48" t="s">
        <v>52</v>
      </c>
      <c r="B15" s="61" t="s">
        <v>1</v>
      </c>
      <c r="C15" s="61" t="s">
        <v>1</v>
      </c>
      <c r="D15" s="61" t="s">
        <v>1</v>
      </c>
      <c r="E15" s="182" t="s">
        <v>1</v>
      </c>
    </row>
    <row r="16" spans="1:5" ht="20.399999999999999" customHeight="1">
      <c r="A16" s="194" t="s">
        <v>59</v>
      </c>
      <c r="B16" s="61">
        <v>1527904</v>
      </c>
      <c r="C16" s="61">
        <v>1469965.7279999999</v>
      </c>
      <c r="D16" s="61">
        <v>-57938.271999999997</v>
      </c>
      <c r="E16" s="182">
        <v>-3.7919999999999998</v>
      </c>
    </row>
    <row r="17" spans="1:7" ht="12" customHeight="1">
      <c r="A17" s="48" t="s">
        <v>53</v>
      </c>
      <c r="B17" s="61">
        <v>1006751</v>
      </c>
      <c r="C17" s="61">
        <v>1096796.5</v>
      </c>
      <c r="D17" s="61">
        <v>90045.5</v>
      </c>
      <c r="E17" s="182">
        <v>8.9440000000000008</v>
      </c>
    </row>
    <row r="18" spans="1:7" ht="12" customHeight="1">
      <c r="A18" s="48" t="s">
        <v>51</v>
      </c>
      <c r="B18" s="61">
        <v>40261</v>
      </c>
      <c r="C18" s="61">
        <v>29518.544000000002</v>
      </c>
      <c r="D18" s="61">
        <v>-10742.455999999998</v>
      </c>
      <c r="E18" s="182">
        <v>-26.681999999999999</v>
      </c>
    </row>
    <row r="19" spans="1:7" ht="12" customHeight="1">
      <c r="A19" s="48" t="s">
        <v>52</v>
      </c>
      <c r="B19" s="61">
        <v>480892</v>
      </c>
      <c r="C19" s="61">
        <v>343650.68400000001</v>
      </c>
      <c r="D19" s="61">
        <v>-137241.31599999999</v>
      </c>
      <c r="E19" s="182">
        <v>-28.539000000000001</v>
      </c>
    </row>
    <row r="20" spans="1:7" ht="12" customHeight="1">
      <c r="A20" s="35" t="s">
        <v>54</v>
      </c>
      <c r="B20" s="61">
        <v>2318029</v>
      </c>
      <c r="C20" s="61">
        <v>2339025.1120000002</v>
      </c>
      <c r="D20" s="61">
        <v>20996.112000000001</v>
      </c>
      <c r="E20" s="182">
        <v>0.90600000000000003</v>
      </c>
      <c r="G20" s="184"/>
    </row>
    <row r="21" spans="1:7" ht="20.399999999999999" customHeight="1">
      <c r="A21" s="194" t="s">
        <v>156</v>
      </c>
      <c r="B21" s="61">
        <v>2741</v>
      </c>
      <c r="C21" s="61">
        <v>4293.8649999999998</v>
      </c>
      <c r="D21" s="61">
        <v>1552.8649999999998</v>
      </c>
      <c r="E21" s="182">
        <v>56.652999999999999</v>
      </c>
    </row>
    <row r="22" spans="1:7" ht="12" customHeight="1">
      <c r="A22" s="48" t="s">
        <v>55</v>
      </c>
      <c r="B22" s="61" t="s">
        <v>1</v>
      </c>
      <c r="C22" s="61" t="s">
        <v>1</v>
      </c>
      <c r="D22" s="61" t="s">
        <v>1</v>
      </c>
      <c r="E22" s="182" t="s">
        <v>1</v>
      </c>
    </row>
    <row r="23" spans="1:7" ht="12" customHeight="1">
      <c r="A23" s="50" t="s">
        <v>56</v>
      </c>
      <c r="B23" s="61">
        <v>2741</v>
      </c>
      <c r="C23" s="61">
        <v>4293.8649999999998</v>
      </c>
      <c r="D23" s="61">
        <v>1552.8649999999998</v>
      </c>
      <c r="E23" s="182">
        <v>56.652999999999999</v>
      </c>
    </row>
    <row r="24" spans="1:7" ht="12" customHeight="1">
      <c r="A24" s="50" t="s">
        <v>57</v>
      </c>
      <c r="B24" s="61" t="s">
        <v>1</v>
      </c>
      <c r="C24" s="61" t="s">
        <v>1</v>
      </c>
      <c r="D24" s="61" t="s">
        <v>1</v>
      </c>
      <c r="E24" s="182" t="s">
        <v>1</v>
      </c>
    </row>
    <row r="25" spans="1:7" ht="20.399999999999999" customHeight="1">
      <c r="A25" s="151" t="s">
        <v>60</v>
      </c>
      <c r="B25" s="61">
        <v>2315288</v>
      </c>
      <c r="C25" s="61">
        <v>2334731.247</v>
      </c>
      <c r="D25" s="61">
        <v>19443.246999999999</v>
      </c>
      <c r="E25" s="182">
        <v>0.84</v>
      </c>
      <c r="G25" s="184"/>
    </row>
    <row r="26" spans="1:7" ht="12" customHeight="1">
      <c r="A26" s="50" t="s">
        <v>55</v>
      </c>
      <c r="B26" s="61">
        <v>138200</v>
      </c>
      <c r="C26" s="61">
        <v>285200</v>
      </c>
      <c r="D26" s="61">
        <v>147000</v>
      </c>
      <c r="E26" s="182">
        <v>106.36799999999999</v>
      </c>
    </row>
    <row r="27" spans="1:7" ht="12" customHeight="1">
      <c r="A27" s="50" t="s">
        <v>56</v>
      </c>
      <c r="B27" s="61">
        <v>2169088</v>
      </c>
      <c r="C27" s="61">
        <v>2041531.247</v>
      </c>
      <c r="D27" s="61">
        <v>-127556.75300000003</v>
      </c>
      <c r="E27" s="182">
        <v>-5.8810000000000002</v>
      </c>
      <c r="G27" s="184"/>
    </row>
    <row r="28" spans="1:7" ht="12" customHeight="1">
      <c r="A28" s="50" t="s">
        <v>57</v>
      </c>
      <c r="B28" s="61">
        <v>8000</v>
      </c>
      <c r="C28" s="61">
        <v>8000</v>
      </c>
      <c r="D28" s="61">
        <v>0</v>
      </c>
      <c r="E28" s="182">
        <v>0</v>
      </c>
    </row>
    <row r="29" spans="1:7" ht="12" customHeight="1">
      <c r="A29" s="35" t="s">
        <v>157</v>
      </c>
      <c r="B29" s="61" t="s">
        <v>3</v>
      </c>
      <c r="C29" s="61">
        <v>647342.56200000003</v>
      </c>
      <c r="D29" s="61" t="s">
        <v>3</v>
      </c>
      <c r="E29" s="182" t="s">
        <v>3</v>
      </c>
      <c r="G29" s="184"/>
    </row>
    <row r="30" spans="1:7">
      <c r="A30" s="49" t="s">
        <v>152</v>
      </c>
      <c r="B30" s="61" t="s">
        <v>3</v>
      </c>
      <c r="C30" s="61">
        <v>270443.38900000002</v>
      </c>
      <c r="D30" s="61" t="s">
        <v>3</v>
      </c>
      <c r="E30" s="182" t="s">
        <v>3</v>
      </c>
    </row>
    <row r="31" spans="1:7" ht="12" customHeight="1">
      <c r="A31" s="49" t="s">
        <v>153</v>
      </c>
      <c r="B31" s="61" t="s">
        <v>3</v>
      </c>
      <c r="C31" s="61">
        <v>376899.17300000001</v>
      </c>
      <c r="D31" s="61" t="s">
        <v>3</v>
      </c>
      <c r="E31" s="182" t="s">
        <v>3</v>
      </c>
      <c r="G31" s="184"/>
    </row>
    <row r="32" spans="1:7" ht="12" customHeight="1">
      <c r="A32" s="35" t="s">
        <v>158</v>
      </c>
      <c r="B32" s="61">
        <v>4573101</v>
      </c>
      <c r="C32" s="61">
        <v>4777037.9249999998</v>
      </c>
      <c r="D32" s="61">
        <v>203936.92499999981</v>
      </c>
      <c r="E32" s="182">
        <v>4.4589999999999996</v>
      </c>
      <c r="G32" s="184"/>
    </row>
    <row r="33" spans="1:7" ht="12" customHeight="1">
      <c r="A33" s="49" t="s">
        <v>66</v>
      </c>
      <c r="B33" s="61">
        <v>146</v>
      </c>
      <c r="C33" s="61">
        <v>479.85399999999998</v>
      </c>
      <c r="D33" s="61">
        <v>333.85399999999998</v>
      </c>
      <c r="E33" s="182">
        <v>228.667</v>
      </c>
      <c r="G33" s="184"/>
    </row>
    <row r="34" spans="1:7" ht="12" customHeight="1">
      <c r="A34" s="49" t="s">
        <v>67</v>
      </c>
      <c r="B34" s="61">
        <v>33079</v>
      </c>
      <c r="C34" s="61">
        <v>30562.18</v>
      </c>
      <c r="D34" s="61">
        <v>-2516.8199999999997</v>
      </c>
      <c r="E34" s="182">
        <v>-7.609</v>
      </c>
      <c r="G34" s="184"/>
    </row>
    <row r="35" spans="1:7" ht="12" customHeight="1">
      <c r="A35" s="49" t="s">
        <v>68</v>
      </c>
      <c r="B35" s="61">
        <v>4391893</v>
      </c>
      <c r="C35" s="61">
        <v>4592163.1679999996</v>
      </c>
      <c r="D35" s="61">
        <v>200270.1679999996</v>
      </c>
      <c r="E35" s="182">
        <v>4.5599999999999996</v>
      </c>
      <c r="G35" s="184"/>
    </row>
    <row r="36" spans="1:7" ht="12" customHeight="1">
      <c r="A36" s="49" t="s">
        <v>69</v>
      </c>
      <c r="B36" s="61">
        <v>147983</v>
      </c>
      <c r="C36" s="61">
        <v>153832.723</v>
      </c>
      <c r="D36" s="61">
        <v>5849.723</v>
      </c>
      <c r="E36" s="182">
        <v>3.9529999999999998</v>
      </c>
      <c r="G36" s="184"/>
    </row>
    <row r="37" spans="1:7" s="4" customFormat="1" ht="12" customHeight="1">
      <c r="A37" s="4" t="s">
        <v>0</v>
      </c>
      <c r="B37" s="62" t="s">
        <v>3</v>
      </c>
      <c r="C37" s="62">
        <v>14126322.220000001</v>
      </c>
      <c r="D37" s="62" t="s">
        <v>3</v>
      </c>
      <c r="E37" s="187" t="s">
        <v>3</v>
      </c>
      <c r="G37" s="184"/>
    </row>
    <row r="38" spans="1:7" ht="12" customHeight="1">
      <c r="A38" s="4"/>
      <c r="B38" s="61"/>
      <c r="C38" s="61"/>
      <c r="D38" s="61"/>
      <c r="E38" s="182"/>
    </row>
    <row r="39" spans="1:7" ht="12" customHeight="1">
      <c r="A39" s="40"/>
      <c r="B39" s="267" t="s">
        <v>62</v>
      </c>
      <c r="C39" s="267"/>
      <c r="D39" s="267"/>
      <c r="E39" s="267"/>
    </row>
    <row r="40" spans="1:7" ht="12" customHeight="1">
      <c r="A40" s="35" t="s">
        <v>63</v>
      </c>
      <c r="B40" s="61">
        <v>327075</v>
      </c>
      <c r="C40" s="61">
        <v>329324.32299999997</v>
      </c>
      <c r="D40" s="61">
        <v>2249.3229999999999</v>
      </c>
      <c r="E40" s="182">
        <v>0.68799999999999994</v>
      </c>
    </row>
    <row r="41" spans="1:7" s="4" customFormat="1" ht="20.399999999999999" customHeight="1">
      <c r="A41" s="151" t="s">
        <v>155</v>
      </c>
      <c r="B41" s="61">
        <v>31</v>
      </c>
      <c r="C41" s="61">
        <v>2.5</v>
      </c>
      <c r="D41" s="61">
        <v>-28.5</v>
      </c>
      <c r="E41" s="182">
        <v>-91.935000000000002</v>
      </c>
    </row>
    <row r="42" spans="1:7" ht="20.399999999999999" customHeight="1">
      <c r="A42" s="151" t="s">
        <v>59</v>
      </c>
      <c r="B42" s="61">
        <v>327043</v>
      </c>
      <c r="C42" s="61">
        <v>329321.82299999997</v>
      </c>
      <c r="D42" s="61">
        <v>2278.8229999999999</v>
      </c>
      <c r="E42" s="182">
        <v>0.69699999999999995</v>
      </c>
    </row>
    <row r="43" spans="1:7">
      <c r="A43" s="35" t="s">
        <v>64</v>
      </c>
      <c r="B43" s="61">
        <v>966605</v>
      </c>
      <c r="C43" s="61">
        <v>1112360.828</v>
      </c>
      <c r="D43" s="61">
        <v>145755.82799999998</v>
      </c>
      <c r="E43" s="182">
        <v>15.079000000000001</v>
      </c>
      <c r="G43" s="184"/>
    </row>
    <row r="44" spans="1:7" ht="20.399999999999999" customHeight="1">
      <c r="A44" s="151" t="s">
        <v>156</v>
      </c>
      <c r="B44" s="61">
        <v>430453</v>
      </c>
      <c r="C44" s="61">
        <v>481213.83799999999</v>
      </c>
      <c r="D44" s="61">
        <v>50760.838000000003</v>
      </c>
      <c r="E44" s="182">
        <v>11.792</v>
      </c>
    </row>
    <row r="45" spans="1:7" ht="20.399999999999999" customHeight="1">
      <c r="A45" s="151" t="s">
        <v>60</v>
      </c>
      <c r="B45" s="61">
        <v>536152</v>
      </c>
      <c r="C45" s="61">
        <v>631146.99</v>
      </c>
      <c r="D45" s="61">
        <v>94994.989999999991</v>
      </c>
      <c r="E45" s="182">
        <v>17.718</v>
      </c>
      <c r="G45" s="184"/>
    </row>
    <row r="46" spans="1:7" ht="20.399999999999999" customHeight="1">
      <c r="A46" s="151" t="s">
        <v>161</v>
      </c>
      <c r="B46" s="61">
        <v>415572</v>
      </c>
      <c r="C46" s="61">
        <v>466145.50900000002</v>
      </c>
      <c r="D46" s="61">
        <v>50573.50900000002</v>
      </c>
      <c r="E46" s="182">
        <v>12.17</v>
      </c>
      <c r="G46" s="184"/>
    </row>
    <row r="47" spans="1:7">
      <c r="A47" s="35" t="s">
        <v>174</v>
      </c>
      <c r="B47" s="2" t="s">
        <v>3</v>
      </c>
      <c r="C47" s="61">
        <v>669189.39099999995</v>
      </c>
      <c r="D47" s="61" t="s">
        <v>3</v>
      </c>
      <c r="E47" s="182" t="s">
        <v>3</v>
      </c>
      <c r="G47" s="184"/>
    </row>
    <row r="48" spans="1:7">
      <c r="A48" s="49" t="s">
        <v>152</v>
      </c>
      <c r="B48" s="2" t="s">
        <v>3</v>
      </c>
      <c r="C48" s="61">
        <v>112766.553</v>
      </c>
      <c r="D48" s="61" t="s">
        <v>3</v>
      </c>
      <c r="E48" s="182" t="s">
        <v>3</v>
      </c>
      <c r="G48" s="184"/>
    </row>
    <row r="49" spans="1:7">
      <c r="A49" s="49" t="s">
        <v>153</v>
      </c>
      <c r="B49" s="2" t="s">
        <v>3</v>
      </c>
      <c r="C49" s="61">
        <v>556422.83799999999</v>
      </c>
      <c r="D49" s="61" t="s">
        <v>3</v>
      </c>
      <c r="E49" s="182" t="s">
        <v>3</v>
      </c>
      <c r="G49" s="184"/>
    </row>
    <row r="50" spans="1:7">
      <c r="A50" s="35" t="s">
        <v>162</v>
      </c>
      <c r="B50" s="61">
        <v>361444</v>
      </c>
      <c r="C50" s="61">
        <v>374814.46799999999</v>
      </c>
      <c r="D50" s="61">
        <v>13370.467999999993</v>
      </c>
      <c r="E50" s="182">
        <v>3.6989999999999998</v>
      </c>
    </row>
    <row r="51" spans="1:7">
      <c r="A51" s="49" t="s">
        <v>67</v>
      </c>
      <c r="B51" s="61">
        <v>7370</v>
      </c>
      <c r="C51" s="61">
        <v>8641.3160000000007</v>
      </c>
      <c r="D51" s="61">
        <v>1271.3160000000007</v>
      </c>
      <c r="E51" s="182">
        <v>17.25</v>
      </c>
    </row>
    <row r="52" spans="1:7">
      <c r="A52" s="49" t="s">
        <v>68</v>
      </c>
      <c r="B52" s="61">
        <v>354075</v>
      </c>
      <c r="C52" s="61">
        <v>366173.152</v>
      </c>
      <c r="D52" s="61">
        <v>12098.152000000002</v>
      </c>
      <c r="E52" s="182">
        <v>3.4169999999999998</v>
      </c>
      <c r="G52" s="184"/>
    </row>
    <row r="53" spans="1:7" s="4" customFormat="1">
      <c r="A53" s="4" t="s">
        <v>0</v>
      </c>
      <c r="B53" s="61" t="s">
        <v>3</v>
      </c>
      <c r="C53" s="62">
        <v>2485689.0099999998</v>
      </c>
      <c r="D53" s="61" t="s">
        <v>3</v>
      </c>
      <c r="E53" s="182" t="s">
        <v>3</v>
      </c>
      <c r="G53" s="184"/>
    </row>
    <row r="54" spans="1:7" s="4" customFormat="1">
      <c r="B54" s="62"/>
      <c r="C54" s="62"/>
      <c r="D54" s="61"/>
      <c r="E54" s="182"/>
      <c r="G54" s="184"/>
    </row>
    <row r="55" spans="1:7">
      <c r="A55" s="4"/>
      <c r="B55" s="267" t="s">
        <v>163</v>
      </c>
      <c r="C55" s="267"/>
      <c r="D55" s="267"/>
      <c r="E55" s="267"/>
    </row>
    <row r="56" spans="1:7">
      <c r="A56" s="15" t="s">
        <v>111</v>
      </c>
      <c r="B56" s="61">
        <v>-716711</v>
      </c>
      <c r="C56" s="61">
        <v>-795309.61</v>
      </c>
      <c r="D56" s="61">
        <v>-78598.609999999986</v>
      </c>
      <c r="E56" s="182">
        <v>10.967000000000001</v>
      </c>
    </row>
    <row r="57" spans="1:7">
      <c r="A57" s="35" t="s">
        <v>4</v>
      </c>
    </row>
    <row r="58" spans="1:7">
      <c r="A58" s="98" t="s">
        <v>189</v>
      </c>
    </row>
  </sheetData>
  <mergeCells count="8">
    <mergeCell ref="B55:E55"/>
    <mergeCell ref="B6:E6"/>
    <mergeCell ref="B39:E39"/>
    <mergeCell ref="A1:E1"/>
    <mergeCell ref="A2:E2"/>
    <mergeCell ref="A3:A4"/>
    <mergeCell ref="D3:E3"/>
    <mergeCell ref="B4:D4"/>
  </mergeCells>
  <hyperlinks>
    <hyperlink ref="A1:E1" location="Inhaltsverzeichnis!A38" display="7  Finanzvermögen nach Bereichen und Arten  - Vorjahresvergleich"/>
  </hyperlinks>
  <pageMargins left="0.59055118110236227" right="0" top="0.78740157480314965" bottom="0.59055118110236227" header="0.31496062992125984" footer="0.23622047244094491"/>
  <pageSetup paperSize="9" firstPageNumber="15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L III 6 - j / 18 –  Brandenburg  &amp;G</oddFooter>
  </headerFooter>
  <colBreaks count="1" manualBreakCount="1">
    <brk id="5" max="1048575" man="1"/>
  </colBreaks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:A19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3.44140625" customWidth="1"/>
    <col min="9" max="9" width="16.109375" customWidth="1"/>
  </cols>
  <sheetData>
    <row r="1" ht="111.6" customHeight="1"/>
    <row r="19" ht="7.8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1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2049780</xdr:colOff>
                <xdr:row>40</xdr:row>
                <xdr:rowOff>106680</xdr:rowOff>
              </to>
            </anchor>
          </objectPr>
        </oleObject>
      </mc:Choice>
      <mc:Fallback>
        <oleObject progId="Word.Document.12" shapeId="17410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81" customWidth="1"/>
    <col min="2" max="2" width="25.6640625" style="82" customWidth="1"/>
    <col min="3" max="3" width="15.6640625" style="82" customWidth="1"/>
    <col min="4" max="4" width="1.6640625" style="82" customWidth="1"/>
    <col min="5" max="5" width="25.6640625" style="82" customWidth="1"/>
    <col min="6" max="16384" width="11.44140625" style="82"/>
  </cols>
  <sheetData>
    <row r="3" spans="1:2">
      <c r="B3" s="81"/>
    </row>
    <row r="4" spans="1:2">
      <c r="B4" s="81"/>
    </row>
    <row r="5" spans="1:2">
      <c r="B5" s="81"/>
    </row>
    <row r="6" spans="1:2">
      <c r="B6" s="81"/>
    </row>
    <row r="7" spans="1:2">
      <c r="B7" s="81"/>
    </row>
    <row r="8" spans="1:2">
      <c r="B8" s="81"/>
    </row>
    <row r="9" spans="1:2">
      <c r="B9" s="81"/>
    </row>
    <row r="10" spans="1:2">
      <c r="B10" s="81"/>
    </row>
    <row r="11" spans="1:2">
      <c r="B11" s="81"/>
    </row>
    <row r="12" spans="1:2">
      <c r="B12" s="81"/>
    </row>
    <row r="13" spans="1:2">
      <c r="B13" s="81"/>
    </row>
    <row r="14" spans="1:2">
      <c r="B14" s="81"/>
    </row>
    <row r="15" spans="1:2">
      <c r="B15" s="81"/>
    </row>
    <row r="16" spans="1:2">
      <c r="A16" s="82"/>
      <c r="B16" s="81"/>
    </row>
    <row r="17" spans="1:2">
      <c r="A17" s="82"/>
      <c r="B17" s="81"/>
    </row>
    <row r="18" spans="1:2">
      <c r="A18" s="82"/>
      <c r="B18" s="81"/>
    </row>
    <row r="19" spans="1:2">
      <c r="B19" s="83"/>
    </row>
    <row r="20" spans="1:2">
      <c r="B20" s="81"/>
    </row>
    <row r="21" spans="1:2">
      <c r="A21" s="84" t="s">
        <v>11</v>
      </c>
      <c r="B21" s="81"/>
    </row>
    <row r="23" spans="1:2" ht="11.1" customHeight="1">
      <c r="A23" s="82"/>
      <c r="B23" s="84" t="s">
        <v>30</v>
      </c>
    </row>
    <row r="24" spans="1:2" ht="11.1" customHeight="1">
      <c r="A24" s="82"/>
      <c r="B24" s="78" t="s">
        <v>177</v>
      </c>
    </row>
    <row r="25" spans="1:2" ht="11.1" customHeight="1">
      <c r="A25" s="82"/>
      <c r="B25" s="5"/>
    </row>
    <row r="26" spans="1:2" ht="11.1" customHeight="1">
      <c r="A26" s="82"/>
      <c r="B26" s="7" t="s">
        <v>43</v>
      </c>
    </row>
    <row r="27" spans="1:2" ht="11.1" customHeight="1">
      <c r="A27" s="82"/>
      <c r="B27" s="78" t="s">
        <v>210</v>
      </c>
    </row>
    <row r="28" spans="1:2" ht="11.1" customHeight="1">
      <c r="A28" s="82"/>
      <c r="B28" s="86"/>
    </row>
    <row r="29" spans="1:2" ht="11.1" customHeight="1">
      <c r="A29" s="82"/>
      <c r="B29" s="84"/>
    </row>
    <row r="30" spans="1:2" ht="11.1" customHeight="1">
      <c r="A30" s="82"/>
      <c r="B30" s="86"/>
    </row>
    <row r="31" spans="1:2" ht="11.1" customHeight="1">
      <c r="A31" s="82"/>
      <c r="B31" s="86"/>
    </row>
    <row r="32" spans="1:2" ht="11.1" customHeight="1">
      <c r="A32" s="82"/>
      <c r="B32" s="85"/>
    </row>
    <row r="33" spans="1:5" ht="80.400000000000006" customHeight="1">
      <c r="A33" s="82"/>
    </row>
    <row r="34" spans="1:5" ht="10.95" customHeight="1">
      <c r="A34" s="87" t="s">
        <v>34</v>
      </c>
      <c r="B34" s="88"/>
      <c r="C34" s="88"/>
      <c r="D34" s="89" t="s">
        <v>14</v>
      </c>
      <c r="E34" s="90"/>
    </row>
    <row r="35" spans="1:5" ht="10.95" customHeight="1">
      <c r="A35" s="88"/>
      <c r="B35" s="88"/>
      <c r="C35" s="88"/>
      <c r="D35" s="90"/>
      <c r="E35" s="90"/>
    </row>
    <row r="36" spans="1:5" ht="10.95" customHeight="1">
      <c r="A36" s="88"/>
      <c r="B36" s="91" t="s">
        <v>31</v>
      </c>
      <c r="C36" s="88"/>
      <c r="D36" s="90">
        <v>0</v>
      </c>
      <c r="E36" s="90" t="s">
        <v>39</v>
      </c>
    </row>
    <row r="37" spans="1:5" ht="10.95" customHeight="1">
      <c r="A37" s="88"/>
      <c r="B37" s="88" t="s">
        <v>149</v>
      </c>
      <c r="C37" s="88"/>
      <c r="D37" s="88"/>
      <c r="E37" s="90" t="s">
        <v>40</v>
      </c>
    </row>
    <row r="38" spans="1:5" ht="10.95" customHeight="1">
      <c r="A38" s="88"/>
      <c r="B38" s="88" t="s">
        <v>150</v>
      </c>
      <c r="C38" s="88"/>
      <c r="D38" s="88"/>
      <c r="E38" s="90" t="s">
        <v>29</v>
      </c>
    </row>
    <row r="39" spans="1:5" ht="10.95" customHeight="1">
      <c r="A39" s="88"/>
      <c r="B39" s="88" t="s">
        <v>12</v>
      </c>
      <c r="C39" s="88"/>
      <c r="D39" s="90" t="s">
        <v>1</v>
      </c>
      <c r="E39" s="90" t="s">
        <v>15</v>
      </c>
    </row>
    <row r="40" spans="1:5" ht="10.95" customHeight="1">
      <c r="A40" s="88"/>
      <c r="B40" s="88" t="s">
        <v>13</v>
      </c>
      <c r="C40" s="88"/>
      <c r="D40" s="90" t="s">
        <v>27</v>
      </c>
      <c r="E40" s="90" t="s">
        <v>21</v>
      </c>
    </row>
    <row r="41" spans="1:5" ht="10.95" customHeight="1">
      <c r="A41" s="88"/>
      <c r="B41" s="91"/>
      <c r="C41" s="92"/>
      <c r="D41" s="90" t="s">
        <v>33</v>
      </c>
      <c r="E41" s="90" t="s">
        <v>16</v>
      </c>
    </row>
    <row r="42" spans="1:5" ht="10.95" customHeight="1">
      <c r="A42" s="88"/>
      <c r="B42" s="88" t="s">
        <v>41</v>
      </c>
      <c r="C42" s="92"/>
      <c r="D42" s="90" t="s">
        <v>17</v>
      </c>
      <c r="E42" s="90" t="s">
        <v>18</v>
      </c>
    </row>
    <row r="43" spans="1:5" ht="10.95" customHeight="1">
      <c r="A43" s="88"/>
      <c r="B43" s="88" t="s">
        <v>42</v>
      </c>
      <c r="C43" s="92"/>
      <c r="D43" s="90" t="s">
        <v>2</v>
      </c>
      <c r="E43" s="90" t="s">
        <v>28</v>
      </c>
    </row>
    <row r="44" spans="1:5" ht="10.95" customHeight="1">
      <c r="A44" s="92"/>
      <c r="B44" s="93"/>
      <c r="C44" s="92"/>
      <c r="D44" s="88"/>
      <c r="E44" s="90" t="s">
        <v>35</v>
      </c>
    </row>
    <row r="45" spans="1:5" ht="10.95" customHeight="1">
      <c r="A45" s="92"/>
      <c r="B45" s="93"/>
      <c r="C45" s="92"/>
      <c r="D45" s="90" t="s">
        <v>3</v>
      </c>
      <c r="E45" s="90" t="s">
        <v>26</v>
      </c>
    </row>
    <row r="46" spans="1:5" ht="10.95" customHeight="1">
      <c r="A46" s="92"/>
      <c r="B46" s="93"/>
      <c r="C46" s="92"/>
      <c r="D46" s="90" t="s">
        <v>19</v>
      </c>
      <c r="E46" s="90" t="s">
        <v>20</v>
      </c>
    </row>
    <row r="47" spans="1:5" ht="10.95" customHeight="1">
      <c r="A47" s="92"/>
      <c r="B47" s="93"/>
      <c r="C47" s="92"/>
      <c r="D47" s="90" t="s">
        <v>22</v>
      </c>
      <c r="E47" s="90" t="s">
        <v>23</v>
      </c>
    </row>
    <row r="48" spans="1:5" ht="10.95" customHeight="1">
      <c r="A48" s="92"/>
      <c r="B48" s="93"/>
      <c r="C48" s="92"/>
      <c r="D48" s="90" t="s">
        <v>24</v>
      </c>
      <c r="E48" s="90" t="s">
        <v>25</v>
      </c>
    </row>
    <row r="49" spans="1:5" ht="10.95" customHeight="1">
      <c r="A49" s="92"/>
      <c r="B49" s="93"/>
      <c r="C49" s="92"/>
      <c r="D49" s="88"/>
      <c r="E49" s="90"/>
    </row>
    <row r="50" spans="1:5" ht="10.95" customHeight="1">
      <c r="A50" s="92"/>
      <c r="B50" s="93"/>
      <c r="C50" s="92"/>
      <c r="D50" s="88"/>
      <c r="E50" s="90"/>
    </row>
    <row r="51" spans="1:5" ht="10.95" customHeight="1">
      <c r="A51" s="88"/>
      <c r="B51" s="91" t="s">
        <v>38</v>
      </c>
      <c r="C51" s="92"/>
    </row>
    <row r="52" spans="1:5" ht="10.95" customHeight="1">
      <c r="A52" s="88"/>
      <c r="B52" s="94" t="s">
        <v>178</v>
      </c>
      <c r="C52" s="92"/>
    </row>
    <row r="53" spans="1:5" ht="10.95" customHeight="1">
      <c r="A53" s="88"/>
      <c r="B53" s="94"/>
      <c r="C53" s="92"/>
    </row>
    <row r="54" spans="1:5" ht="30" customHeight="1">
      <c r="A54" s="88"/>
      <c r="B54" s="94"/>
      <c r="C54" s="92"/>
    </row>
    <row r="55" spans="1:5" ht="18" customHeight="1">
      <c r="A55" s="82"/>
      <c r="B55" s="213" t="s">
        <v>112</v>
      </c>
      <c r="C55" s="213"/>
      <c r="D55" s="213"/>
    </row>
    <row r="56" spans="1:5" ht="18" customHeight="1">
      <c r="A56" s="92"/>
      <c r="B56" s="213"/>
      <c r="C56" s="213"/>
      <c r="D56" s="213"/>
    </row>
    <row r="57" spans="1:5" ht="10.95" customHeight="1">
      <c r="A57" s="92"/>
      <c r="B57" s="95" t="s">
        <v>113</v>
      </c>
      <c r="C57" s="92"/>
    </row>
    <row r="58" spans="1:5" ht="10.95" customHeight="1">
      <c r="A58" s="92"/>
      <c r="C58" s="92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37"/>
  <sheetViews>
    <sheetView workbookViewId="0">
      <selection sqref="A1:B1"/>
    </sheetView>
  </sheetViews>
  <sheetFormatPr baseColWidth="10" defaultRowHeight="12"/>
  <cols>
    <col min="1" max="1" width="2.6640625" style="75" customWidth="1"/>
    <col min="2" max="2" width="79.109375" style="18" customWidth="1"/>
    <col min="3" max="3" width="2.6640625" style="12" customWidth="1"/>
    <col min="4" max="4" width="2.44140625" style="18" customWidth="1"/>
    <col min="5" max="5" width="9.5546875" style="18" customWidth="1"/>
    <col min="6" max="16384" width="11.5546875" style="18"/>
  </cols>
  <sheetData>
    <row r="1" spans="1:7" ht="100.2" customHeight="1">
      <c r="A1" s="216" t="s">
        <v>32</v>
      </c>
      <c r="B1" s="216"/>
      <c r="C1" s="166"/>
      <c r="E1" s="214" t="s">
        <v>37</v>
      </c>
    </row>
    <row r="2" spans="1:7" ht="20.399999999999999" customHeight="1">
      <c r="C2" s="2" t="s">
        <v>8</v>
      </c>
      <c r="E2" s="215"/>
    </row>
    <row r="3" spans="1:7">
      <c r="C3" s="141"/>
      <c r="E3" s="215"/>
    </row>
    <row r="4" spans="1:7" ht="24">
      <c r="A4" s="160"/>
      <c r="B4" s="192" t="s">
        <v>129</v>
      </c>
      <c r="C4" s="145"/>
      <c r="E4" s="215"/>
    </row>
    <row r="5" spans="1:7">
      <c r="C5" s="142"/>
      <c r="E5" s="215"/>
    </row>
    <row r="6" spans="1:7">
      <c r="B6" s="11" t="s">
        <v>9</v>
      </c>
      <c r="C6" s="142"/>
      <c r="E6" s="215"/>
    </row>
    <row r="7" spans="1:7" ht="12.75" customHeight="1">
      <c r="A7" s="159">
        <v>1</v>
      </c>
      <c r="B7" s="163" t="s">
        <v>135</v>
      </c>
      <c r="C7" s="167">
        <v>4</v>
      </c>
      <c r="E7" s="215"/>
    </row>
    <row r="8" spans="1:7" ht="13.2">
      <c r="A8" s="168"/>
      <c r="B8" s="169"/>
      <c r="C8" s="152"/>
    </row>
    <row r="9" spans="1:7">
      <c r="A9" s="159">
        <v>2</v>
      </c>
      <c r="B9" s="164" t="s">
        <v>136</v>
      </c>
      <c r="C9" s="167">
        <v>4</v>
      </c>
    </row>
    <row r="10" spans="1:7">
      <c r="A10" s="159"/>
      <c r="B10" s="170"/>
      <c r="C10" s="152"/>
    </row>
    <row r="11" spans="1:7">
      <c r="A11" s="159">
        <v>3</v>
      </c>
      <c r="B11" s="164" t="s">
        <v>137</v>
      </c>
      <c r="C11" s="178">
        <v>9</v>
      </c>
    </row>
    <row r="12" spans="1:7" ht="12" customHeight="1">
      <c r="A12" s="171"/>
      <c r="B12" s="170"/>
      <c r="C12" s="152"/>
    </row>
    <row r="13" spans="1:7" ht="12" customHeight="1">
      <c r="A13" s="159">
        <v>4</v>
      </c>
      <c r="B13" s="165" t="s">
        <v>100</v>
      </c>
      <c r="C13" s="152"/>
    </row>
    <row r="14" spans="1:7" ht="12" customHeight="1">
      <c r="A14" s="171"/>
      <c r="B14" s="164" t="s">
        <v>138</v>
      </c>
      <c r="C14" s="178">
        <v>9</v>
      </c>
    </row>
    <row r="15" spans="1:7">
      <c r="A15" s="172"/>
      <c r="B15" s="173"/>
      <c r="C15" s="167"/>
      <c r="D15" s="30"/>
    </row>
    <row r="16" spans="1:7">
      <c r="A16" s="76"/>
      <c r="B16" s="30"/>
      <c r="C16" s="143"/>
      <c r="D16" s="30"/>
      <c r="G16" s="140"/>
    </row>
    <row r="17" spans="1:5">
      <c r="A17" s="77"/>
      <c r="B17" s="31" t="s">
        <v>10</v>
      </c>
      <c r="C17" s="144"/>
      <c r="D17" s="30"/>
    </row>
    <row r="18" spans="1:5" ht="13.2">
      <c r="A18" s="159">
        <v>1</v>
      </c>
      <c r="B18" s="165" t="s">
        <v>179</v>
      </c>
      <c r="C18"/>
      <c r="D18" s="30"/>
    </row>
    <row r="19" spans="1:5">
      <c r="A19" s="159"/>
      <c r="B19" s="164" t="s">
        <v>140</v>
      </c>
      <c r="C19" s="157">
        <v>5</v>
      </c>
      <c r="D19" s="30"/>
    </row>
    <row r="20" spans="1:5">
      <c r="A20" s="174"/>
      <c r="B20" s="175"/>
      <c r="C20" s="157"/>
      <c r="D20" s="30"/>
    </row>
    <row r="21" spans="1:5">
      <c r="A21" s="159">
        <v>2</v>
      </c>
      <c r="B21" s="164" t="s">
        <v>180</v>
      </c>
      <c r="C21" s="20">
        <v>6</v>
      </c>
      <c r="D21" s="30"/>
    </row>
    <row r="22" spans="1:5">
      <c r="A22" s="161"/>
      <c r="B22" s="164"/>
      <c r="C22" s="152"/>
      <c r="D22" s="30"/>
    </row>
    <row r="23" spans="1:5">
      <c r="A23" s="162">
        <v>3</v>
      </c>
      <c r="B23" s="161" t="s">
        <v>141</v>
      </c>
      <c r="C23" s="157"/>
      <c r="D23" s="30"/>
    </row>
    <row r="24" spans="1:5">
      <c r="A24" s="162"/>
      <c r="B24" s="164" t="s">
        <v>151</v>
      </c>
      <c r="C24" s="156">
        <v>8</v>
      </c>
      <c r="D24" s="30"/>
    </row>
    <row r="25" spans="1:5">
      <c r="A25" s="162"/>
      <c r="B25" s="162"/>
      <c r="C25" s="157"/>
      <c r="D25" s="30"/>
    </row>
    <row r="26" spans="1:5">
      <c r="A26" s="162">
        <v>4</v>
      </c>
      <c r="B26" s="165" t="s">
        <v>181</v>
      </c>
      <c r="C26" s="157"/>
      <c r="D26" s="30"/>
    </row>
    <row r="27" spans="1:5">
      <c r="A27" s="162"/>
      <c r="B27" s="164" t="s">
        <v>139</v>
      </c>
      <c r="C27" s="156">
        <v>10</v>
      </c>
      <c r="D27" s="30"/>
    </row>
    <row r="28" spans="1:5">
      <c r="A28" s="174"/>
      <c r="B28" s="175"/>
      <c r="C28" s="157"/>
      <c r="D28" s="30"/>
    </row>
    <row r="29" spans="1:5">
      <c r="A29" s="162">
        <v>5</v>
      </c>
      <c r="B29" s="165" t="s">
        <v>182</v>
      </c>
      <c r="C29" s="158"/>
      <c r="D29" s="32"/>
      <c r="E29" s="19"/>
    </row>
    <row r="30" spans="1:5" ht="13.2">
      <c r="A30" s="176"/>
      <c r="B30" s="164" t="s">
        <v>139</v>
      </c>
      <c r="C30" s="20">
        <v>12</v>
      </c>
      <c r="D30" s="30"/>
    </row>
    <row r="31" spans="1:5">
      <c r="A31" s="174"/>
      <c r="B31" s="175"/>
      <c r="C31" s="157"/>
      <c r="D31" s="30"/>
    </row>
    <row r="32" spans="1:5" ht="13.2">
      <c r="A32" s="162">
        <v>6</v>
      </c>
      <c r="B32" s="203" t="s">
        <v>202</v>
      </c>
      <c r="C32"/>
      <c r="D32" s="32"/>
    </row>
    <row r="33" spans="1:4">
      <c r="A33" s="162"/>
      <c r="B33" s="164" t="s">
        <v>203</v>
      </c>
      <c r="C33" s="20">
        <v>14</v>
      </c>
      <c r="D33" s="32"/>
    </row>
    <row r="34" spans="1:4">
      <c r="A34" s="161"/>
      <c r="B34" s="161"/>
      <c r="C34" s="158"/>
      <c r="D34" s="30"/>
    </row>
    <row r="35" spans="1:4">
      <c r="A35" s="162">
        <v>7</v>
      </c>
      <c r="B35" s="164" t="s">
        <v>145</v>
      </c>
      <c r="C35" s="156">
        <v>15</v>
      </c>
      <c r="D35" s="30"/>
    </row>
    <row r="36" spans="1:4">
      <c r="A36" s="174"/>
      <c r="B36" s="175"/>
      <c r="C36" s="157"/>
      <c r="D36" s="30"/>
    </row>
    <row r="37" spans="1:4">
      <c r="A37" s="171"/>
      <c r="B37" s="169"/>
      <c r="C37" s="177"/>
      <c r="D37" s="30"/>
    </row>
  </sheetData>
  <mergeCells count="2">
    <mergeCell ref="E1:E7"/>
    <mergeCell ref="A1:B1"/>
  </mergeCells>
  <phoneticPr fontId="4" type="noConversion"/>
  <hyperlinks>
    <hyperlink ref="A7" location="'Grafiken1-2'!A1" display="'Grafiken1-2'!A1"/>
    <hyperlink ref="C7" location="'Grafiken1-2'!A1" display="'Grafiken1-2'!A1"/>
    <hyperlink ref="A9" location="'Grafiken1-2'!A35" display="'Grafiken1-2'!A35"/>
    <hyperlink ref="B9" location="'Grafiken1-2'!A35" display="Finanzvermögen im Land Brandenburg beim öffentlichen Bereich sowie Anteilsrechte am 31.12."/>
    <hyperlink ref="A11" location="'Grafiken 3-4'!A1" display="'Grafiken 3-4'!A1"/>
    <hyperlink ref="B11" location="'Grafiken 3-4'!A1" display="Finanzvermögen des Kernhaushalts der Gemeinden / Gv. beim nicht-öffentlichen Bereich am 31.12."/>
    <hyperlink ref="A13" location="'Grafiken 3-4'!A34" display="'Grafiken 3-4'!A34"/>
    <hyperlink ref="B13" location="'Grafiken 3-4'!A34" display="Finanzvermögen des Kernhaushalts der Gemeinden / Gv. beim öffentlichen Bereich"/>
    <hyperlink ref="C14" location="'Grafiken 3-4'!A34" display="'Grafiken 3-4'!A34"/>
    <hyperlink ref="A23" location="'3'!A1" display="'3'!A1"/>
    <hyperlink ref="B23" location="'3'!A1" display="Finanzvermögen der Kernhaushalte nach Körperschaftsgruppen und Art des"/>
    <hyperlink ref="C24" location="'3'!A1" display="'3'!A1"/>
    <hyperlink ref="A26" location="'4'!A1" display="'4'!A1"/>
    <hyperlink ref="B26" location="'4'!A1" display="Finanzvermögen gegenüber dem nicht-öffentlichen Bereich am 31.12.2014 nach"/>
    <hyperlink ref="B27" location="'4'!A1" display="Arten, Körperschaftsgruppen und Größenklassen"/>
    <hyperlink ref="A29" location="'5'!A1" display="'5'!A1"/>
    <hyperlink ref="B29" location="'5'!A1" display="Finanzvermögen gegenüber dem öffentlichen Bereich am 31.12.2014 nach"/>
    <hyperlink ref="B30" location="'5'!A1" display="Arten, Körperschaftsgruppen und Größenklassen"/>
    <hyperlink ref="B7" location="'Grafiken1-2'!A1" display="Finanzvermögen im Land Brandenburg beim nicht-öffentlichen Bereich am 31.12."/>
    <hyperlink ref="B14" location="'Grafiken 3-4'!A34" display="sowie Anteilsrechte am 31.12."/>
    <hyperlink ref="B24" location="'3'!A1" display="Vermögens am 31.12.2015"/>
    <hyperlink ref="C9" location="'Grafiken1-2'!A35" display="'Grafiken1-2'!A35"/>
    <hyperlink ref="B18" location="'1'!A1" display="Finanzvermögen am jeweils 31.12. der Jahre 2011 bis 2015 nach Körperschaftsgruppen"/>
    <hyperlink ref="A18" location="'1'!A1" display="'1'!A1"/>
    <hyperlink ref="C11" location="'Grafiken 3-4'!A1" display="'Grafiken 3-4'!A1"/>
    <hyperlink ref="A21" location="'2'!A1" display="'2'!A1"/>
    <hyperlink ref="B21" location="'2'!A1" display="Finanzvermögen nach Arten und Körperschaftsgruppen am 31. Dezember 2015"/>
    <hyperlink ref="C21" location="'2'!A1" display="'2'!A1"/>
    <hyperlink ref="C27" location="'4'!A1" display="'4'!A1"/>
    <hyperlink ref="C30" location="'5'!A1" display="'5'!A1"/>
    <hyperlink ref="A32" location="'6'!A1" display="'6'!A1"/>
    <hyperlink ref="B32" location="'6'!A1" display="Finanzvermögen nach Körperschaftsgruppen und Größenklassen - Vorjahresvergleich"/>
    <hyperlink ref="A35" location="'7'!A1" display="'7'!A1"/>
    <hyperlink ref="B35" location="'7'!A1" display="Finanzvermögen nach Arten - Vorjahresvergleich"/>
    <hyperlink ref="C35" location="'7'!A1" display="'7'!A1"/>
    <hyperlink ref="B4" r:id="rId1" display="https://www.statistik-berlin-brandenburg.de/publikationen/Metadaten/MD_71411_2017.pdf"/>
    <hyperlink ref="C19" location="'1'!A1" display="'1'!A1"/>
    <hyperlink ref="B19" location="'1'!A1" display="und Körperschaftsgruppen"/>
    <hyperlink ref="B33" location="'6'!A1" display="- Vorjahresvergleich"/>
    <hyperlink ref="C33" location="'6'!A1" display="'6'!A1"/>
  </hyperlinks>
  <pageMargins left="0.59055118110236227" right="0" top="0.78740157480314965" bottom="0.59055118110236227" header="0.31496062992125984" footer="0.23622047244094491"/>
  <pageSetup paperSize="9" pageOrder="overThenDown" orientation="portrait" r:id="rId2"/>
  <headerFooter scaleWithDoc="0"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63"/>
  <sheetViews>
    <sheetView zoomScaleNormal="100" workbookViewId="0">
      <selection sqref="A1:H1"/>
    </sheetView>
  </sheetViews>
  <sheetFormatPr baseColWidth="10" defaultRowHeight="13.2"/>
  <cols>
    <col min="1" max="21" width="11.5546875" style="103"/>
    <col min="22" max="22" width="11.44140625" style="104" customWidth="1"/>
    <col min="23" max="23" width="36.6640625" style="120" bestFit="1" customWidth="1"/>
    <col min="24" max="26" width="9.6640625" style="120" customWidth="1"/>
    <col min="27" max="29" width="9.109375" style="120" customWidth="1"/>
    <col min="30" max="32" width="9.6640625" style="120" customWidth="1"/>
    <col min="33" max="35" width="8.109375" style="120" customWidth="1"/>
    <col min="36" max="38" width="9.109375" style="120" customWidth="1"/>
    <col min="39" max="16384" width="11.5546875" style="103"/>
  </cols>
  <sheetData>
    <row r="1" spans="1:41" s="107" customFormat="1" ht="12" customHeight="1">
      <c r="A1" s="219" t="s">
        <v>123</v>
      </c>
      <c r="B1" s="219"/>
      <c r="C1" s="219"/>
      <c r="D1" s="219"/>
      <c r="E1" s="219"/>
      <c r="F1" s="219"/>
      <c r="G1" s="219"/>
      <c r="H1" s="219"/>
      <c r="I1" s="102"/>
      <c r="J1" s="110"/>
      <c r="K1" s="110"/>
      <c r="L1" s="110"/>
      <c r="M1" s="110"/>
      <c r="N1" s="110"/>
      <c r="O1" s="110"/>
      <c r="P1" s="102"/>
      <c r="Q1" s="102"/>
      <c r="R1" s="102"/>
      <c r="S1" s="102"/>
      <c r="T1" s="102"/>
      <c r="U1" s="102"/>
      <c r="V1" s="108"/>
      <c r="W1" s="114" t="s">
        <v>122</v>
      </c>
      <c r="X1" s="217" t="s">
        <v>204</v>
      </c>
      <c r="Y1" s="218"/>
      <c r="Z1" s="218"/>
      <c r="AA1" s="217" t="s">
        <v>205</v>
      </c>
      <c r="AB1" s="218"/>
      <c r="AC1" s="218"/>
      <c r="AD1" s="217" t="s">
        <v>147</v>
      </c>
      <c r="AE1" s="217"/>
      <c r="AF1" s="217"/>
      <c r="AG1" s="217" t="s">
        <v>188</v>
      </c>
      <c r="AH1" s="217"/>
      <c r="AI1" s="217"/>
      <c r="AJ1" s="217" t="s">
        <v>206</v>
      </c>
      <c r="AK1" s="218"/>
      <c r="AL1" s="218"/>
      <c r="AM1" s="217" t="s">
        <v>207</v>
      </c>
      <c r="AN1" s="218"/>
      <c r="AO1" s="218"/>
    </row>
    <row r="2" spans="1:41" ht="12" customHeight="1">
      <c r="V2" s="106"/>
      <c r="W2" s="115"/>
      <c r="X2" s="146">
        <v>2016</v>
      </c>
      <c r="Y2" s="146">
        <v>2017</v>
      </c>
      <c r="Z2" s="146" t="s">
        <v>183</v>
      </c>
      <c r="AA2" s="146">
        <v>2016</v>
      </c>
      <c r="AB2" s="146">
        <v>2017</v>
      </c>
      <c r="AC2" s="146" t="s">
        <v>183</v>
      </c>
      <c r="AD2" s="146">
        <v>2016</v>
      </c>
      <c r="AE2" s="146">
        <v>2017</v>
      </c>
      <c r="AF2" s="146" t="s">
        <v>183</v>
      </c>
      <c r="AG2" s="146">
        <v>2016</v>
      </c>
      <c r="AH2" s="146">
        <v>2017</v>
      </c>
      <c r="AI2" s="146" t="s">
        <v>183</v>
      </c>
      <c r="AJ2" s="146">
        <v>2016</v>
      </c>
      <c r="AK2" s="146">
        <v>2017</v>
      </c>
      <c r="AL2" s="146" t="s">
        <v>183</v>
      </c>
      <c r="AM2" s="146">
        <v>2016</v>
      </c>
      <c r="AN2" s="146">
        <v>2017</v>
      </c>
      <c r="AO2" s="146" t="s">
        <v>183</v>
      </c>
    </row>
    <row r="3" spans="1:41" ht="12" customHeight="1">
      <c r="V3" s="105"/>
      <c r="W3" s="116" t="s">
        <v>47</v>
      </c>
      <c r="X3" s="117">
        <v>449243.42499999999</v>
      </c>
      <c r="Y3" s="117">
        <v>2681850.8199999998</v>
      </c>
      <c r="Z3" s="117">
        <v>307747.01199999999</v>
      </c>
      <c r="AA3" s="117">
        <v>220644.29300000001</v>
      </c>
      <c r="AB3" s="117">
        <v>204936.28700000001</v>
      </c>
      <c r="AC3" s="117">
        <v>195569.30300000001</v>
      </c>
      <c r="AD3" s="117">
        <v>2314883.5260000001</v>
      </c>
      <c r="AE3" s="117">
        <v>2665994.432</v>
      </c>
      <c r="AF3" s="117">
        <v>2877671.2689999999</v>
      </c>
      <c r="AG3" s="117">
        <v>90501.244999999995</v>
      </c>
      <c r="AH3" s="117">
        <v>93945.521999999997</v>
      </c>
      <c r="AI3" s="117">
        <v>127638.44</v>
      </c>
      <c r="AJ3" s="117">
        <v>1277789.202</v>
      </c>
      <c r="AK3" s="117">
        <v>1325674.01</v>
      </c>
      <c r="AL3" s="117">
        <v>1371771.237</v>
      </c>
      <c r="AM3" s="117">
        <v>4693.8500000000004</v>
      </c>
      <c r="AN3" s="117">
        <v>9312.1910000000007</v>
      </c>
      <c r="AO3" s="120">
        <v>11294.191000000001</v>
      </c>
    </row>
    <row r="4" spans="1:41" ht="12" customHeight="1">
      <c r="V4" s="105"/>
      <c r="W4" s="118" t="s">
        <v>101</v>
      </c>
      <c r="X4" s="117">
        <v>0</v>
      </c>
      <c r="Y4" s="117">
        <v>0</v>
      </c>
      <c r="Z4" s="117">
        <v>0</v>
      </c>
      <c r="AA4" s="117">
        <v>702620.65800000005</v>
      </c>
      <c r="AB4" s="117">
        <v>753911.37399999995</v>
      </c>
      <c r="AC4" s="117">
        <v>681322.38600000006</v>
      </c>
      <c r="AD4" s="117">
        <v>2540.6489999999999</v>
      </c>
      <c r="AE4" s="117">
        <v>1262.8630000000001</v>
      </c>
      <c r="AF4" s="117">
        <v>6382.0110000000004</v>
      </c>
      <c r="AG4" s="117">
        <v>156874.02100000001</v>
      </c>
      <c r="AH4" s="117">
        <v>180503.22200000001</v>
      </c>
      <c r="AI4" s="117">
        <v>185000</v>
      </c>
      <c r="AJ4" s="117">
        <v>438428.37</v>
      </c>
      <c r="AK4" s="117">
        <v>593488.92099999997</v>
      </c>
      <c r="AL4" s="117">
        <v>598520.772</v>
      </c>
      <c r="AM4" s="117">
        <v>0</v>
      </c>
      <c r="AN4" s="117">
        <v>0</v>
      </c>
      <c r="AO4" s="120">
        <v>0</v>
      </c>
    </row>
    <row r="5" spans="1:41" ht="12" customHeight="1">
      <c r="V5" s="105"/>
      <c r="W5" s="116" t="s">
        <v>54</v>
      </c>
      <c r="X5" s="117">
        <v>101936.298</v>
      </c>
      <c r="Y5" s="117">
        <v>116554.96</v>
      </c>
      <c r="Z5" s="117">
        <v>109349.708</v>
      </c>
      <c r="AA5" s="117">
        <v>2183551.9240000001</v>
      </c>
      <c r="AB5" s="117">
        <v>2052828.1410000001</v>
      </c>
      <c r="AC5" s="117">
        <v>2001865.2439999999</v>
      </c>
      <c r="AD5" s="117">
        <v>3015.931</v>
      </c>
      <c r="AE5" s="117">
        <v>6060.2749999999996</v>
      </c>
      <c r="AF5" s="117">
        <v>63191.271999999997</v>
      </c>
      <c r="AG5" s="117">
        <v>128323.05499999999</v>
      </c>
      <c r="AH5" s="117">
        <v>140804.84700000001</v>
      </c>
      <c r="AI5" s="117">
        <v>162902.68100000001</v>
      </c>
      <c r="AJ5" s="117">
        <v>1850.8019999999999</v>
      </c>
      <c r="AK5" s="117">
        <v>1770.0060000000001</v>
      </c>
      <c r="AL5" s="117">
        <v>1713.807</v>
      </c>
      <c r="AM5" s="117">
        <v>23.55</v>
      </c>
      <c r="AN5" s="117">
        <v>10.3</v>
      </c>
      <c r="AO5" s="120">
        <v>2.4</v>
      </c>
    </row>
    <row r="6" spans="1:41" ht="12" customHeight="1">
      <c r="V6" s="105"/>
      <c r="W6" s="116" t="s">
        <v>58</v>
      </c>
      <c r="X6" s="117">
        <v>271469.74599999998</v>
      </c>
      <c r="Y6" s="117">
        <v>329012.78100000002</v>
      </c>
      <c r="Z6" s="117">
        <v>103904.80899999999</v>
      </c>
      <c r="AA6" s="117">
        <v>25647.127</v>
      </c>
      <c r="AB6" s="117">
        <v>25362.295999999998</v>
      </c>
      <c r="AC6" s="117">
        <v>12154.51</v>
      </c>
      <c r="AD6" s="117">
        <v>445108.90600000002</v>
      </c>
      <c r="AE6" s="117">
        <v>439652.64399999997</v>
      </c>
      <c r="AF6" s="117">
        <v>224617.68599999999</v>
      </c>
      <c r="AG6" s="117">
        <v>50356.311000000002</v>
      </c>
      <c r="AH6" s="117">
        <v>64228.561000000002</v>
      </c>
      <c r="AI6" s="117">
        <v>23352.383999999998</v>
      </c>
      <c r="AJ6" s="117">
        <v>89719.148000000001</v>
      </c>
      <c r="AK6" s="117">
        <v>117124.535</v>
      </c>
      <c r="AL6" s="117">
        <v>283313.17300000001</v>
      </c>
      <c r="AM6" s="117">
        <v>9.202</v>
      </c>
      <c r="AN6" s="117">
        <v>48.783999999999999</v>
      </c>
      <c r="AO6" s="120">
        <v>0</v>
      </c>
    </row>
    <row r="7" spans="1:41" ht="12" customHeight="1">
      <c r="V7" s="105"/>
      <c r="W7" s="116" t="s">
        <v>111</v>
      </c>
      <c r="X7" s="117">
        <v>-650510.772</v>
      </c>
      <c r="Y7" s="117">
        <v>-712611.76599999995</v>
      </c>
      <c r="Z7" s="117">
        <v>-789120.32299999997</v>
      </c>
      <c r="AA7" s="117">
        <v>-3539.2460000000001</v>
      </c>
      <c r="AB7" s="117">
        <v>4311.0330000000004</v>
      </c>
      <c r="AC7" s="117">
        <v>1664.606</v>
      </c>
      <c r="AD7" s="117">
        <v>-14178.034</v>
      </c>
      <c r="AE7" s="117">
        <v>-8410.4089999999997</v>
      </c>
      <c r="AF7" s="117">
        <v>-7853.893</v>
      </c>
      <c r="AG7" s="117">
        <v>0</v>
      </c>
      <c r="AH7" s="117">
        <v>0</v>
      </c>
      <c r="AI7" s="117">
        <v>0</v>
      </c>
      <c r="AJ7" s="117">
        <v>0</v>
      </c>
      <c r="AK7" s="117">
        <v>0</v>
      </c>
      <c r="AL7" s="117">
        <v>0</v>
      </c>
      <c r="AM7" s="117">
        <v>0</v>
      </c>
      <c r="AN7" s="117">
        <v>0</v>
      </c>
      <c r="AO7" s="120"/>
    </row>
    <row r="8" spans="1:41" ht="12" customHeight="1">
      <c r="V8" s="105"/>
      <c r="W8" s="116" t="s">
        <v>0</v>
      </c>
      <c r="X8" s="119">
        <f t="shared" ref="X8" si="0">SUM(X3:X7)</f>
        <v>172138.69700000004</v>
      </c>
      <c r="Y8" s="119">
        <f>SUM(Y3:Y7)</f>
        <v>2414806.7949999999</v>
      </c>
      <c r="Z8" s="119">
        <f>SUM(Z3:Z7)</f>
        <v>-268118.79399999999</v>
      </c>
      <c r="AA8" s="119">
        <f t="shared" ref="AA8" si="1">SUM(AA3:AA7)</f>
        <v>3128924.7560000001</v>
      </c>
      <c r="AB8" s="119">
        <f>SUM(AB3:AB7)</f>
        <v>3041349.1310000001</v>
      </c>
      <c r="AC8" s="119">
        <f>SUM(AC3:AC7)</f>
        <v>2892576.0490000001</v>
      </c>
      <c r="AD8" s="119">
        <f t="shared" ref="AD8:AF8" si="2">SUM(AD3:AD7)</f>
        <v>2751370.9780000001</v>
      </c>
      <c r="AE8" s="119">
        <f t="shared" si="2"/>
        <v>3104559.8049999997</v>
      </c>
      <c r="AF8" s="119">
        <f t="shared" si="2"/>
        <v>3164008.3449999997</v>
      </c>
      <c r="AG8" s="119">
        <f t="shared" ref="AG8:AI8" si="3">SUM(AG3:AG7)</f>
        <v>426054.63199999998</v>
      </c>
      <c r="AH8" s="119">
        <f t="shared" si="3"/>
        <v>479482.152</v>
      </c>
      <c r="AI8" s="119">
        <f t="shared" si="3"/>
        <v>498893.50500000006</v>
      </c>
      <c r="AJ8" s="119">
        <f t="shared" ref="AJ8:AL8" si="4">SUM(AJ3:AJ7)</f>
        <v>1807787.5220000001</v>
      </c>
      <c r="AK8" s="119">
        <f t="shared" si="4"/>
        <v>2038057.4719999998</v>
      </c>
      <c r="AL8" s="119">
        <f t="shared" si="4"/>
        <v>2255318.9890000001</v>
      </c>
      <c r="AM8" s="119">
        <f t="shared" ref="AM8:AO8" si="5">SUM(AM3:AM7)</f>
        <v>4726.6020000000008</v>
      </c>
      <c r="AN8" s="119">
        <f t="shared" si="5"/>
        <v>9371.2749999999996</v>
      </c>
      <c r="AO8" s="119">
        <f t="shared" si="5"/>
        <v>11296.591</v>
      </c>
    </row>
    <row r="9" spans="1:41" ht="12" customHeight="1">
      <c r="V9" s="105"/>
      <c r="X9" s="121"/>
      <c r="Y9" s="121"/>
      <c r="Z9" s="121"/>
      <c r="AA9" s="121"/>
      <c r="AB9" s="121"/>
      <c r="AC9" s="121"/>
      <c r="AD9" s="121"/>
      <c r="AE9" s="121"/>
      <c r="AF9" s="121"/>
      <c r="AG9" s="121"/>
      <c r="AH9" s="121"/>
      <c r="AI9" s="121"/>
      <c r="AJ9" s="121"/>
      <c r="AK9" s="121"/>
      <c r="AL9" s="121"/>
      <c r="AM9" s="120"/>
      <c r="AN9" s="120"/>
      <c r="AO9" s="120"/>
    </row>
    <row r="10" spans="1:41" ht="12" customHeight="1">
      <c r="V10" s="105"/>
      <c r="W10" s="116" t="s">
        <v>63</v>
      </c>
      <c r="X10" s="117">
        <v>0</v>
      </c>
      <c r="Y10" s="117">
        <v>0</v>
      </c>
      <c r="Z10" s="117">
        <v>0</v>
      </c>
      <c r="AA10" s="117">
        <v>0</v>
      </c>
      <c r="AB10" s="117">
        <v>0</v>
      </c>
      <c r="AC10" s="117">
        <v>0</v>
      </c>
      <c r="AD10" s="117">
        <v>1940.2950000000001</v>
      </c>
      <c r="AE10" s="117">
        <v>1940.2950000000001</v>
      </c>
      <c r="AF10" s="117">
        <v>1917.7950000000001</v>
      </c>
      <c r="AG10" s="117">
        <v>21848.985000000001</v>
      </c>
      <c r="AH10" s="117">
        <v>16919.951000000001</v>
      </c>
      <c r="AI10" s="117">
        <v>10006.460999999999</v>
      </c>
      <c r="AJ10" s="117">
        <v>298281.59899999999</v>
      </c>
      <c r="AK10" s="117">
        <v>308214.57400000002</v>
      </c>
      <c r="AL10" s="117">
        <v>317400.06699999998</v>
      </c>
      <c r="AM10" s="120">
        <v>0</v>
      </c>
      <c r="AN10" s="120">
        <v>0</v>
      </c>
      <c r="AO10" s="120">
        <v>0</v>
      </c>
    </row>
    <row r="11" spans="1:41" ht="12" customHeight="1">
      <c r="V11" s="105"/>
      <c r="W11" s="116" t="s">
        <v>64</v>
      </c>
      <c r="X11" s="117">
        <v>44421.338000000003</v>
      </c>
      <c r="Y11" s="117">
        <v>39757.014999999999</v>
      </c>
      <c r="Z11" s="117">
        <v>34587.815000000002</v>
      </c>
      <c r="AA11" s="117">
        <v>122528.644</v>
      </c>
      <c r="AB11" s="117">
        <v>292572.80599999998</v>
      </c>
      <c r="AC11" s="117">
        <v>410890.91499999998</v>
      </c>
      <c r="AD11" s="117">
        <v>114085.124</v>
      </c>
      <c r="AE11" s="117">
        <v>156503.182</v>
      </c>
      <c r="AF11" s="117">
        <v>174080.29199999999</v>
      </c>
      <c r="AG11" s="117">
        <v>141835.57</v>
      </c>
      <c r="AH11" s="117">
        <v>137343.25399999999</v>
      </c>
      <c r="AI11" s="117">
        <v>137343.25399999999</v>
      </c>
      <c r="AJ11" s="117">
        <v>363106.48200000002</v>
      </c>
      <c r="AK11" s="117">
        <v>340429.07199999999</v>
      </c>
      <c r="AL11" s="117">
        <v>355458.55200000003</v>
      </c>
      <c r="AM11" s="120">
        <v>0</v>
      </c>
      <c r="AN11" s="120">
        <v>0</v>
      </c>
      <c r="AO11" s="120">
        <v>0</v>
      </c>
    </row>
    <row r="12" spans="1:41" ht="12" customHeight="1">
      <c r="V12" s="105"/>
      <c r="W12" s="116" t="s">
        <v>0</v>
      </c>
      <c r="X12" s="122">
        <v>44421.338000000003</v>
      </c>
      <c r="Y12" s="122">
        <v>39757.014999999999</v>
      </c>
      <c r="Z12" s="122">
        <f>SUM(Z10:Z11)</f>
        <v>34587.815000000002</v>
      </c>
      <c r="AA12" s="122">
        <f>SUM(AA10:AA11)</f>
        <v>122528.644</v>
      </c>
      <c r="AB12" s="122">
        <f>SUM(AB10:AB11)</f>
        <v>292572.80599999998</v>
      </c>
      <c r="AC12" s="122">
        <f>SUM(AC10:AC11)</f>
        <v>410890.91499999998</v>
      </c>
      <c r="AD12" s="122">
        <f t="shared" ref="AD12:AF12" si="6">SUM(AD10:AD11)</f>
        <v>116025.41899999999</v>
      </c>
      <c r="AE12" s="122">
        <f t="shared" si="6"/>
        <v>158443.47700000001</v>
      </c>
      <c r="AF12" s="122">
        <f t="shared" si="6"/>
        <v>175998.087</v>
      </c>
      <c r="AG12" s="122">
        <f t="shared" ref="AG12:AI12" si="7">SUM(AG10:AG11)</f>
        <v>163684.55499999999</v>
      </c>
      <c r="AH12" s="122">
        <f t="shared" si="7"/>
        <v>154263.20499999999</v>
      </c>
      <c r="AI12" s="122">
        <f t="shared" si="7"/>
        <v>147349.715</v>
      </c>
      <c r="AJ12" s="122">
        <f t="shared" ref="AJ12:AL12" si="8">SUM(AJ10:AJ11)</f>
        <v>661388.08100000001</v>
      </c>
      <c r="AK12" s="122">
        <f t="shared" si="8"/>
        <v>648643.64599999995</v>
      </c>
      <c r="AL12" s="122">
        <f t="shared" si="8"/>
        <v>672858.61899999995</v>
      </c>
      <c r="AM12" s="122">
        <f t="shared" ref="AM12:AN12" si="9">SUM(AM10:AM11)</f>
        <v>0</v>
      </c>
      <c r="AN12" s="122">
        <f t="shared" si="9"/>
        <v>0</v>
      </c>
      <c r="AO12" s="122">
        <f t="shared" ref="AO12" si="10">SUM(AO10:AO11)</f>
        <v>0</v>
      </c>
    </row>
    <row r="13" spans="1:41" ht="12" customHeight="1">
      <c r="V13" s="105"/>
      <c r="X13" s="123"/>
      <c r="Y13" s="123"/>
      <c r="Z13" s="123"/>
      <c r="AA13" s="123"/>
      <c r="AB13" s="123"/>
      <c r="AC13" s="123"/>
      <c r="AD13" s="123"/>
      <c r="AE13" s="123"/>
      <c r="AF13" s="123"/>
      <c r="AG13" s="123"/>
      <c r="AH13" s="123"/>
      <c r="AI13" s="123"/>
      <c r="AJ13" s="123"/>
      <c r="AK13" s="123"/>
      <c r="AL13" s="123"/>
      <c r="AM13" s="120"/>
      <c r="AN13" s="120"/>
      <c r="AO13" s="120"/>
    </row>
    <row r="14" spans="1:41" ht="12" customHeight="1">
      <c r="V14" s="105"/>
      <c r="W14" s="124" t="s">
        <v>66</v>
      </c>
      <c r="X14" s="117">
        <v>0</v>
      </c>
      <c r="Y14" s="117">
        <v>0</v>
      </c>
      <c r="Z14" s="117"/>
      <c r="AA14" s="117">
        <v>0</v>
      </c>
      <c r="AB14" s="117">
        <v>0</v>
      </c>
      <c r="AC14" s="117">
        <v>0</v>
      </c>
      <c r="AD14" s="117">
        <v>483.2</v>
      </c>
      <c r="AE14" s="117">
        <v>145.61600000000001</v>
      </c>
      <c r="AF14" s="117" t="s">
        <v>185</v>
      </c>
      <c r="AG14" s="117">
        <v>0</v>
      </c>
      <c r="AH14" s="117">
        <v>0</v>
      </c>
      <c r="AI14" s="117">
        <v>0</v>
      </c>
      <c r="AJ14" s="117">
        <v>0</v>
      </c>
      <c r="AK14" s="117">
        <v>0</v>
      </c>
      <c r="AL14" s="117">
        <v>0</v>
      </c>
      <c r="AM14" s="120">
        <v>0</v>
      </c>
      <c r="AN14" s="120">
        <v>0</v>
      </c>
      <c r="AO14" s="120">
        <v>0</v>
      </c>
    </row>
    <row r="15" spans="1:41" ht="12" customHeight="1">
      <c r="V15" s="105"/>
      <c r="W15" s="124" t="s">
        <v>67</v>
      </c>
      <c r="X15" s="117">
        <v>0</v>
      </c>
      <c r="Y15" s="117">
        <v>0</v>
      </c>
      <c r="Z15" s="117"/>
      <c r="AA15" s="117">
        <v>0</v>
      </c>
      <c r="AB15" s="117">
        <v>0</v>
      </c>
      <c r="AC15" s="117">
        <v>0</v>
      </c>
      <c r="AD15" s="117">
        <v>34448.417999999998</v>
      </c>
      <c r="AE15" s="117">
        <v>34440.527999999998</v>
      </c>
      <c r="AF15" s="117">
        <v>8641.3160000000007</v>
      </c>
      <c r="AG15" s="117">
        <v>6008.43</v>
      </c>
      <c r="AH15" s="117">
        <v>6008.43</v>
      </c>
      <c r="AI15" s="117">
        <v>0</v>
      </c>
      <c r="AJ15" s="117">
        <v>0</v>
      </c>
      <c r="AK15" s="117">
        <v>0</v>
      </c>
      <c r="AL15" s="117">
        <v>0</v>
      </c>
      <c r="AM15" s="120">
        <v>0</v>
      </c>
      <c r="AN15" s="120">
        <v>0</v>
      </c>
      <c r="AO15" s="120">
        <v>0</v>
      </c>
    </row>
    <row r="16" spans="1:41" ht="12" customHeight="1">
      <c r="V16" s="105"/>
      <c r="W16" s="124" t="s">
        <v>68</v>
      </c>
      <c r="X16" s="117">
        <v>655324.42000000004</v>
      </c>
      <c r="Y16" s="117">
        <v>623936.02800000005</v>
      </c>
      <c r="Z16" s="117">
        <v>3217.7350000000001</v>
      </c>
      <c r="AA16" s="117">
        <v>4082.6619999999998</v>
      </c>
      <c r="AB16" s="117">
        <v>3277.4169999999999</v>
      </c>
      <c r="AC16" s="117">
        <v>0</v>
      </c>
      <c r="AD16" s="117">
        <v>4029808.7519999999</v>
      </c>
      <c r="AE16" s="117">
        <v>4101638.6409999998</v>
      </c>
      <c r="AF16" s="117">
        <v>804764.22600000002</v>
      </c>
      <c r="AG16" s="117">
        <v>17481.423999999999</v>
      </c>
      <c r="AH16" s="117">
        <v>15978.066000000001</v>
      </c>
      <c r="AI16" s="117">
        <v>81.2</v>
      </c>
      <c r="AJ16" s="117">
        <v>33894.313000000002</v>
      </c>
      <c r="AK16" s="117">
        <v>1136.895</v>
      </c>
      <c r="AL16" s="117">
        <v>165.45</v>
      </c>
      <c r="AM16" s="120">
        <v>0</v>
      </c>
      <c r="AN16" s="120">
        <v>0</v>
      </c>
      <c r="AO16" s="120">
        <v>0</v>
      </c>
    </row>
    <row r="17" spans="22:41" ht="12" customHeight="1">
      <c r="V17" s="105"/>
      <c r="W17" s="124" t="s">
        <v>69</v>
      </c>
      <c r="X17" s="117">
        <v>0</v>
      </c>
      <c r="Y17" s="117">
        <v>0</v>
      </c>
      <c r="Z17" s="117"/>
      <c r="AA17" s="117">
        <v>74466.994000000006</v>
      </c>
      <c r="AB17" s="117">
        <v>106022.107</v>
      </c>
      <c r="AC17" s="117">
        <v>109163.87300000001</v>
      </c>
      <c r="AD17" s="117">
        <v>133.76499999999999</v>
      </c>
      <c r="AE17" s="117">
        <v>133.76499999999999</v>
      </c>
      <c r="AF17" s="117">
        <v>133.76499999999999</v>
      </c>
      <c r="AG17" s="117">
        <v>35538.14</v>
      </c>
      <c r="AH17" s="117">
        <v>41827.586000000003</v>
      </c>
      <c r="AI17" s="117">
        <v>44535.084999999999</v>
      </c>
      <c r="AJ17" s="117">
        <v>0</v>
      </c>
      <c r="AK17" s="117">
        <v>0</v>
      </c>
      <c r="AL17" s="117">
        <v>0</v>
      </c>
      <c r="AM17" s="120">
        <v>0</v>
      </c>
      <c r="AN17" s="120">
        <v>0</v>
      </c>
      <c r="AO17" s="120">
        <v>0</v>
      </c>
    </row>
    <row r="18" spans="22:41" ht="12" customHeight="1">
      <c r="V18" s="105"/>
      <c r="W18" s="116" t="s">
        <v>65</v>
      </c>
      <c r="X18" s="119">
        <v>655324.42000000004</v>
      </c>
      <c r="Y18" s="119">
        <v>632936.02800000005</v>
      </c>
      <c r="Z18" s="119">
        <f>Z16</f>
        <v>3217.7350000000001</v>
      </c>
      <c r="AA18" s="119">
        <f>SUM(AA14:AA17)</f>
        <v>78549.656000000003</v>
      </c>
      <c r="AB18" s="119">
        <f t="shared" ref="AB18:AC18" si="11">SUM(AB14:AB17)</f>
        <v>109299.524</v>
      </c>
      <c r="AC18" s="119">
        <f t="shared" si="11"/>
        <v>109163.87300000001</v>
      </c>
      <c r="AD18" s="119">
        <f t="shared" ref="AD18" si="12">SUM(AD14:AD17)</f>
        <v>4064874.1349999998</v>
      </c>
      <c r="AE18" s="119">
        <f>SUM(AE14:AE17)</f>
        <v>4136358.55</v>
      </c>
      <c r="AF18" s="119">
        <f>SUM(AF14:AF17)</f>
        <v>813539.30700000003</v>
      </c>
      <c r="AG18" s="119">
        <f t="shared" ref="AG18:AI18" si="13">SUM(AG14:AG17)</f>
        <v>59027.993999999999</v>
      </c>
      <c r="AH18" s="119">
        <f t="shared" si="13"/>
        <v>63814.082000000002</v>
      </c>
      <c r="AI18" s="119">
        <f t="shared" si="13"/>
        <v>44616.284999999996</v>
      </c>
      <c r="AJ18" s="119">
        <f t="shared" ref="AJ18:AL18" si="14">SUM(AJ14:AJ17)</f>
        <v>33894.313000000002</v>
      </c>
      <c r="AK18" s="119">
        <f t="shared" si="14"/>
        <v>1136.895</v>
      </c>
      <c r="AL18" s="119">
        <f t="shared" si="14"/>
        <v>165.45</v>
      </c>
      <c r="AM18" s="119">
        <f t="shared" ref="AM18:AN18" si="15">SUM(AM14:AM17)</f>
        <v>0</v>
      </c>
      <c r="AN18" s="119">
        <f t="shared" si="15"/>
        <v>0</v>
      </c>
      <c r="AO18" s="119">
        <f t="shared" ref="AO18" si="16">SUM(AO14:AO17)</f>
        <v>0</v>
      </c>
    </row>
    <row r="19" spans="22:41" ht="12" customHeight="1">
      <c r="V19" s="105"/>
      <c r="W19" s="125"/>
      <c r="X19" s="126"/>
      <c r="Y19" s="126"/>
      <c r="Z19" s="126"/>
      <c r="AA19" s="126"/>
      <c r="AB19" s="126"/>
      <c r="AC19" s="126"/>
      <c r="AD19" s="126"/>
      <c r="AE19" s="126"/>
      <c r="AF19" s="126"/>
      <c r="AG19" s="126"/>
      <c r="AH19" s="126"/>
      <c r="AI19" s="126"/>
      <c r="AJ19" s="126"/>
      <c r="AK19" s="126"/>
      <c r="AL19" s="126"/>
    </row>
    <row r="20" spans="22:41" ht="12" customHeight="1">
      <c r="V20" s="105"/>
      <c r="W20" s="125"/>
      <c r="X20" s="126"/>
      <c r="Y20" s="126"/>
      <c r="Z20" s="126"/>
      <c r="AA20" s="126"/>
      <c r="AB20" s="126"/>
      <c r="AC20" s="126"/>
      <c r="AD20" s="126"/>
      <c r="AE20" s="126"/>
      <c r="AF20" s="126"/>
      <c r="AG20" s="126"/>
      <c r="AH20" s="126"/>
      <c r="AI20" s="126"/>
      <c r="AJ20" s="126"/>
      <c r="AK20" s="126"/>
      <c r="AL20" s="126"/>
    </row>
    <row r="21" spans="22:41" ht="12" customHeight="1">
      <c r="V21" s="105"/>
      <c r="W21" s="125"/>
      <c r="X21" s="126"/>
      <c r="Y21" s="126"/>
      <c r="Z21" s="126"/>
      <c r="AA21" s="126"/>
      <c r="AB21" s="126"/>
      <c r="AC21" s="126"/>
      <c r="AD21" s="126"/>
      <c r="AE21" s="126"/>
      <c r="AF21" s="126"/>
      <c r="AG21" s="126"/>
      <c r="AH21" s="126"/>
      <c r="AI21" s="126"/>
      <c r="AJ21" s="126"/>
      <c r="AK21" s="126"/>
      <c r="AL21" s="126"/>
    </row>
    <row r="22" spans="22:41" ht="12" customHeight="1">
      <c r="V22" s="105"/>
      <c r="W22" s="125"/>
      <c r="X22" s="126"/>
      <c r="Y22" s="126"/>
      <c r="Z22" s="126"/>
      <c r="AA22" s="126"/>
      <c r="AB22" s="126"/>
      <c r="AC22" s="126"/>
      <c r="AD22" s="126"/>
      <c r="AE22" s="126"/>
      <c r="AF22" s="126"/>
      <c r="AG22" s="126"/>
      <c r="AH22" s="126"/>
      <c r="AI22" s="126"/>
      <c r="AJ22" s="126"/>
      <c r="AK22" s="126"/>
      <c r="AL22" s="126"/>
    </row>
    <row r="23" spans="22:41" ht="12" customHeight="1">
      <c r="V23" s="105"/>
      <c r="W23" s="127"/>
      <c r="X23" s="183"/>
      <c r="Y23" s="191"/>
      <c r="Z23" s="195"/>
      <c r="AA23" s="183"/>
      <c r="AB23" s="191"/>
      <c r="AC23" s="195"/>
      <c r="AD23" s="126"/>
      <c r="AE23" s="126"/>
      <c r="AF23" s="126"/>
      <c r="AG23" s="126"/>
      <c r="AH23" s="126"/>
      <c r="AI23" s="126"/>
      <c r="AJ23" s="126"/>
      <c r="AK23" s="126"/>
      <c r="AL23" s="126"/>
    </row>
    <row r="24" spans="22:41" ht="12" customHeight="1">
      <c r="V24" s="105"/>
      <c r="W24" s="128"/>
      <c r="X24" s="128"/>
      <c r="Y24" s="128"/>
      <c r="Z24" s="128"/>
      <c r="AA24" s="128"/>
      <c r="AB24" s="128"/>
      <c r="AC24" s="128"/>
      <c r="AD24" s="126"/>
      <c r="AE24" s="126"/>
      <c r="AF24" s="126"/>
      <c r="AG24" s="126"/>
      <c r="AH24" s="126"/>
      <c r="AI24" s="126"/>
      <c r="AJ24" s="126"/>
      <c r="AK24" s="126"/>
      <c r="AL24" s="126"/>
    </row>
    <row r="25" spans="22:41" ht="12" customHeight="1">
      <c r="V25" s="105"/>
      <c r="W25" s="129"/>
      <c r="X25" s="128"/>
      <c r="Y25" s="128"/>
      <c r="Z25" s="128"/>
      <c r="AA25" s="128"/>
      <c r="AB25" s="128"/>
      <c r="AC25" s="128"/>
      <c r="AD25" s="126"/>
      <c r="AE25" s="126"/>
      <c r="AF25" s="126"/>
      <c r="AG25" s="126"/>
      <c r="AH25" s="126"/>
      <c r="AI25" s="126"/>
      <c r="AJ25" s="126"/>
      <c r="AK25" s="126"/>
      <c r="AL25" s="126"/>
    </row>
    <row r="26" spans="22:41" ht="12" customHeight="1">
      <c r="V26" s="105"/>
      <c r="W26" s="128"/>
      <c r="X26" s="128"/>
      <c r="Y26" s="128"/>
      <c r="Z26" s="128"/>
      <c r="AA26" s="128"/>
      <c r="AB26" s="128"/>
      <c r="AC26" s="128"/>
      <c r="AD26" s="126"/>
      <c r="AE26" s="126"/>
      <c r="AF26" s="126"/>
      <c r="AG26" s="126"/>
      <c r="AH26" s="126"/>
      <c r="AI26" s="126"/>
      <c r="AJ26" s="126"/>
      <c r="AK26" s="126"/>
      <c r="AL26" s="126"/>
    </row>
    <row r="27" spans="22:41" ht="12" customHeight="1">
      <c r="V27" s="105"/>
      <c r="W27" s="128"/>
      <c r="X27" s="128"/>
      <c r="Y27" s="128"/>
      <c r="Z27" s="128"/>
      <c r="AA27" s="128"/>
      <c r="AB27" s="128"/>
      <c r="AC27" s="128"/>
      <c r="AD27" s="126"/>
      <c r="AE27" s="126"/>
      <c r="AF27" s="126"/>
      <c r="AG27" s="126"/>
      <c r="AH27" s="126"/>
      <c r="AI27" s="126"/>
      <c r="AJ27" s="126"/>
      <c r="AK27" s="126"/>
      <c r="AL27" s="126"/>
    </row>
    <row r="28" spans="22:41" ht="12" customHeight="1">
      <c r="V28" s="105"/>
      <c r="W28" s="128"/>
      <c r="X28" s="128"/>
      <c r="Y28" s="128"/>
      <c r="Z28" s="128"/>
      <c r="AA28" s="128"/>
      <c r="AB28" s="128"/>
      <c r="AC28" s="128"/>
      <c r="AD28" s="126"/>
      <c r="AE28" s="126"/>
      <c r="AF28" s="126"/>
      <c r="AG28" s="126"/>
      <c r="AH28" s="126"/>
      <c r="AI28" s="126"/>
      <c r="AJ28" s="126"/>
      <c r="AK28" s="126"/>
      <c r="AL28" s="126"/>
    </row>
    <row r="29" spans="22:41" ht="12" customHeight="1">
      <c r="V29" s="105"/>
      <c r="W29" s="128"/>
      <c r="X29" s="128"/>
      <c r="Y29" s="128"/>
      <c r="Z29" s="128"/>
      <c r="AA29" s="128"/>
      <c r="AB29" s="128"/>
      <c r="AC29" s="128"/>
      <c r="AD29" s="126"/>
      <c r="AE29" s="126"/>
      <c r="AF29" s="126"/>
      <c r="AG29" s="126"/>
      <c r="AH29" s="126"/>
      <c r="AI29" s="126"/>
      <c r="AJ29" s="126"/>
      <c r="AK29" s="126"/>
      <c r="AL29" s="126"/>
    </row>
    <row r="30" spans="22:41" ht="12" customHeight="1">
      <c r="V30" s="105"/>
      <c r="W30" s="128"/>
      <c r="X30" s="128"/>
      <c r="Y30" s="128"/>
      <c r="Z30" s="128"/>
      <c r="AA30" s="128"/>
      <c r="AB30" s="128"/>
      <c r="AC30" s="128"/>
      <c r="AD30" s="126"/>
      <c r="AE30" s="126"/>
      <c r="AF30" s="126"/>
      <c r="AG30" s="126"/>
      <c r="AH30" s="126"/>
      <c r="AI30" s="126"/>
      <c r="AJ30" s="126"/>
      <c r="AK30" s="126"/>
      <c r="AL30" s="126"/>
    </row>
    <row r="31" spans="22:41" ht="12" customHeight="1">
      <c r="W31" s="128"/>
      <c r="X31" s="128"/>
      <c r="Y31" s="128"/>
      <c r="Z31" s="128"/>
      <c r="AA31" s="128"/>
      <c r="AB31" s="128"/>
      <c r="AC31" s="128"/>
      <c r="AD31" s="126"/>
      <c r="AE31" s="126"/>
      <c r="AF31" s="126"/>
      <c r="AG31" s="126"/>
      <c r="AH31" s="126"/>
      <c r="AI31" s="126"/>
      <c r="AJ31" s="126"/>
      <c r="AK31" s="126"/>
      <c r="AL31" s="126"/>
    </row>
    <row r="32" spans="22:41" ht="12" customHeight="1">
      <c r="W32" s="128"/>
      <c r="X32" s="128"/>
      <c r="Y32" s="128"/>
      <c r="Z32" s="128"/>
      <c r="AA32" s="128"/>
      <c r="AB32" s="128"/>
      <c r="AC32" s="128"/>
    </row>
    <row r="33" spans="1:29" ht="12" customHeight="1">
      <c r="A33" s="201" t="s">
        <v>186</v>
      </c>
      <c r="W33" s="128"/>
      <c r="X33" s="128"/>
      <c r="Y33" s="128"/>
      <c r="Z33" s="128"/>
      <c r="AA33" s="128"/>
      <c r="AB33" s="128"/>
      <c r="AC33" s="128"/>
    </row>
    <row r="34" spans="1:29" ht="12" customHeight="1">
      <c r="W34" s="130"/>
      <c r="X34" s="128"/>
      <c r="Y34" s="128"/>
      <c r="Z34" s="128"/>
      <c r="AA34" s="128"/>
      <c r="AB34" s="128"/>
      <c r="AC34" s="128"/>
    </row>
    <row r="35" spans="1:29" ht="12" customHeight="1">
      <c r="A35" s="220" t="s">
        <v>134</v>
      </c>
      <c r="B35" s="220"/>
      <c r="C35" s="220"/>
      <c r="D35" s="220"/>
      <c r="E35" s="220"/>
      <c r="F35" s="220"/>
      <c r="G35" s="220"/>
      <c r="H35" s="220"/>
      <c r="I35" s="102"/>
      <c r="J35" s="110"/>
      <c r="K35" s="110"/>
      <c r="L35" s="110"/>
      <c r="M35" s="110"/>
      <c r="N35" s="110"/>
      <c r="O35" s="110"/>
      <c r="P35" s="102"/>
      <c r="Q35" s="102"/>
      <c r="R35" s="102"/>
      <c r="S35" s="102"/>
      <c r="T35" s="102"/>
      <c r="U35" s="102"/>
      <c r="W35" s="130"/>
      <c r="X35" s="128"/>
      <c r="Y35" s="128"/>
      <c r="Z35" s="128"/>
      <c r="AA35" s="128"/>
      <c r="AB35" s="128"/>
      <c r="AC35" s="128"/>
    </row>
    <row r="36" spans="1:29" ht="12" customHeight="1">
      <c r="W36" s="130"/>
      <c r="X36" s="128"/>
      <c r="Y36" s="128"/>
      <c r="Z36" s="128"/>
      <c r="AA36" s="128"/>
      <c r="AB36" s="128"/>
      <c r="AC36" s="128"/>
    </row>
    <row r="37" spans="1:29" ht="12" customHeight="1">
      <c r="W37" s="130"/>
      <c r="X37" s="128"/>
      <c r="Y37" s="128"/>
      <c r="Z37" s="128"/>
      <c r="AA37" s="128"/>
      <c r="AB37" s="128"/>
      <c r="AC37" s="128"/>
    </row>
    <row r="38" spans="1:29" ht="12" customHeight="1">
      <c r="W38" s="128"/>
      <c r="X38" s="128"/>
      <c r="Y38" s="128"/>
      <c r="Z38" s="128"/>
      <c r="AA38" s="128"/>
      <c r="AB38" s="128"/>
      <c r="AC38" s="128"/>
    </row>
    <row r="39" spans="1:29" ht="12" customHeight="1">
      <c r="W39" s="128"/>
      <c r="X39" s="128"/>
      <c r="Y39" s="128"/>
      <c r="Z39" s="128"/>
      <c r="AA39" s="128"/>
      <c r="AB39" s="128"/>
      <c r="AC39" s="128"/>
    </row>
    <row r="40" spans="1:29" ht="12" customHeight="1">
      <c r="W40" s="128"/>
      <c r="X40" s="128"/>
      <c r="Y40" s="128"/>
      <c r="Z40" s="128"/>
      <c r="AA40" s="128"/>
      <c r="AB40" s="128"/>
      <c r="AC40" s="128"/>
    </row>
    <row r="41" spans="1:29" ht="12" customHeight="1">
      <c r="W41" s="128"/>
      <c r="X41" s="128"/>
      <c r="Y41" s="128"/>
      <c r="Z41" s="128"/>
      <c r="AA41" s="128"/>
      <c r="AB41" s="128"/>
      <c r="AC41" s="128"/>
    </row>
    <row r="42" spans="1:29" ht="12" customHeight="1"/>
    <row r="43" spans="1:29" ht="12" customHeight="1"/>
    <row r="44" spans="1:29" ht="12" customHeight="1"/>
    <row r="45" spans="1:29" ht="12" customHeight="1"/>
    <row r="46" spans="1:29" ht="12" customHeight="1"/>
    <row r="47" spans="1:29" ht="12" customHeight="1"/>
    <row r="48" spans="1:29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>
      <c r="A62" s="201" t="s">
        <v>187</v>
      </c>
    </row>
    <row r="63" spans="1:1" ht="12" customHeight="1"/>
  </sheetData>
  <mergeCells count="8">
    <mergeCell ref="AM1:AO1"/>
    <mergeCell ref="AJ1:AL1"/>
    <mergeCell ref="A1:H1"/>
    <mergeCell ref="A35:H35"/>
    <mergeCell ref="X1:Z1"/>
    <mergeCell ref="AA1:AC1"/>
    <mergeCell ref="AD1:AF1"/>
    <mergeCell ref="AG1:AI1"/>
  </mergeCells>
  <hyperlinks>
    <hyperlink ref="A1:H1" location="Inhaltsverzeichnis!A7" display="1  Finanzvermögen im Land Brandenburg beim nicht-öffentlichen Bereich am 31.12."/>
    <hyperlink ref="A35:H35" location="Inhaltsverzeichnis!A9" display="2  Finanzvermögen beim öffentlichen Bereich und Anteilsrechte am 31.12."/>
  </hyperlinks>
  <pageMargins left="0.59055118110236227" right="0" top="0.78740157480314965" bottom="0.59055118110236227" header="0.31496062992125984" footer="0.23622047244094491"/>
  <pageSetup paperSize="9" firstPageNumber="4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L III 6 - j / 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RowHeight="10.199999999999999"/>
  <cols>
    <col min="1" max="1" width="36" style="15" customWidth="1"/>
    <col min="2" max="3" width="11.33203125" style="15" hidden="1" customWidth="1"/>
    <col min="4" max="5" width="11" style="15" customWidth="1"/>
    <col min="6" max="6" width="10.6640625" style="15" customWidth="1"/>
    <col min="7" max="7" width="11.5546875" style="15"/>
    <col min="8" max="8" width="11.5546875" style="41"/>
    <col min="9" max="16384" width="11.5546875" style="15"/>
  </cols>
  <sheetData>
    <row r="1" spans="1:8" ht="24" customHeight="1">
      <c r="A1" s="222" t="s">
        <v>184</v>
      </c>
      <c r="B1" s="222"/>
      <c r="C1" s="222"/>
      <c r="D1" s="222"/>
      <c r="E1" s="222"/>
      <c r="F1" s="222"/>
    </row>
    <row r="2" spans="1:8" s="4" customFormat="1" ht="12" customHeight="1">
      <c r="A2" s="223"/>
      <c r="B2" s="223"/>
      <c r="C2" s="223"/>
      <c r="D2" s="223"/>
      <c r="E2" s="223"/>
      <c r="F2" s="223"/>
      <c r="H2" s="206"/>
    </row>
    <row r="3" spans="1:8" ht="36" customHeight="1">
      <c r="A3" s="224" t="s">
        <v>146</v>
      </c>
      <c r="B3" s="149">
        <v>2012</v>
      </c>
      <c r="C3" s="149">
        <v>2013</v>
      </c>
      <c r="D3" s="149">
        <v>2014</v>
      </c>
      <c r="E3" s="155">
        <v>2015</v>
      </c>
      <c r="F3" s="190">
        <v>2016</v>
      </c>
      <c r="G3" s="155">
        <v>2017</v>
      </c>
      <c r="H3" s="207" t="s">
        <v>191</v>
      </c>
    </row>
    <row r="4" spans="1:8" ht="12" customHeight="1">
      <c r="A4" s="225"/>
      <c r="C4" s="226" t="s">
        <v>104</v>
      </c>
      <c r="D4" s="227"/>
      <c r="E4" s="227"/>
      <c r="F4" s="227"/>
      <c r="G4" s="227"/>
      <c r="H4" s="227"/>
    </row>
    <row r="5" spans="1:8" ht="12" customHeight="1">
      <c r="A5" s="45"/>
      <c r="B5" s="153"/>
      <c r="C5" s="44"/>
      <c r="D5" s="44"/>
      <c r="E5" s="44"/>
      <c r="F5" s="44"/>
    </row>
    <row r="6" spans="1:8" ht="12" customHeight="1">
      <c r="A6" s="153"/>
      <c r="C6" s="228" t="s">
        <v>192</v>
      </c>
      <c r="D6" s="228"/>
      <c r="E6" s="228"/>
      <c r="F6" s="228"/>
      <c r="G6" s="228"/>
      <c r="H6" s="228"/>
    </row>
    <row r="7" spans="1:8" ht="12" customHeight="1">
      <c r="A7" s="99" t="s">
        <v>118</v>
      </c>
      <c r="B7" s="60">
        <v>4009476.2600000002</v>
      </c>
      <c r="C7" s="60">
        <v>4140631.5849999995</v>
      </c>
      <c r="D7" s="60">
        <v>4063727.625</v>
      </c>
      <c r="E7" s="60">
        <v>3747396.7949999999</v>
      </c>
      <c r="F7" s="60">
        <v>3955113.4709999999</v>
      </c>
      <c r="G7" s="60">
        <v>3750790.9210000001</v>
      </c>
      <c r="H7" s="60">
        <v>4234980.574</v>
      </c>
    </row>
    <row r="8" spans="1:8" ht="12" customHeight="1">
      <c r="A8" s="100" t="s">
        <v>114</v>
      </c>
      <c r="B8" s="60">
        <v>548981.73900000006</v>
      </c>
      <c r="C8" s="60">
        <v>628775.96299999999</v>
      </c>
      <c r="D8" s="60">
        <v>562439.85600000003</v>
      </c>
      <c r="E8" s="60">
        <v>450069.81400000001</v>
      </c>
      <c r="F8" s="60">
        <v>822649.46900000004</v>
      </c>
      <c r="G8" s="60">
        <v>713752.82299999997</v>
      </c>
      <c r="H8" s="60">
        <v>1231830.0220000001</v>
      </c>
    </row>
    <row r="9" spans="1:8" ht="12" customHeight="1">
      <c r="A9" s="100" t="s">
        <v>193</v>
      </c>
      <c r="B9" s="60">
        <v>3460494.5210000002</v>
      </c>
      <c r="C9" s="60">
        <v>3511855.6219999995</v>
      </c>
      <c r="D9" s="60">
        <v>3501287.7660000003</v>
      </c>
      <c r="E9" s="60">
        <v>3297326.9809999997</v>
      </c>
      <c r="F9" s="60">
        <v>3132464.0019999999</v>
      </c>
      <c r="G9" s="60">
        <v>3037038.0980000002</v>
      </c>
      <c r="H9" s="60">
        <v>3003150.5520000001</v>
      </c>
    </row>
    <row r="10" spans="1:8" ht="12" customHeight="1">
      <c r="A10" s="99" t="s">
        <v>80</v>
      </c>
      <c r="B10" s="60">
        <v>2182477.7749999999</v>
      </c>
      <c r="C10" s="60">
        <v>2275558.6730000004</v>
      </c>
      <c r="D10" s="60">
        <v>2678737.0960000004</v>
      </c>
      <c r="E10" s="60">
        <v>2971282.6159999995</v>
      </c>
      <c r="F10" s="60">
        <v>3191603.6439999999</v>
      </c>
      <c r="G10" s="60">
        <v>3592452.3659999999</v>
      </c>
      <c r="H10" s="60">
        <v>7624580.3710000003</v>
      </c>
    </row>
    <row r="11" spans="1:8" ht="12" customHeight="1">
      <c r="A11" s="100" t="s">
        <v>119</v>
      </c>
      <c r="B11" s="60">
        <v>2107768.2820000001</v>
      </c>
      <c r="C11" s="60">
        <v>2199074.6890000002</v>
      </c>
      <c r="D11" s="60">
        <v>2315348.6860000002</v>
      </c>
      <c r="E11" s="60">
        <v>2531857.0739999996</v>
      </c>
      <c r="F11" s="60">
        <v>2765549.0120000001</v>
      </c>
      <c r="G11" s="60">
        <v>3112970.2140000002</v>
      </c>
      <c r="H11" s="60">
        <v>7059167.5719999997</v>
      </c>
    </row>
    <row r="12" spans="1:8" ht="12" customHeight="1">
      <c r="A12" s="73" t="s">
        <v>81</v>
      </c>
      <c r="B12" s="60">
        <v>209392.772</v>
      </c>
      <c r="C12" s="60">
        <v>202994.50599999999</v>
      </c>
      <c r="D12" s="60">
        <v>210711.08799999999</v>
      </c>
      <c r="E12" s="60">
        <v>199647.41200000001</v>
      </c>
      <c r="F12" s="60">
        <v>199952.76800000001</v>
      </c>
      <c r="G12" s="60">
        <v>260460.31700000001</v>
      </c>
      <c r="H12" s="60">
        <v>1603827.585</v>
      </c>
    </row>
    <row r="13" spans="1:8" ht="12" customHeight="1">
      <c r="A13" s="73" t="s">
        <v>85</v>
      </c>
      <c r="B13" s="60">
        <v>457131.87299999996</v>
      </c>
      <c r="C13" s="60">
        <v>470224.33900000004</v>
      </c>
      <c r="D13" s="60">
        <v>510946.15999999992</v>
      </c>
      <c r="E13" s="60">
        <v>531124.946</v>
      </c>
      <c r="F13" s="60">
        <v>620487.679</v>
      </c>
      <c r="G13" s="60">
        <v>711799.54299999995</v>
      </c>
      <c r="H13" s="60">
        <v>1013592.688</v>
      </c>
    </row>
    <row r="14" spans="1:8" ht="12" customHeight="1">
      <c r="A14" s="154" t="s">
        <v>131</v>
      </c>
      <c r="B14" s="60">
        <v>1208372.273</v>
      </c>
      <c r="C14" s="60">
        <v>1278450.054</v>
      </c>
      <c r="D14" s="60">
        <v>1342126.8899999999</v>
      </c>
      <c r="E14" s="60">
        <v>1507670.7849999999</v>
      </c>
      <c r="F14" s="60">
        <v>1628372.7879999999</v>
      </c>
      <c r="G14" s="60">
        <v>1806816.933</v>
      </c>
      <c r="H14" s="60">
        <v>3913630.7420000001</v>
      </c>
    </row>
    <row r="15" spans="1:8" ht="24" customHeight="1">
      <c r="A15" s="179" t="s">
        <v>197</v>
      </c>
      <c r="B15" s="60">
        <v>232871.364</v>
      </c>
      <c r="C15" s="60">
        <v>247405.79</v>
      </c>
      <c r="D15" s="60">
        <v>251564.54800000001</v>
      </c>
      <c r="E15" s="60">
        <v>293413.90100000001</v>
      </c>
      <c r="F15" s="60">
        <v>316735.777</v>
      </c>
      <c r="G15" s="60">
        <v>333893.42099999997</v>
      </c>
      <c r="H15" s="60">
        <v>528116.55700000003</v>
      </c>
    </row>
    <row r="16" spans="1:8" ht="12" customHeight="1">
      <c r="A16" s="100" t="s">
        <v>194</v>
      </c>
      <c r="B16" s="60">
        <v>74709.493000000002</v>
      </c>
      <c r="C16" s="60">
        <v>76483.983999999997</v>
      </c>
      <c r="D16" s="60">
        <v>363388.41</v>
      </c>
      <c r="E16" s="60">
        <v>439425.54200000002</v>
      </c>
      <c r="F16" s="60">
        <v>426054.63199999998</v>
      </c>
      <c r="G16" s="60">
        <v>479482.152</v>
      </c>
      <c r="H16" s="60">
        <v>565412.799</v>
      </c>
    </row>
    <row r="17" spans="1:8" ht="12" customHeight="1">
      <c r="A17" s="99" t="s">
        <v>120</v>
      </c>
      <c r="B17" s="60">
        <v>846533.451</v>
      </c>
      <c r="C17" s="60">
        <v>1577697.2579999999</v>
      </c>
      <c r="D17" s="60">
        <v>1584316.4300000002</v>
      </c>
      <c r="E17" s="60">
        <v>1780853.1980000003</v>
      </c>
      <c r="F17" s="60">
        <v>1812514.1240000001</v>
      </c>
      <c r="G17" s="60">
        <v>2047428.747</v>
      </c>
      <c r="H17" s="60">
        <v>2266761.2749999999</v>
      </c>
    </row>
    <row r="18" spans="1:8" ht="12" customHeight="1">
      <c r="A18" s="100" t="s">
        <v>116</v>
      </c>
      <c r="B18" s="60">
        <v>843598.679</v>
      </c>
      <c r="C18" s="60">
        <v>1573175.71</v>
      </c>
      <c r="D18" s="60">
        <v>1581326.7520000001</v>
      </c>
      <c r="E18" s="60">
        <v>1776015.8990000002</v>
      </c>
      <c r="F18" s="60">
        <v>1807787.5220000001</v>
      </c>
      <c r="G18" s="60">
        <v>2038057.4720000001</v>
      </c>
      <c r="H18" s="60">
        <v>2255464.6839999999</v>
      </c>
    </row>
    <row r="19" spans="1:8" ht="12" customHeight="1">
      <c r="A19" s="100" t="s">
        <v>195</v>
      </c>
      <c r="B19" s="60">
        <v>2934.7719999999999</v>
      </c>
      <c r="C19" s="60">
        <v>4521.5479999999998</v>
      </c>
      <c r="D19" s="60">
        <v>2989.6779999999999</v>
      </c>
      <c r="E19" s="60">
        <v>4837.299</v>
      </c>
      <c r="F19" s="60">
        <v>4726.6019999999999</v>
      </c>
      <c r="G19" s="60">
        <v>9371.2749999999996</v>
      </c>
      <c r="H19" s="60">
        <v>11296.591</v>
      </c>
    </row>
    <row r="20" spans="1:8" s="4" customFormat="1" ht="12" customHeight="1">
      <c r="A20" s="74" t="s">
        <v>0</v>
      </c>
      <c r="B20" s="63">
        <v>7038487.4859999996</v>
      </c>
      <c r="C20" s="63">
        <v>7993887.5159999998</v>
      </c>
      <c r="D20" s="63">
        <v>8326781.1509999996</v>
      </c>
      <c r="E20" s="63">
        <v>8499532.6089999992</v>
      </c>
      <c r="F20" s="63">
        <v>8959231.2390000001</v>
      </c>
      <c r="G20" s="63">
        <v>9390672.034</v>
      </c>
      <c r="H20" s="63">
        <v>14126322.220000001</v>
      </c>
    </row>
    <row r="21" spans="1:8">
      <c r="A21" s="100" t="s">
        <v>128</v>
      </c>
      <c r="B21" s="60">
        <v>3500348.7</v>
      </c>
      <c r="C21" s="60">
        <v>4401026.3619999997</v>
      </c>
      <c r="D21" s="60">
        <v>4459115.2939999998</v>
      </c>
      <c r="E21" s="60">
        <v>4757942.7869999995</v>
      </c>
      <c r="F21" s="60">
        <v>5395986.0029999996</v>
      </c>
      <c r="G21" s="60">
        <v>5864780.5089999996</v>
      </c>
      <c r="H21" s="60">
        <v>10546462.277999999</v>
      </c>
    </row>
    <row r="22" spans="1:8" ht="12">
      <c r="A22" s="100" t="s">
        <v>196</v>
      </c>
      <c r="B22" s="60">
        <v>3538138.7859999998</v>
      </c>
      <c r="C22" s="60">
        <v>3592861.1540000001</v>
      </c>
      <c r="D22" s="60">
        <v>3867665.8539999998</v>
      </c>
      <c r="E22" s="60">
        <v>3741589.8219999997</v>
      </c>
      <c r="F22" s="60">
        <v>3563245.236</v>
      </c>
      <c r="G22" s="60">
        <v>3525891.5249999999</v>
      </c>
      <c r="H22" s="60">
        <v>3579859.9420000003</v>
      </c>
    </row>
    <row r="23" spans="1:8">
      <c r="A23" s="99" t="s">
        <v>208</v>
      </c>
      <c r="B23" s="60"/>
      <c r="C23" s="60"/>
      <c r="D23" s="60" t="s">
        <v>3</v>
      </c>
      <c r="E23" s="60" t="s">
        <v>3</v>
      </c>
      <c r="F23" s="60" t="s">
        <v>3</v>
      </c>
      <c r="G23" s="60" t="s">
        <v>3</v>
      </c>
      <c r="H23" s="60">
        <v>10018473.686000001</v>
      </c>
    </row>
    <row r="25" spans="1:8">
      <c r="C25" s="228" t="s">
        <v>62</v>
      </c>
      <c r="D25" s="228"/>
      <c r="E25" s="228"/>
      <c r="F25" s="228"/>
      <c r="G25" s="228"/>
      <c r="H25" s="228"/>
    </row>
    <row r="26" spans="1:8">
      <c r="A26" s="99" t="s">
        <v>118</v>
      </c>
      <c r="B26" s="60">
        <v>77646.225000000006</v>
      </c>
      <c r="C26" s="60">
        <v>5814.4440000000004</v>
      </c>
      <c r="D26" s="60">
        <v>9427.0319999999992</v>
      </c>
      <c r="E26" s="60">
        <v>51065.533000000003</v>
      </c>
      <c r="F26" s="60">
        <v>166949.98199999999</v>
      </c>
      <c r="G26" s="60">
        <v>229506.821</v>
      </c>
      <c r="H26" s="60">
        <v>628713.58700000006</v>
      </c>
    </row>
    <row r="27" spans="1:8">
      <c r="A27" s="100" t="s">
        <v>114</v>
      </c>
      <c r="B27" s="60">
        <v>77646.225000000006</v>
      </c>
      <c r="C27" s="60">
        <v>5814.4440000000004</v>
      </c>
      <c r="D27" s="60">
        <v>5372.89</v>
      </c>
      <c r="E27" s="60">
        <v>51065.533000000003</v>
      </c>
      <c r="F27" s="60">
        <v>44421.338000000003</v>
      </c>
      <c r="G27" s="60">
        <v>39757.014999999999</v>
      </c>
      <c r="H27" s="60">
        <v>201784.26300000001</v>
      </c>
    </row>
    <row r="28" spans="1:8" ht="12">
      <c r="A28" s="100" t="s">
        <v>193</v>
      </c>
      <c r="B28" s="60" t="s">
        <v>1</v>
      </c>
      <c r="C28" s="60" t="s">
        <v>1</v>
      </c>
      <c r="D28" s="60">
        <v>4054.1419999999998</v>
      </c>
      <c r="E28" s="60" t="s">
        <v>1</v>
      </c>
      <c r="F28" s="60">
        <v>122528.644</v>
      </c>
      <c r="G28" s="60">
        <v>189749.80600000001</v>
      </c>
      <c r="H28" s="60">
        <v>426929.32400000002</v>
      </c>
    </row>
    <row r="29" spans="1:8">
      <c r="A29" s="99" t="s">
        <v>80</v>
      </c>
      <c r="B29" s="60">
        <v>131743.06</v>
      </c>
      <c r="C29" s="60">
        <v>126008.40700000001</v>
      </c>
      <c r="D29" s="60">
        <v>265257.77299999999</v>
      </c>
      <c r="E29" s="60">
        <v>281409.027</v>
      </c>
      <c r="F29" s="60">
        <v>279709.97399999999</v>
      </c>
      <c r="G29" s="60">
        <v>312706.68199999997</v>
      </c>
      <c r="H29" s="60">
        <v>996022.17299999995</v>
      </c>
    </row>
    <row r="30" spans="1:8">
      <c r="A30" s="100" t="s">
        <v>119</v>
      </c>
      <c r="B30" s="60">
        <v>131584.19200000001</v>
      </c>
      <c r="C30" s="60">
        <v>125937.06300000001</v>
      </c>
      <c r="D30" s="60">
        <v>110660.84299999999</v>
      </c>
      <c r="E30" s="60">
        <v>114691.607</v>
      </c>
      <c r="F30" s="60">
        <v>116025.41899999999</v>
      </c>
      <c r="G30" s="60">
        <v>158443.47700000001</v>
      </c>
      <c r="H30" s="60">
        <v>804764.22600000002</v>
      </c>
    </row>
    <row r="31" spans="1:8">
      <c r="A31" s="73" t="s">
        <v>81</v>
      </c>
      <c r="B31" s="60">
        <v>56390.864000000001</v>
      </c>
      <c r="C31" s="60">
        <v>53652.769</v>
      </c>
      <c r="D31" s="60">
        <v>50996.353000000003</v>
      </c>
      <c r="E31" s="60">
        <v>48865.752999999997</v>
      </c>
      <c r="F31" s="60">
        <v>46882.389000000003</v>
      </c>
      <c r="G31" s="60">
        <v>44753.057999999997</v>
      </c>
      <c r="H31" s="60">
        <v>294868.63099999999</v>
      </c>
    </row>
    <row r="32" spans="1:8">
      <c r="A32" s="73" t="s">
        <v>85</v>
      </c>
      <c r="B32" s="60">
        <v>7717.768</v>
      </c>
      <c r="C32" s="60">
        <v>9555.3940000000002</v>
      </c>
      <c r="D32" s="60">
        <v>5602.4769999999999</v>
      </c>
      <c r="E32" s="60">
        <v>7075.3329999999996</v>
      </c>
      <c r="F32" s="60">
        <v>3498.4879999999998</v>
      </c>
      <c r="G32" s="60">
        <v>3147.9189999999999</v>
      </c>
      <c r="H32" s="60">
        <v>164363.58300000001</v>
      </c>
    </row>
    <row r="33" spans="1:8">
      <c r="A33" s="154" t="s">
        <v>131</v>
      </c>
      <c r="B33" s="60">
        <v>31019.152000000002</v>
      </c>
      <c r="C33" s="60">
        <v>31264.187999999998</v>
      </c>
      <c r="D33" s="60">
        <v>29878.688999999998</v>
      </c>
      <c r="E33" s="60">
        <v>34292.826999999997</v>
      </c>
      <c r="F33" s="60">
        <v>34637.082999999999</v>
      </c>
      <c r="G33" s="60">
        <v>39496.813000000002</v>
      </c>
      <c r="H33" s="60">
        <v>204380.16500000001</v>
      </c>
    </row>
    <row r="34" spans="1:8" ht="20.399999999999999">
      <c r="A34" s="179" t="s">
        <v>197</v>
      </c>
      <c r="B34" s="60">
        <v>36456.408000000003</v>
      </c>
      <c r="C34" s="60">
        <v>31464.712</v>
      </c>
      <c r="D34" s="60">
        <v>24183.324000000001</v>
      </c>
      <c r="E34" s="60">
        <v>24457.694000000003</v>
      </c>
      <c r="F34" s="60">
        <v>31007.458999999999</v>
      </c>
      <c r="G34" s="60">
        <v>71045.687000000005</v>
      </c>
      <c r="H34" s="60">
        <v>141151.84700000001</v>
      </c>
    </row>
    <row r="35" spans="1:8" ht="12">
      <c r="A35" s="100" t="s">
        <v>194</v>
      </c>
      <c r="B35" s="60">
        <v>158.86799999999999</v>
      </c>
      <c r="C35" s="60">
        <v>71.343999999999994</v>
      </c>
      <c r="D35" s="60">
        <v>154596.93</v>
      </c>
      <c r="E35" s="60">
        <v>166717.41999999998</v>
      </c>
      <c r="F35" s="60">
        <v>163684.55499999999</v>
      </c>
      <c r="G35" s="60">
        <v>154263.20499999999</v>
      </c>
      <c r="H35" s="60">
        <v>191257.94699999999</v>
      </c>
    </row>
    <row r="36" spans="1:8">
      <c r="A36" s="99" t="s">
        <v>120</v>
      </c>
      <c r="B36" s="60">
        <v>677332.98600000003</v>
      </c>
      <c r="C36" s="60">
        <v>472864.45299999998</v>
      </c>
      <c r="D36" s="60">
        <v>234402.56700000001</v>
      </c>
      <c r="E36" s="60">
        <v>674284.65999999992</v>
      </c>
      <c r="F36" s="60">
        <v>661388.08100000001</v>
      </c>
      <c r="G36" s="60">
        <v>648643.64599999995</v>
      </c>
      <c r="H36" s="60">
        <v>860953.25</v>
      </c>
    </row>
    <row r="37" spans="1:8">
      <c r="A37" s="100" t="s">
        <v>116</v>
      </c>
      <c r="B37" s="60">
        <v>677332.98600000003</v>
      </c>
      <c r="C37" s="60">
        <v>472864.45299999998</v>
      </c>
      <c r="D37" s="60">
        <v>234402.56700000001</v>
      </c>
      <c r="E37" s="60">
        <v>674284.65999999992</v>
      </c>
      <c r="F37" s="60">
        <v>661388.08100000001</v>
      </c>
      <c r="G37" s="60">
        <v>648643.64599999995</v>
      </c>
      <c r="H37" s="60">
        <v>860890.08499999996</v>
      </c>
    </row>
    <row r="38" spans="1:8" ht="12">
      <c r="A38" s="100" t="s">
        <v>195</v>
      </c>
      <c r="B38" s="60" t="s">
        <v>1</v>
      </c>
      <c r="C38" s="60" t="s">
        <v>1</v>
      </c>
      <c r="D38" s="60" t="s">
        <v>1</v>
      </c>
      <c r="E38" s="60" t="s">
        <v>1</v>
      </c>
      <c r="F38" s="60" t="s">
        <v>1</v>
      </c>
      <c r="G38" s="60" t="s">
        <v>1</v>
      </c>
      <c r="H38" s="60">
        <v>63.164999999999999</v>
      </c>
    </row>
    <row r="39" spans="1:8" s="4" customFormat="1">
      <c r="A39" s="74" t="s">
        <v>0</v>
      </c>
      <c r="B39" s="63">
        <v>886722.27100000007</v>
      </c>
      <c r="C39" s="63">
        <v>604687.304</v>
      </c>
      <c r="D39" s="63">
        <v>509087.37199999997</v>
      </c>
      <c r="E39" s="63">
        <v>1006759.22</v>
      </c>
      <c r="F39" s="63">
        <v>1108048.037</v>
      </c>
      <c r="G39" s="63">
        <v>1190857.149</v>
      </c>
      <c r="H39" s="63">
        <v>2485689.0099999998</v>
      </c>
    </row>
    <row r="40" spans="1:8">
      <c r="A40" s="100" t="s">
        <v>128</v>
      </c>
      <c r="B40" s="60">
        <v>886563.40300000005</v>
      </c>
      <c r="C40" s="60">
        <v>604615.96</v>
      </c>
      <c r="D40" s="60">
        <v>350436.3</v>
      </c>
      <c r="E40" s="60">
        <v>840041.8</v>
      </c>
      <c r="F40" s="60">
        <v>821834.83799999999</v>
      </c>
      <c r="G40" s="60">
        <v>846844.13800000004</v>
      </c>
      <c r="H40" s="60">
        <v>1867438.574</v>
      </c>
    </row>
    <row r="41" spans="1:8" ht="12">
      <c r="A41" s="100" t="s">
        <v>196</v>
      </c>
      <c r="B41" s="60">
        <v>158.86799999999999</v>
      </c>
      <c r="C41" s="60">
        <v>71.343999999999994</v>
      </c>
      <c r="D41" s="60">
        <v>158651.07199999999</v>
      </c>
      <c r="E41" s="60">
        <v>166717.41999999998</v>
      </c>
      <c r="F41" s="60">
        <v>286213.19900000002</v>
      </c>
      <c r="G41" s="60">
        <v>344013.011</v>
      </c>
      <c r="H41" s="60">
        <v>618250.43599999999</v>
      </c>
    </row>
    <row r="42" spans="1:8">
      <c r="A42" s="99" t="s">
        <v>208</v>
      </c>
      <c r="B42" s="60"/>
      <c r="C42" s="60"/>
      <c r="D42" s="60" t="s">
        <v>3</v>
      </c>
      <c r="E42" s="60" t="s">
        <v>3</v>
      </c>
      <c r="F42" s="60" t="s">
        <v>3</v>
      </c>
      <c r="G42" s="60" t="s">
        <v>3</v>
      </c>
      <c r="H42" s="60">
        <v>1441685.1510000001</v>
      </c>
    </row>
    <row r="43" spans="1:8">
      <c r="A43" s="35" t="s">
        <v>4</v>
      </c>
    </row>
    <row r="44" spans="1:8">
      <c r="A44" s="98" t="s">
        <v>200</v>
      </c>
    </row>
    <row r="45" spans="1:8">
      <c r="A45" s="98" t="s">
        <v>201</v>
      </c>
    </row>
    <row r="46" spans="1:8">
      <c r="A46" s="98" t="s">
        <v>209</v>
      </c>
    </row>
    <row r="47" spans="1:8" ht="18" customHeight="1">
      <c r="A47" s="221" t="s">
        <v>198</v>
      </c>
      <c r="B47" s="221"/>
      <c r="C47" s="221"/>
      <c r="D47" s="221"/>
      <c r="E47" s="221"/>
      <c r="F47" s="221"/>
      <c r="G47" s="221"/>
    </row>
    <row r="48" spans="1:8">
      <c r="A48" s="98" t="s">
        <v>199</v>
      </c>
    </row>
  </sheetData>
  <mergeCells count="7">
    <mergeCell ref="A47:G47"/>
    <mergeCell ref="A1:F1"/>
    <mergeCell ref="A2:F2"/>
    <mergeCell ref="A3:A4"/>
    <mergeCell ref="C4:H4"/>
    <mergeCell ref="C6:H6"/>
    <mergeCell ref="C25:H25"/>
  </mergeCells>
  <hyperlinks>
    <hyperlink ref="A1:F1" location="Inhaltsverzeichnis!A22" display="Inhaltsverzeichnis!A22"/>
  </hyperlinks>
  <pageMargins left="0.59055118110236227" right="0" top="0.78740157480314965" bottom="0.59055118110236227" header="0.31496062992125984" footer="0.23622047244094491"/>
  <pageSetup paperSize="9" firstPageNumber="5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L III 6 - j / 18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M60"/>
  <sheetViews>
    <sheetView workbookViewId="0">
      <pane xSplit="2" ySplit="5" topLeftCell="C6" activePane="bottomRight" state="frozen"/>
      <selection pane="topRight"/>
      <selection pane="bottomLeft"/>
      <selection pane="bottomRight" activeCell="C6" sqref="C6"/>
    </sheetView>
  </sheetViews>
  <sheetFormatPr baseColWidth="10" defaultRowHeight="10.199999999999999"/>
  <cols>
    <col min="1" max="1" width="3.6640625" style="15" customWidth="1"/>
    <col min="2" max="2" width="46.77734375" style="35" customWidth="1"/>
    <col min="3" max="12" width="10.44140625" style="15" customWidth="1"/>
    <col min="13" max="13" width="6.109375" style="15" customWidth="1"/>
    <col min="14" max="16384" width="11.5546875" style="15"/>
  </cols>
  <sheetData>
    <row r="1" spans="1:13" s="18" customFormat="1" ht="12" customHeight="1">
      <c r="A1" s="233" t="s">
        <v>164</v>
      </c>
      <c r="B1" s="233"/>
      <c r="C1" s="233"/>
      <c r="D1" s="233"/>
      <c r="E1" s="233"/>
    </row>
    <row r="2" spans="1:13" ht="12" customHeight="1">
      <c r="A2" s="232"/>
      <c r="B2" s="232"/>
      <c r="C2" s="232"/>
      <c r="D2" s="232"/>
    </row>
    <row r="3" spans="1:13" s="24" customFormat="1" ht="12" customHeight="1">
      <c r="A3" s="224" t="s">
        <v>102</v>
      </c>
      <c r="B3" s="236" t="s">
        <v>44</v>
      </c>
      <c r="C3" s="239" t="s">
        <v>0</v>
      </c>
      <c r="D3" s="230" t="s">
        <v>45</v>
      </c>
      <c r="E3" s="230" t="s">
        <v>61</v>
      </c>
      <c r="F3" s="231"/>
      <c r="G3" s="243" t="s">
        <v>109</v>
      </c>
      <c r="H3" s="239" t="s">
        <v>61</v>
      </c>
      <c r="I3" s="239"/>
      <c r="J3" s="230" t="s">
        <v>110</v>
      </c>
      <c r="K3" s="239" t="s">
        <v>61</v>
      </c>
      <c r="L3" s="239"/>
      <c r="M3" s="240" t="s">
        <v>102</v>
      </c>
    </row>
    <row r="4" spans="1:13" ht="36" customHeight="1">
      <c r="A4" s="234"/>
      <c r="B4" s="237"/>
      <c r="C4" s="239"/>
      <c r="D4" s="230"/>
      <c r="E4" s="16" t="s">
        <v>46</v>
      </c>
      <c r="F4" s="113" t="s">
        <v>103</v>
      </c>
      <c r="G4" s="243"/>
      <c r="H4" s="16" t="s">
        <v>46</v>
      </c>
      <c r="I4" s="16" t="s">
        <v>103</v>
      </c>
      <c r="J4" s="230"/>
      <c r="K4" s="16" t="s">
        <v>46</v>
      </c>
      <c r="L4" s="80" t="s">
        <v>103</v>
      </c>
      <c r="M4" s="241"/>
    </row>
    <row r="5" spans="1:13" ht="12" customHeight="1">
      <c r="A5" s="235"/>
      <c r="B5" s="238"/>
      <c r="C5" s="230" t="s">
        <v>104</v>
      </c>
      <c r="D5" s="230"/>
      <c r="E5" s="230"/>
      <c r="F5" s="231"/>
      <c r="G5" s="244" t="s">
        <v>104</v>
      </c>
      <c r="H5" s="244"/>
      <c r="I5" s="244"/>
      <c r="J5" s="244"/>
      <c r="K5" s="244"/>
      <c r="L5" s="245"/>
      <c r="M5" s="242"/>
    </row>
    <row r="6" spans="1:13" s="41" customFormat="1" ht="12" customHeight="1">
      <c r="A6" s="23"/>
      <c r="B6" s="53"/>
      <c r="C6" s="54"/>
      <c r="D6" s="54"/>
      <c r="E6" s="54"/>
      <c r="F6" s="55"/>
      <c r="G6" s="55"/>
      <c r="H6" s="55"/>
      <c r="I6" s="55"/>
      <c r="J6" s="55"/>
      <c r="K6" s="55"/>
      <c r="L6" s="55"/>
      <c r="M6" s="23"/>
    </row>
    <row r="7" spans="1:13" s="57" customFormat="1" ht="12" customHeight="1">
      <c r="A7" s="39"/>
      <c r="B7" s="56"/>
      <c r="C7" s="228" t="s">
        <v>159</v>
      </c>
      <c r="D7" s="228"/>
      <c r="E7" s="228"/>
      <c r="F7" s="228"/>
      <c r="G7" s="228" t="s">
        <v>160</v>
      </c>
      <c r="H7" s="228"/>
      <c r="I7" s="228"/>
      <c r="J7" s="228"/>
      <c r="K7" s="228"/>
      <c r="L7" s="228"/>
    </row>
    <row r="8" spans="1:13" s="41" customFormat="1" ht="12" customHeight="1">
      <c r="A8" s="3">
        <v>1</v>
      </c>
      <c r="B8" s="58" t="s">
        <v>47</v>
      </c>
      <c r="C8" s="60">
        <v>4891691.4519999996</v>
      </c>
      <c r="D8" s="60">
        <v>503316.315</v>
      </c>
      <c r="E8" s="60">
        <v>307747.01199999999</v>
      </c>
      <c r="F8" s="60">
        <v>195569.30300000001</v>
      </c>
      <c r="G8" s="60">
        <v>3005309.7089999998</v>
      </c>
      <c r="H8" s="60">
        <v>2877671.2689999999</v>
      </c>
      <c r="I8" s="60">
        <v>127638.44</v>
      </c>
      <c r="J8" s="60">
        <v>1383065.4280000001</v>
      </c>
      <c r="K8" s="60">
        <v>1371771.237</v>
      </c>
      <c r="L8" s="60">
        <v>11294.191000000001</v>
      </c>
      <c r="M8" s="3">
        <v>1</v>
      </c>
    </row>
    <row r="9" spans="1:13" ht="12" customHeight="1">
      <c r="A9" s="3">
        <v>2</v>
      </c>
      <c r="B9" s="47" t="s">
        <v>48</v>
      </c>
      <c r="C9" s="60">
        <v>2173.6410000000001</v>
      </c>
      <c r="D9" s="60">
        <v>236.279</v>
      </c>
      <c r="E9" s="60">
        <v>103.074</v>
      </c>
      <c r="F9" s="60">
        <v>133.20500000000001</v>
      </c>
      <c r="G9" s="60">
        <v>1924.355</v>
      </c>
      <c r="H9" s="60">
        <v>1213.337</v>
      </c>
      <c r="I9" s="60">
        <v>711.01800000000003</v>
      </c>
      <c r="J9" s="60">
        <v>13.007</v>
      </c>
      <c r="K9" s="60">
        <v>11.087999999999999</v>
      </c>
      <c r="L9" s="60">
        <v>1.919</v>
      </c>
      <c r="M9" s="3">
        <v>2</v>
      </c>
    </row>
    <row r="10" spans="1:13" ht="12" customHeight="1">
      <c r="A10" s="3">
        <v>3</v>
      </c>
      <c r="B10" s="47" t="s">
        <v>49</v>
      </c>
      <c r="C10" s="60">
        <v>2266079.0610000002</v>
      </c>
      <c r="D10" s="60">
        <v>237247.56299999999</v>
      </c>
      <c r="E10" s="60">
        <v>45143.938000000002</v>
      </c>
      <c r="F10" s="60">
        <v>192103.625</v>
      </c>
      <c r="G10" s="60">
        <v>1589775.415</v>
      </c>
      <c r="H10" s="60">
        <v>1480212.6680000001</v>
      </c>
      <c r="I10" s="60">
        <v>109562.747</v>
      </c>
      <c r="J10" s="60">
        <v>439056.08299999998</v>
      </c>
      <c r="K10" s="60">
        <v>429766.08100000001</v>
      </c>
      <c r="L10" s="60">
        <v>9290.0020000000004</v>
      </c>
      <c r="M10" s="3">
        <v>3</v>
      </c>
    </row>
    <row r="11" spans="1:13" ht="12" customHeight="1">
      <c r="A11" s="3">
        <v>4</v>
      </c>
      <c r="B11" s="47" t="s">
        <v>50</v>
      </c>
      <c r="C11" s="60">
        <v>2623438.75</v>
      </c>
      <c r="D11" s="60">
        <v>265832.473</v>
      </c>
      <c r="E11" s="60">
        <v>262500</v>
      </c>
      <c r="F11" s="60">
        <v>3332.473</v>
      </c>
      <c r="G11" s="60">
        <v>1413609.939</v>
      </c>
      <c r="H11" s="60">
        <v>1396245.264</v>
      </c>
      <c r="I11" s="60">
        <v>17364.674999999999</v>
      </c>
      <c r="J11" s="60">
        <v>943996.33799999999</v>
      </c>
      <c r="K11" s="60">
        <v>941994.06799999997</v>
      </c>
      <c r="L11" s="60">
        <v>2002.27</v>
      </c>
      <c r="M11" s="3">
        <v>4</v>
      </c>
    </row>
    <row r="12" spans="1:13" ht="12" customHeight="1">
      <c r="A12" s="3">
        <v>5</v>
      </c>
      <c r="B12" s="34" t="s">
        <v>101</v>
      </c>
      <c r="C12" s="60">
        <v>1471225.169</v>
      </c>
      <c r="D12" s="60">
        <v>681322.38600000006</v>
      </c>
      <c r="E12" s="60" t="s">
        <v>1</v>
      </c>
      <c r="F12" s="60">
        <v>681322.38600000006</v>
      </c>
      <c r="G12" s="60">
        <v>191382.011</v>
      </c>
      <c r="H12" s="60">
        <v>6382.0110000000004</v>
      </c>
      <c r="I12" s="60">
        <v>185000</v>
      </c>
      <c r="J12" s="60">
        <v>598520.772</v>
      </c>
      <c r="K12" s="60">
        <v>598520.772</v>
      </c>
      <c r="L12" s="60" t="s">
        <v>1</v>
      </c>
      <c r="M12" s="3">
        <v>5</v>
      </c>
    </row>
    <row r="13" spans="1:13" ht="12" customHeight="1">
      <c r="A13" s="3">
        <v>6</v>
      </c>
      <c r="B13" s="47" t="s">
        <v>155</v>
      </c>
      <c r="C13" s="60">
        <v>1259.441</v>
      </c>
      <c r="D13" s="60" t="s">
        <v>1</v>
      </c>
      <c r="E13" s="60" t="s">
        <v>1</v>
      </c>
      <c r="F13" s="60" t="s">
        <v>1</v>
      </c>
      <c r="G13" s="60">
        <v>1259.441</v>
      </c>
      <c r="H13" s="60">
        <v>1259.441</v>
      </c>
      <c r="I13" s="60" t="s">
        <v>1</v>
      </c>
      <c r="J13" s="60" t="s">
        <v>1</v>
      </c>
      <c r="K13" s="60" t="s">
        <v>1</v>
      </c>
      <c r="L13" s="60" t="s">
        <v>1</v>
      </c>
      <c r="M13" s="3">
        <v>6</v>
      </c>
    </row>
    <row r="14" spans="1:13" ht="12" customHeight="1">
      <c r="A14" s="3">
        <v>7</v>
      </c>
      <c r="B14" s="48" t="s">
        <v>53</v>
      </c>
      <c r="C14" s="60">
        <v>1009.33</v>
      </c>
      <c r="D14" s="60" t="s">
        <v>1</v>
      </c>
      <c r="E14" s="60" t="s">
        <v>1</v>
      </c>
      <c r="F14" s="60" t="s">
        <v>1</v>
      </c>
      <c r="G14" s="60">
        <v>1009.33</v>
      </c>
      <c r="H14" s="60">
        <v>1009.33</v>
      </c>
      <c r="I14" s="60" t="s">
        <v>1</v>
      </c>
      <c r="J14" s="60" t="s">
        <v>1</v>
      </c>
      <c r="K14" s="60" t="s">
        <v>1</v>
      </c>
      <c r="L14" s="60" t="s">
        <v>1</v>
      </c>
      <c r="M14" s="3">
        <v>7</v>
      </c>
    </row>
    <row r="15" spans="1:13" ht="12" customHeight="1">
      <c r="A15" s="3">
        <v>8</v>
      </c>
      <c r="B15" s="48" t="s">
        <v>51</v>
      </c>
      <c r="C15" s="60">
        <v>250.11099999999999</v>
      </c>
      <c r="D15" s="60" t="s">
        <v>1</v>
      </c>
      <c r="E15" s="60" t="s">
        <v>1</v>
      </c>
      <c r="F15" s="60" t="s">
        <v>1</v>
      </c>
      <c r="G15" s="60">
        <v>250.11099999999999</v>
      </c>
      <c r="H15" s="60">
        <v>250.11099999999999</v>
      </c>
      <c r="I15" s="60" t="s">
        <v>1</v>
      </c>
      <c r="J15" s="60" t="s">
        <v>1</v>
      </c>
      <c r="K15" s="60" t="s">
        <v>1</v>
      </c>
      <c r="L15" s="60" t="s">
        <v>1</v>
      </c>
      <c r="M15" s="3">
        <v>8</v>
      </c>
    </row>
    <row r="16" spans="1:13" ht="12" customHeight="1">
      <c r="A16" s="3">
        <v>9</v>
      </c>
      <c r="B16" s="48" t="s">
        <v>52</v>
      </c>
      <c r="C16" s="60" t="s">
        <v>1</v>
      </c>
      <c r="D16" s="60" t="s">
        <v>1</v>
      </c>
      <c r="E16" s="60" t="s">
        <v>1</v>
      </c>
      <c r="F16" s="60" t="s">
        <v>1</v>
      </c>
      <c r="G16" s="60" t="s">
        <v>1</v>
      </c>
      <c r="H16" s="60" t="s">
        <v>1</v>
      </c>
      <c r="I16" s="60" t="s">
        <v>1</v>
      </c>
      <c r="J16" s="60" t="s">
        <v>1</v>
      </c>
      <c r="K16" s="60" t="s">
        <v>1</v>
      </c>
      <c r="L16" s="60" t="s">
        <v>1</v>
      </c>
      <c r="M16" s="3">
        <v>9</v>
      </c>
    </row>
    <row r="17" spans="1:13" ht="12" customHeight="1">
      <c r="A17" s="3">
        <v>10</v>
      </c>
      <c r="B17" s="47" t="s">
        <v>59</v>
      </c>
      <c r="C17" s="60">
        <v>1469965.7279999999</v>
      </c>
      <c r="D17" s="60">
        <v>681322.38600000006</v>
      </c>
      <c r="E17" s="60" t="s">
        <v>1</v>
      </c>
      <c r="F17" s="60">
        <v>681322.38600000006</v>
      </c>
      <c r="G17" s="60">
        <v>190122.57</v>
      </c>
      <c r="H17" s="60">
        <v>5122.57</v>
      </c>
      <c r="I17" s="60">
        <v>185000</v>
      </c>
      <c r="J17" s="60">
        <v>598520.772</v>
      </c>
      <c r="K17" s="60">
        <v>598520.772</v>
      </c>
      <c r="L17" s="60" t="s">
        <v>1</v>
      </c>
      <c r="M17" s="3">
        <v>10</v>
      </c>
    </row>
    <row r="18" spans="1:13" ht="12" customHeight="1">
      <c r="A18" s="3">
        <v>11</v>
      </c>
      <c r="B18" s="48" t="s">
        <v>53</v>
      </c>
      <c r="C18" s="60">
        <v>1096796.5</v>
      </c>
      <c r="D18" s="60">
        <v>549201.38600000006</v>
      </c>
      <c r="E18" s="60" t="s">
        <v>1</v>
      </c>
      <c r="F18" s="60">
        <v>549201.38600000006</v>
      </c>
      <c r="G18" s="60">
        <v>156000</v>
      </c>
      <c r="H18" s="60">
        <v>5000</v>
      </c>
      <c r="I18" s="60">
        <v>151000</v>
      </c>
      <c r="J18" s="60">
        <v>391595.114</v>
      </c>
      <c r="K18" s="60">
        <v>391595.114</v>
      </c>
      <c r="L18" s="60" t="s">
        <v>1</v>
      </c>
      <c r="M18" s="3">
        <v>11</v>
      </c>
    </row>
    <row r="19" spans="1:13" ht="12" customHeight="1">
      <c r="A19" s="3">
        <v>12</v>
      </c>
      <c r="B19" s="48" t="s">
        <v>51</v>
      </c>
      <c r="C19" s="60">
        <v>29518.544000000002</v>
      </c>
      <c r="D19" s="60">
        <v>5500</v>
      </c>
      <c r="E19" s="60" t="s">
        <v>1</v>
      </c>
      <c r="F19" s="60">
        <v>5500</v>
      </c>
      <c r="G19" s="60">
        <v>122.57</v>
      </c>
      <c r="H19" s="60">
        <v>122.57</v>
      </c>
      <c r="I19" s="60" t="s">
        <v>1</v>
      </c>
      <c r="J19" s="60">
        <v>23895.973999999998</v>
      </c>
      <c r="K19" s="60">
        <v>23895.973999999998</v>
      </c>
      <c r="L19" s="60" t="s">
        <v>1</v>
      </c>
      <c r="M19" s="3">
        <v>12</v>
      </c>
    </row>
    <row r="20" spans="1:13" ht="12" customHeight="1">
      <c r="A20" s="3">
        <v>13</v>
      </c>
      <c r="B20" s="48" t="s">
        <v>52</v>
      </c>
      <c r="C20" s="60">
        <v>343650.68400000001</v>
      </c>
      <c r="D20" s="60">
        <v>126621</v>
      </c>
      <c r="E20" s="60" t="s">
        <v>1</v>
      </c>
      <c r="F20" s="60">
        <v>126621</v>
      </c>
      <c r="G20" s="60">
        <v>34000</v>
      </c>
      <c r="H20" s="60" t="s">
        <v>1</v>
      </c>
      <c r="I20" s="60">
        <v>34000</v>
      </c>
      <c r="J20" s="60">
        <v>183029.68400000001</v>
      </c>
      <c r="K20" s="60">
        <v>183029.68400000001</v>
      </c>
      <c r="L20" s="60" t="s">
        <v>1</v>
      </c>
      <c r="M20" s="3">
        <v>13</v>
      </c>
    </row>
    <row r="21" spans="1:13">
      <c r="A21" s="3">
        <v>14</v>
      </c>
      <c r="B21" s="35" t="s">
        <v>54</v>
      </c>
      <c r="C21" s="60">
        <v>2339025.1120000002</v>
      </c>
      <c r="D21" s="60">
        <v>2111214.952</v>
      </c>
      <c r="E21" s="60">
        <v>109349.708</v>
      </c>
      <c r="F21" s="60">
        <v>2001865.2439999999</v>
      </c>
      <c r="G21" s="60">
        <v>226093.95300000001</v>
      </c>
      <c r="H21" s="60">
        <v>63191.271999999997</v>
      </c>
      <c r="I21" s="60">
        <v>162902.68100000001</v>
      </c>
      <c r="J21" s="60">
        <v>1716.2070000000001</v>
      </c>
      <c r="K21" s="60">
        <v>1713.807</v>
      </c>
      <c r="L21" s="60">
        <v>2.4</v>
      </c>
      <c r="M21" s="3">
        <v>14</v>
      </c>
    </row>
    <row r="22" spans="1:13">
      <c r="A22" s="3">
        <v>15</v>
      </c>
      <c r="B22" s="47" t="s">
        <v>156</v>
      </c>
      <c r="C22" s="60">
        <v>4293.8649999999998</v>
      </c>
      <c r="D22" s="60">
        <v>2.9020000000000001</v>
      </c>
      <c r="E22" s="60">
        <v>2.9020000000000001</v>
      </c>
      <c r="F22" s="60" t="s">
        <v>1</v>
      </c>
      <c r="G22" s="60">
        <v>4290.9629999999997</v>
      </c>
      <c r="H22" s="60">
        <v>147.727</v>
      </c>
      <c r="I22" s="60">
        <v>4143.2359999999999</v>
      </c>
      <c r="J22" s="60" t="s">
        <v>1</v>
      </c>
      <c r="K22" s="60" t="s">
        <v>1</v>
      </c>
      <c r="L22" s="60" t="s">
        <v>1</v>
      </c>
      <c r="M22" s="3">
        <v>15</v>
      </c>
    </row>
    <row r="23" spans="1:13">
      <c r="A23" s="3">
        <v>16</v>
      </c>
      <c r="B23" s="48" t="s">
        <v>55</v>
      </c>
      <c r="C23" s="60" t="s">
        <v>1</v>
      </c>
      <c r="D23" s="60" t="s">
        <v>1</v>
      </c>
      <c r="E23" s="60" t="s">
        <v>1</v>
      </c>
      <c r="F23" s="60" t="s">
        <v>1</v>
      </c>
      <c r="G23" s="60" t="s">
        <v>1</v>
      </c>
      <c r="H23" s="60" t="s">
        <v>1</v>
      </c>
      <c r="I23" s="60" t="s">
        <v>1</v>
      </c>
      <c r="J23" s="60" t="s">
        <v>1</v>
      </c>
      <c r="K23" s="60" t="s">
        <v>1</v>
      </c>
      <c r="L23" s="60" t="s">
        <v>1</v>
      </c>
      <c r="M23" s="3">
        <v>16</v>
      </c>
    </row>
    <row r="24" spans="1:13">
      <c r="A24" s="3">
        <v>17</v>
      </c>
      <c r="B24" s="50" t="s">
        <v>56</v>
      </c>
      <c r="C24" s="60">
        <v>4293.8649999999998</v>
      </c>
      <c r="D24" s="60">
        <v>2.9020000000000001</v>
      </c>
      <c r="E24" s="60">
        <v>2.9020000000000001</v>
      </c>
      <c r="F24" s="60" t="s">
        <v>1</v>
      </c>
      <c r="G24" s="60">
        <v>4290.9629999999997</v>
      </c>
      <c r="H24" s="60">
        <v>147.727</v>
      </c>
      <c r="I24" s="60">
        <v>4143.2359999999999</v>
      </c>
      <c r="J24" s="60" t="s">
        <v>1</v>
      </c>
      <c r="K24" s="60" t="s">
        <v>1</v>
      </c>
      <c r="L24" s="60" t="s">
        <v>1</v>
      </c>
      <c r="M24" s="3">
        <v>17</v>
      </c>
    </row>
    <row r="25" spans="1:13">
      <c r="A25" s="3">
        <v>18</v>
      </c>
      <c r="B25" s="50" t="s">
        <v>57</v>
      </c>
      <c r="C25" s="60" t="s">
        <v>1</v>
      </c>
      <c r="D25" s="60" t="s">
        <v>1</v>
      </c>
      <c r="E25" s="60" t="s">
        <v>1</v>
      </c>
      <c r="F25" s="60" t="s">
        <v>1</v>
      </c>
      <c r="G25" s="60" t="s">
        <v>1</v>
      </c>
      <c r="H25" s="60" t="s">
        <v>1</v>
      </c>
      <c r="I25" s="60" t="s">
        <v>1</v>
      </c>
      <c r="J25" s="60" t="s">
        <v>1</v>
      </c>
      <c r="K25" s="60" t="s">
        <v>1</v>
      </c>
      <c r="L25" s="60" t="s">
        <v>1</v>
      </c>
      <c r="M25" s="3">
        <v>18</v>
      </c>
    </row>
    <row r="26" spans="1:13">
      <c r="A26" s="3">
        <v>19</v>
      </c>
      <c r="B26" s="49" t="s">
        <v>60</v>
      </c>
      <c r="C26" s="60">
        <v>2334731.247</v>
      </c>
      <c r="D26" s="60">
        <v>2111212.0499999998</v>
      </c>
      <c r="E26" s="60">
        <v>109346.806</v>
      </c>
      <c r="F26" s="60">
        <v>2001865.2439999999</v>
      </c>
      <c r="G26" s="60">
        <v>221802.99</v>
      </c>
      <c r="H26" s="60">
        <v>63043.544999999998</v>
      </c>
      <c r="I26" s="60">
        <v>158759.44500000001</v>
      </c>
      <c r="J26" s="60">
        <v>1716.2070000000001</v>
      </c>
      <c r="K26" s="60">
        <v>1713.807</v>
      </c>
      <c r="L26" s="60">
        <v>2.4</v>
      </c>
      <c r="M26" s="3">
        <v>19</v>
      </c>
    </row>
    <row r="27" spans="1:13">
      <c r="A27" s="3">
        <v>20</v>
      </c>
      <c r="B27" s="50" t="s">
        <v>55</v>
      </c>
      <c r="C27" s="60">
        <v>285200</v>
      </c>
      <c r="D27" s="60">
        <v>73500</v>
      </c>
      <c r="E27" s="60" t="s">
        <v>1</v>
      </c>
      <c r="F27" s="60">
        <v>73500</v>
      </c>
      <c r="G27" s="60">
        <v>211700</v>
      </c>
      <c r="H27" s="60">
        <v>61000</v>
      </c>
      <c r="I27" s="60">
        <v>150700</v>
      </c>
      <c r="J27" s="60" t="s">
        <v>1</v>
      </c>
      <c r="K27" s="60" t="s">
        <v>1</v>
      </c>
      <c r="L27" s="60" t="s">
        <v>1</v>
      </c>
      <c r="M27" s="3">
        <v>20</v>
      </c>
    </row>
    <row r="28" spans="1:13">
      <c r="A28" s="3">
        <v>21</v>
      </c>
      <c r="B28" s="50" t="s">
        <v>56</v>
      </c>
      <c r="C28" s="60">
        <v>2041531.247</v>
      </c>
      <c r="D28" s="60">
        <v>2037712.05</v>
      </c>
      <c r="E28" s="60">
        <v>109346.806</v>
      </c>
      <c r="F28" s="60">
        <v>1928365.2439999999</v>
      </c>
      <c r="G28" s="60">
        <v>2102.9899999999998</v>
      </c>
      <c r="H28" s="60">
        <v>2043.5450000000001</v>
      </c>
      <c r="I28" s="60">
        <v>59.445</v>
      </c>
      <c r="J28" s="60">
        <v>1716.2070000000001</v>
      </c>
      <c r="K28" s="60">
        <v>1713.807</v>
      </c>
      <c r="L28" s="60">
        <v>2.4</v>
      </c>
      <c r="M28" s="3">
        <v>21</v>
      </c>
    </row>
    <row r="29" spans="1:13">
      <c r="A29" s="3">
        <v>22</v>
      </c>
      <c r="B29" s="50" t="s">
        <v>57</v>
      </c>
      <c r="C29" s="60">
        <v>8000</v>
      </c>
      <c r="D29" s="60" t="s">
        <v>1</v>
      </c>
      <c r="E29" s="60" t="s">
        <v>1</v>
      </c>
      <c r="F29" s="60" t="s">
        <v>1</v>
      </c>
      <c r="G29" s="60">
        <v>8000</v>
      </c>
      <c r="H29" s="60" t="s">
        <v>1</v>
      </c>
      <c r="I29" s="60">
        <v>8000</v>
      </c>
      <c r="J29" s="60" t="s">
        <v>1</v>
      </c>
      <c r="K29" s="60" t="s">
        <v>1</v>
      </c>
      <c r="L29" s="60" t="s">
        <v>1</v>
      </c>
      <c r="M29" s="3">
        <v>22</v>
      </c>
    </row>
    <row r="30" spans="1:13">
      <c r="A30" s="3">
        <v>23</v>
      </c>
      <c r="B30" s="35" t="s">
        <v>157</v>
      </c>
      <c r="C30" s="60">
        <v>647342.56200000003</v>
      </c>
      <c r="D30" s="60">
        <v>116059.319</v>
      </c>
      <c r="E30" s="60">
        <v>103904.80899999999</v>
      </c>
      <c r="F30" s="60">
        <v>12154.51</v>
      </c>
      <c r="G30" s="60">
        <v>247970.07</v>
      </c>
      <c r="H30" s="60">
        <v>224617.68599999999</v>
      </c>
      <c r="I30" s="60">
        <v>23352.383999999998</v>
      </c>
      <c r="J30" s="60">
        <v>283313.17300000001</v>
      </c>
      <c r="K30" s="60">
        <v>283313.17300000001</v>
      </c>
      <c r="L30" s="60" t="s">
        <v>1</v>
      </c>
      <c r="M30" s="3">
        <v>23</v>
      </c>
    </row>
    <row r="31" spans="1:13">
      <c r="A31" s="3">
        <v>24</v>
      </c>
      <c r="B31" s="49" t="s">
        <v>152</v>
      </c>
      <c r="C31" s="60">
        <v>270443.38900000002</v>
      </c>
      <c r="D31" s="60">
        <v>10447.055</v>
      </c>
      <c r="E31" s="60">
        <v>1.6359999999999999</v>
      </c>
      <c r="F31" s="60">
        <v>10445.419</v>
      </c>
      <c r="G31" s="60">
        <v>93804.014999999999</v>
      </c>
      <c r="H31" s="60">
        <v>84412.474000000002</v>
      </c>
      <c r="I31" s="60">
        <v>9391.5409999999993</v>
      </c>
      <c r="J31" s="60">
        <v>166192.31899999999</v>
      </c>
      <c r="K31" s="60">
        <v>166192.31899999999</v>
      </c>
      <c r="L31" s="60" t="s">
        <v>1</v>
      </c>
      <c r="M31" s="3">
        <v>24</v>
      </c>
    </row>
    <row r="32" spans="1:13">
      <c r="A32" s="3">
        <v>25</v>
      </c>
      <c r="B32" s="49" t="s">
        <v>153</v>
      </c>
      <c r="C32" s="60">
        <v>376899.17300000001</v>
      </c>
      <c r="D32" s="60">
        <v>105612.264</v>
      </c>
      <c r="E32" s="60">
        <v>103903.173</v>
      </c>
      <c r="F32" s="60">
        <v>1709.0909999999999</v>
      </c>
      <c r="G32" s="60">
        <v>154166.05499999999</v>
      </c>
      <c r="H32" s="60">
        <v>140205.212</v>
      </c>
      <c r="I32" s="60">
        <v>13960.843000000001</v>
      </c>
      <c r="J32" s="60">
        <v>117120.85400000001</v>
      </c>
      <c r="K32" s="60">
        <v>117120.85400000001</v>
      </c>
      <c r="L32" s="60" t="s">
        <v>1</v>
      </c>
      <c r="M32" s="3">
        <v>25</v>
      </c>
    </row>
    <row r="33" spans="1:13">
      <c r="A33" s="3">
        <v>26</v>
      </c>
      <c r="B33" s="35" t="s">
        <v>158</v>
      </c>
      <c r="C33" s="60">
        <v>4777037.9249999998</v>
      </c>
      <c r="D33" s="60">
        <v>823067.60199999996</v>
      </c>
      <c r="E33" s="60">
        <v>710828.49300000002</v>
      </c>
      <c r="F33" s="60">
        <v>112239.109</v>
      </c>
      <c r="G33" s="60">
        <v>3953824.628</v>
      </c>
      <c r="H33" s="60">
        <v>3887305.3339999998</v>
      </c>
      <c r="I33" s="60">
        <v>66519.293999999994</v>
      </c>
      <c r="J33" s="60">
        <v>145.69499999999999</v>
      </c>
      <c r="K33" s="60">
        <v>145.69499999999999</v>
      </c>
      <c r="L33" s="60" t="s">
        <v>1</v>
      </c>
      <c r="M33" s="3">
        <v>26</v>
      </c>
    </row>
    <row r="34" spans="1:13">
      <c r="A34" s="3">
        <v>27</v>
      </c>
      <c r="B34" s="49" t="s">
        <v>66</v>
      </c>
      <c r="C34" s="60">
        <v>479.85399999999998</v>
      </c>
      <c r="D34" s="60" t="s">
        <v>1</v>
      </c>
      <c r="E34" s="60" t="s">
        <v>1</v>
      </c>
      <c r="F34" s="60" t="s">
        <v>1</v>
      </c>
      <c r="G34" s="60">
        <v>479.85399999999998</v>
      </c>
      <c r="H34" s="60">
        <v>479.85399999999998</v>
      </c>
      <c r="I34" s="60" t="s">
        <v>1</v>
      </c>
      <c r="J34" s="60" t="s">
        <v>1</v>
      </c>
      <c r="K34" s="60" t="s">
        <v>1</v>
      </c>
      <c r="L34" s="60" t="s">
        <v>1</v>
      </c>
      <c r="M34" s="3">
        <v>27</v>
      </c>
    </row>
    <row r="35" spans="1:13">
      <c r="A35" s="3">
        <v>28</v>
      </c>
      <c r="B35" s="49" t="s">
        <v>67</v>
      </c>
      <c r="C35" s="60">
        <v>30562.18</v>
      </c>
      <c r="D35" s="60" t="s">
        <v>1</v>
      </c>
      <c r="E35" s="60" t="s">
        <v>1</v>
      </c>
      <c r="F35" s="60" t="s">
        <v>1</v>
      </c>
      <c r="G35" s="60">
        <v>30562.18</v>
      </c>
      <c r="H35" s="60">
        <v>24553.75</v>
      </c>
      <c r="I35" s="60">
        <v>6008.43</v>
      </c>
      <c r="J35" s="60" t="s">
        <v>1</v>
      </c>
      <c r="K35" s="60" t="s">
        <v>1</v>
      </c>
      <c r="L35" s="60" t="s">
        <v>1</v>
      </c>
      <c r="M35" s="3">
        <v>28</v>
      </c>
    </row>
    <row r="36" spans="1:13">
      <c r="A36" s="3">
        <v>29</v>
      </c>
      <c r="B36" s="49" t="s">
        <v>68</v>
      </c>
      <c r="C36" s="60">
        <v>4592163.1679999996</v>
      </c>
      <c r="D36" s="60">
        <v>713903.72900000005</v>
      </c>
      <c r="E36" s="60">
        <v>710828.49300000002</v>
      </c>
      <c r="F36" s="60">
        <v>3075.2359999999999</v>
      </c>
      <c r="G36" s="60">
        <v>3878113.7439999999</v>
      </c>
      <c r="H36" s="60">
        <v>3862137.9649999999</v>
      </c>
      <c r="I36" s="60">
        <v>15975.779</v>
      </c>
      <c r="J36" s="60">
        <v>145.69499999999999</v>
      </c>
      <c r="K36" s="60">
        <v>145.69499999999999</v>
      </c>
      <c r="L36" s="60" t="s">
        <v>1</v>
      </c>
      <c r="M36" s="3">
        <v>29</v>
      </c>
    </row>
    <row r="37" spans="1:13">
      <c r="A37" s="3">
        <v>30</v>
      </c>
      <c r="B37" s="49" t="s">
        <v>69</v>
      </c>
      <c r="C37" s="60">
        <v>153832.723</v>
      </c>
      <c r="D37" s="60">
        <v>109163.87300000001</v>
      </c>
      <c r="E37" s="60" t="s">
        <v>1</v>
      </c>
      <c r="F37" s="60">
        <v>109163.87300000001</v>
      </c>
      <c r="G37" s="60">
        <v>44668.85</v>
      </c>
      <c r="H37" s="60">
        <v>133.76499999999999</v>
      </c>
      <c r="I37" s="60">
        <v>44535.084999999999</v>
      </c>
      <c r="J37" s="60" t="s">
        <v>1</v>
      </c>
      <c r="K37" s="60" t="s">
        <v>1</v>
      </c>
      <c r="L37" s="60" t="s">
        <v>1</v>
      </c>
      <c r="M37" s="3">
        <v>30</v>
      </c>
    </row>
    <row r="38" spans="1:13">
      <c r="A38" s="3">
        <v>31</v>
      </c>
      <c r="B38" s="37" t="s">
        <v>0</v>
      </c>
      <c r="C38" s="63">
        <v>14126322.220000001</v>
      </c>
      <c r="D38" s="63">
        <v>4234980.574</v>
      </c>
      <c r="E38" s="63">
        <v>1231830.0220000001</v>
      </c>
      <c r="F38" s="63">
        <v>3003150.5520000001</v>
      </c>
      <c r="G38" s="63">
        <v>7624580.3710000003</v>
      </c>
      <c r="H38" s="63">
        <v>7059167.5719999997</v>
      </c>
      <c r="I38" s="63">
        <v>565412.799</v>
      </c>
      <c r="J38" s="63">
        <v>2266761.2749999999</v>
      </c>
      <c r="K38" s="63">
        <v>2255464.6839999999</v>
      </c>
      <c r="L38" s="63">
        <v>11296.591</v>
      </c>
      <c r="M38" s="3">
        <v>31</v>
      </c>
    </row>
    <row r="39" spans="1:13">
      <c r="A39" s="36"/>
      <c r="B39" s="37"/>
      <c r="C39" s="51"/>
      <c r="D39" s="51"/>
      <c r="E39" s="51"/>
      <c r="F39" s="51"/>
      <c r="G39" s="51"/>
      <c r="H39" s="51"/>
      <c r="I39" s="51"/>
      <c r="J39" s="51"/>
      <c r="K39" s="51"/>
      <c r="L39" s="51"/>
      <c r="M39" s="36"/>
    </row>
    <row r="40" spans="1:13" s="22" customFormat="1" ht="12" customHeight="1">
      <c r="A40" s="39"/>
      <c r="B40" s="40"/>
      <c r="C40" s="229" t="s">
        <v>62</v>
      </c>
      <c r="D40" s="229"/>
      <c r="E40" s="229"/>
      <c r="F40" s="229"/>
      <c r="G40" s="229" t="s">
        <v>62</v>
      </c>
      <c r="H40" s="229"/>
      <c r="I40" s="229"/>
      <c r="J40" s="229"/>
      <c r="K40" s="229"/>
      <c r="L40" s="229"/>
    </row>
    <row r="41" spans="1:13">
      <c r="A41" s="3">
        <v>32</v>
      </c>
      <c r="B41" s="35" t="s">
        <v>63</v>
      </c>
      <c r="C41" s="60">
        <v>329324.32299999997</v>
      </c>
      <c r="D41" s="60" t="s">
        <v>1</v>
      </c>
      <c r="E41" s="60" t="s">
        <v>1</v>
      </c>
      <c r="F41" s="60" t="s">
        <v>1</v>
      </c>
      <c r="G41" s="60">
        <v>11924.255999999999</v>
      </c>
      <c r="H41" s="60">
        <v>1917.7950000000001</v>
      </c>
      <c r="I41" s="60">
        <v>10006.460999999999</v>
      </c>
      <c r="J41" s="60">
        <v>317400.06699999998</v>
      </c>
      <c r="K41" s="60">
        <v>317400.06699999998</v>
      </c>
      <c r="L41" s="60" t="s">
        <v>1</v>
      </c>
      <c r="M41" s="3">
        <v>32</v>
      </c>
    </row>
    <row r="42" spans="1:13">
      <c r="A42" s="3">
        <v>33</v>
      </c>
      <c r="B42" s="49" t="s">
        <v>155</v>
      </c>
      <c r="C42" s="60">
        <v>2.5</v>
      </c>
      <c r="D42" s="60" t="s">
        <v>1</v>
      </c>
      <c r="E42" s="60" t="s">
        <v>1</v>
      </c>
      <c r="F42" s="60" t="s">
        <v>1</v>
      </c>
      <c r="G42" s="60">
        <v>2.5</v>
      </c>
      <c r="H42" s="60">
        <v>2.5</v>
      </c>
      <c r="I42" s="60" t="s">
        <v>1</v>
      </c>
      <c r="J42" s="60" t="s">
        <v>1</v>
      </c>
      <c r="K42" s="60" t="s">
        <v>1</v>
      </c>
      <c r="L42" s="60" t="s">
        <v>1</v>
      </c>
      <c r="M42" s="3">
        <v>33</v>
      </c>
    </row>
    <row r="43" spans="1:13">
      <c r="A43" s="3">
        <v>34</v>
      </c>
      <c r="B43" s="49" t="s">
        <v>59</v>
      </c>
      <c r="C43" s="60">
        <v>329321.82299999997</v>
      </c>
      <c r="D43" s="60" t="s">
        <v>1</v>
      </c>
      <c r="E43" s="60" t="s">
        <v>1</v>
      </c>
      <c r="F43" s="60" t="s">
        <v>1</v>
      </c>
      <c r="G43" s="60">
        <v>11921.755999999999</v>
      </c>
      <c r="H43" s="60">
        <v>1915.2950000000001</v>
      </c>
      <c r="I43" s="60">
        <v>10006.460999999999</v>
      </c>
      <c r="J43" s="60">
        <v>317400.06699999998</v>
      </c>
      <c r="K43" s="60">
        <v>317400.06699999998</v>
      </c>
      <c r="L43" s="60" t="s">
        <v>1</v>
      </c>
      <c r="M43" s="3">
        <v>34</v>
      </c>
    </row>
    <row r="44" spans="1:13">
      <c r="A44" s="3">
        <v>35</v>
      </c>
      <c r="B44" s="35" t="s">
        <v>64</v>
      </c>
      <c r="C44" s="60">
        <v>1112360.828</v>
      </c>
      <c r="D44" s="60">
        <v>445478.73</v>
      </c>
      <c r="E44" s="60">
        <v>34587.815000000002</v>
      </c>
      <c r="F44" s="60">
        <v>410890.91499999998</v>
      </c>
      <c r="G44" s="60">
        <v>311423.54599999997</v>
      </c>
      <c r="H44" s="60">
        <v>174080.29199999999</v>
      </c>
      <c r="I44" s="60">
        <v>137343.25399999999</v>
      </c>
      <c r="J44" s="60">
        <v>355458.55200000003</v>
      </c>
      <c r="K44" s="60">
        <v>355458.55200000003</v>
      </c>
      <c r="L44" s="60" t="s">
        <v>1</v>
      </c>
      <c r="M44" s="3">
        <v>35</v>
      </c>
    </row>
    <row r="45" spans="1:13">
      <c r="A45" s="3">
        <v>36</v>
      </c>
      <c r="B45" s="49" t="s">
        <v>156</v>
      </c>
      <c r="C45" s="60">
        <v>481213.83799999999</v>
      </c>
      <c r="D45" s="60">
        <v>47343.707000000002</v>
      </c>
      <c r="E45" s="60" t="s">
        <v>1</v>
      </c>
      <c r="F45" s="60">
        <v>47343.707000000002</v>
      </c>
      <c r="G45" s="60">
        <v>78870.130999999994</v>
      </c>
      <c r="H45" s="60">
        <v>78870.130999999994</v>
      </c>
      <c r="I45" s="60" t="s">
        <v>1</v>
      </c>
      <c r="J45" s="60">
        <v>355000</v>
      </c>
      <c r="K45" s="60">
        <v>355000</v>
      </c>
      <c r="L45" s="60" t="s">
        <v>1</v>
      </c>
      <c r="M45" s="3">
        <v>36</v>
      </c>
    </row>
    <row r="46" spans="1:13">
      <c r="A46" s="3">
        <v>37</v>
      </c>
      <c r="B46" s="49" t="s">
        <v>60</v>
      </c>
      <c r="C46" s="60">
        <v>631146.99</v>
      </c>
      <c r="D46" s="60">
        <v>398135.02299999999</v>
      </c>
      <c r="E46" s="60">
        <v>34587.815000000002</v>
      </c>
      <c r="F46" s="60">
        <v>363547.20799999998</v>
      </c>
      <c r="G46" s="60">
        <v>232553.41500000001</v>
      </c>
      <c r="H46" s="60">
        <v>95210.160999999993</v>
      </c>
      <c r="I46" s="60">
        <v>137343.25399999999</v>
      </c>
      <c r="J46" s="60">
        <v>458.55200000000002</v>
      </c>
      <c r="K46" s="60">
        <v>458.55200000000002</v>
      </c>
      <c r="L46" s="60" t="s">
        <v>1</v>
      </c>
      <c r="M46" s="3">
        <v>37</v>
      </c>
    </row>
    <row r="47" spans="1:13">
      <c r="A47" s="3">
        <v>38</v>
      </c>
      <c r="B47" s="49" t="s">
        <v>161</v>
      </c>
      <c r="C47" s="60">
        <v>466145.50900000002</v>
      </c>
      <c r="D47" s="60">
        <v>37185.724999999999</v>
      </c>
      <c r="E47" s="60" t="s">
        <v>1</v>
      </c>
      <c r="F47" s="60">
        <v>37185.724999999999</v>
      </c>
      <c r="G47" s="60">
        <v>73959.784</v>
      </c>
      <c r="H47" s="60">
        <v>73959.784</v>
      </c>
      <c r="I47" s="60" t="s">
        <v>1</v>
      </c>
      <c r="J47" s="60">
        <v>355000</v>
      </c>
      <c r="K47" s="60">
        <v>355000</v>
      </c>
      <c r="L47" s="60" t="s">
        <v>1</v>
      </c>
      <c r="M47" s="3">
        <v>38</v>
      </c>
    </row>
    <row r="48" spans="1:13">
      <c r="A48" s="3">
        <v>39</v>
      </c>
      <c r="B48" s="35" t="s">
        <v>174</v>
      </c>
      <c r="C48" s="60">
        <v>669189.39099999995</v>
      </c>
      <c r="D48" s="60">
        <v>180017.122</v>
      </c>
      <c r="E48" s="60">
        <v>163978.71299999999</v>
      </c>
      <c r="F48" s="60">
        <v>16038.409</v>
      </c>
      <c r="G48" s="60">
        <v>301243.08799999999</v>
      </c>
      <c r="H48" s="60">
        <v>257416.05600000001</v>
      </c>
      <c r="I48" s="60">
        <v>43827.031999999999</v>
      </c>
      <c r="J48" s="60">
        <v>187929.18100000001</v>
      </c>
      <c r="K48" s="60">
        <v>187866.016</v>
      </c>
      <c r="L48" s="60">
        <v>63.164999999999999</v>
      </c>
      <c r="M48" s="3">
        <v>39</v>
      </c>
    </row>
    <row r="49" spans="1:13">
      <c r="A49" s="3">
        <v>40</v>
      </c>
      <c r="B49" s="49" t="s">
        <v>152</v>
      </c>
      <c r="C49" s="60">
        <v>112766.553</v>
      </c>
      <c r="D49" s="60">
        <v>7966.74</v>
      </c>
      <c r="E49" s="60">
        <v>3.3000000000000002E-2</v>
      </c>
      <c r="F49" s="60">
        <v>7966.7070000000003</v>
      </c>
      <c r="G49" s="60">
        <v>85192.312999999995</v>
      </c>
      <c r="H49" s="60">
        <v>70370.922000000006</v>
      </c>
      <c r="I49" s="60">
        <v>14821.391</v>
      </c>
      <c r="J49" s="60">
        <v>19607.5</v>
      </c>
      <c r="K49" s="60">
        <v>19544.334999999999</v>
      </c>
      <c r="L49" s="60">
        <v>63.164999999999999</v>
      </c>
      <c r="M49" s="3">
        <v>40</v>
      </c>
    </row>
    <row r="50" spans="1:13">
      <c r="A50" s="3">
        <v>41</v>
      </c>
      <c r="B50" s="49" t="s">
        <v>153</v>
      </c>
      <c r="C50" s="60">
        <v>556422.83799999999</v>
      </c>
      <c r="D50" s="60">
        <v>172050.38200000001</v>
      </c>
      <c r="E50" s="60">
        <v>163978.68</v>
      </c>
      <c r="F50" s="60">
        <v>8071.7020000000002</v>
      </c>
      <c r="G50" s="60">
        <v>216050.77499999999</v>
      </c>
      <c r="H50" s="60">
        <v>187045.13399999999</v>
      </c>
      <c r="I50" s="60">
        <v>29005.641</v>
      </c>
      <c r="J50" s="60">
        <v>168321.68100000001</v>
      </c>
      <c r="K50" s="60">
        <v>168321.68100000001</v>
      </c>
      <c r="L50" s="60" t="s">
        <v>1</v>
      </c>
      <c r="M50" s="3">
        <v>41</v>
      </c>
    </row>
    <row r="51" spans="1:13">
      <c r="A51" s="3">
        <v>42</v>
      </c>
      <c r="B51" s="35" t="s">
        <v>162</v>
      </c>
      <c r="C51" s="60">
        <v>374814.46799999999</v>
      </c>
      <c r="D51" s="60">
        <v>3217.7350000000001</v>
      </c>
      <c r="E51" s="60">
        <v>3217.7350000000001</v>
      </c>
      <c r="F51" s="60" t="s">
        <v>1</v>
      </c>
      <c r="G51" s="60">
        <v>371431.283</v>
      </c>
      <c r="H51" s="60">
        <v>371350.08299999998</v>
      </c>
      <c r="I51" s="60">
        <v>81.2</v>
      </c>
      <c r="J51" s="60">
        <v>165.45</v>
      </c>
      <c r="K51" s="60">
        <v>165.45</v>
      </c>
      <c r="L51" s="60" t="s">
        <v>1</v>
      </c>
      <c r="M51" s="3">
        <v>42</v>
      </c>
    </row>
    <row r="52" spans="1:13">
      <c r="A52" s="3">
        <v>43</v>
      </c>
      <c r="B52" s="49" t="s">
        <v>67</v>
      </c>
      <c r="C52" s="60">
        <v>8641.3160000000007</v>
      </c>
      <c r="D52" s="60" t="s">
        <v>1</v>
      </c>
      <c r="E52" s="60" t="s">
        <v>1</v>
      </c>
      <c r="F52" s="60" t="s">
        <v>1</v>
      </c>
      <c r="G52" s="60">
        <v>8641.3160000000007</v>
      </c>
      <c r="H52" s="60">
        <v>8641.3160000000007</v>
      </c>
      <c r="I52" s="60" t="s">
        <v>1</v>
      </c>
      <c r="J52" s="60" t="s">
        <v>1</v>
      </c>
      <c r="K52" s="60" t="s">
        <v>1</v>
      </c>
      <c r="L52" s="60" t="s">
        <v>1</v>
      </c>
      <c r="M52" s="3">
        <v>43</v>
      </c>
    </row>
    <row r="53" spans="1:13">
      <c r="A53" s="3">
        <v>44</v>
      </c>
      <c r="B53" s="49" t="s">
        <v>68</v>
      </c>
      <c r="C53" s="60">
        <v>366173.152</v>
      </c>
      <c r="D53" s="60">
        <v>3217.7350000000001</v>
      </c>
      <c r="E53" s="60">
        <v>3217.7350000000001</v>
      </c>
      <c r="F53" s="60" t="s">
        <v>1</v>
      </c>
      <c r="G53" s="60">
        <v>362789.967</v>
      </c>
      <c r="H53" s="60">
        <v>362708.76699999999</v>
      </c>
      <c r="I53" s="60">
        <v>81.2</v>
      </c>
      <c r="J53" s="60">
        <v>165.45</v>
      </c>
      <c r="K53" s="60">
        <v>165.45</v>
      </c>
      <c r="L53" s="60" t="s">
        <v>1</v>
      </c>
      <c r="M53" s="3">
        <v>44</v>
      </c>
    </row>
    <row r="54" spans="1:13">
      <c r="A54" s="3">
        <v>45</v>
      </c>
      <c r="B54" s="37" t="s">
        <v>0</v>
      </c>
      <c r="C54" s="63">
        <v>2485689.0099999998</v>
      </c>
      <c r="D54" s="63">
        <v>628713.58700000006</v>
      </c>
      <c r="E54" s="63">
        <v>201784.26300000001</v>
      </c>
      <c r="F54" s="63">
        <v>426929.32400000002</v>
      </c>
      <c r="G54" s="63">
        <v>996022.17299999995</v>
      </c>
      <c r="H54" s="63">
        <v>804764.22600000002</v>
      </c>
      <c r="I54" s="63">
        <v>191257.94699999999</v>
      </c>
      <c r="J54" s="63">
        <v>860953.25</v>
      </c>
      <c r="K54" s="63">
        <v>860890.08499999996</v>
      </c>
      <c r="L54" s="63">
        <v>63.164999999999999</v>
      </c>
      <c r="M54" s="3">
        <v>45</v>
      </c>
    </row>
    <row r="55" spans="1:13">
      <c r="A55" s="3"/>
      <c r="B55" s="37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3"/>
    </row>
    <row r="56" spans="1:13">
      <c r="A56" s="3"/>
      <c r="B56" s="37"/>
      <c r="C56" s="229" t="s">
        <v>163</v>
      </c>
      <c r="D56" s="229"/>
      <c r="E56" s="229"/>
      <c r="F56" s="229"/>
      <c r="G56" s="229" t="s">
        <v>163</v>
      </c>
      <c r="H56" s="229"/>
      <c r="I56" s="229"/>
      <c r="J56" s="229"/>
      <c r="K56" s="229"/>
      <c r="L56" s="229"/>
      <c r="M56" s="3"/>
    </row>
    <row r="57" spans="1:13">
      <c r="A57" s="3">
        <v>46</v>
      </c>
      <c r="B57" s="35" t="s">
        <v>111</v>
      </c>
      <c r="C57" s="60">
        <v>-795309.61</v>
      </c>
      <c r="D57" s="60">
        <v>-787455.71699999995</v>
      </c>
      <c r="E57" s="60">
        <v>-789120.32299999997</v>
      </c>
      <c r="F57" s="60">
        <v>1664.606</v>
      </c>
      <c r="G57" s="60">
        <v>-7853.893</v>
      </c>
      <c r="H57" s="60">
        <v>-7853.893</v>
      </c>
      <c r="I57" s="60" t="s">
        <v>1</v>
      </c>
      <c r="J57" s="60" t="s">
        <v>1</v>
      </c>
      <c r="K57" s="60" t="s">
        <v>1</v>
      </c>
      <c r="L57" s="60" t="s">
        <v>1</v>
      </c>
      <c r="M57" s="3">
        <v>46</v>
      </c>
    </row>
    <row r="58" spans="1:13">
      <c r="B58" s="35" t="s">
        <v>4</v>
      </c>
    </row>
    <row r="59" spans="1:13">
      <c r="B59" s="98" t="s">
        <v>121</v>
      </c>
    </row>
    <row r="60" spans="1:13">
      <c r="B60" s="38"/>
    </row>
  </sheetData>
  <mergeCells count="20">
    <mergeCell ref="M3:M5"/>
    <mergeCell ref="G3:G4"/>
    <mergeCell ref="H3:I3"/>
    <mergeCell ref="J3:J4"/>
    <mergeCell ref="K3:L3"/>
    <mergeCell ref="G5:L5"/>
    <mergeCell ref="A2:D2"/>
    <mergeCell ref="A1:E1"/>
    <mergeCell ref="A3:A5"/>
    <mergeCell ref="B3:B5"/>
    <mergeCell ref="C3:C4"/>
    <mergeCell ref="D3:D4"/>
    <mergeCell ref="C5:F5"/>
    <mergeCell ref="C56:F56"/>
    <mergeCell ref="G56:L56"/>
    <mergeCell ref="E3:F3"/>
    <mergeCell ref="C7:F7"/>
    <mergeCell ref="G7:L7"/>
    <mergeCell ref="C40:F40"/>
    <mergeCell ref="G40:L40"/>
  </mergeCells>
  <phoneticPr fontId="4" type="noConversion"/>
  <hyperlinks>
    <hyperlink ref="A1:D1" location="Inhaltsverzeichnis!A15" display="Inhaltsverzeichnis!A15"/>
    <hyperlink ref="A1:E1" location="Inhaltsverzeichnis!A25" display="2  Finanzvermögen nach Bereichen, Arten und Körperschaftsgruppen am 31. Dezember 2015"/>
  </hyperlinks>
  <pageMargins left="0.59055118110236227" right="0" top="0.78740157480314965" bottom="0.59055118110236227" header="0.31496062992125984" footer="0.23622047244094491"/>
  <pageSetup paperSize="9" firstPageNumber="6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L III 6 - j / 18 –  Brandenburg  &amp;G</oddFooter>
  </headerFooter>
  <colBreaks count="1" manualBreakCount="1">
    <brk id="6" max="1048575" man="1"/>
  </col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H58"/>
  <sheetViews>
    <sheetView workbookViewId="0">
      <pane ySplit="6" topLeftCell="A40" activePane="bottomLeft" state="frozen"/>
      <selection pane="bottomLeft" activeCell="B7" sqref="B7"/>
    </sheetView>
  </sheetViews>
  <sheetFormatPr baseColWidth="10" defaultRowHeight="10.199999999999999"/>
  <cols>
    <col min="1" max="1" width="36.5546875" style="15" customWidth="1"/>
    <col min="2" max="6" width="10.77734375" style="15" customWidth="1"/>
    <col min="7" max="16384" width="11.5546875" style="15"/>
  </cols>
  <sheetData>
    <row r="1" spans="1:8" s="18" customFormat="1" ht="24.6" customHeight="1">
      <c r="A1" s="233" t="s">
        <v>165</v>
      </c>
      <c r="B1" s="233"/>
      <c r="C1" s="233"/>
      <c r="D1" s="233"/>
      <c r="E1" s="233"/>
      <c r="F1" s="233"/>
    </row>
    <row r="2" spans="1:8" s="18" customFormat="1" ht="12" customHeight="1">
      <c r="A2" s="147"/>
    </row>
    <row r="3" spans="1:8" s="24" customFormat="1" ht="12" customHeight="1">
      <c r="A3" s="224" t="s">
        <v>44</v>
      </c>
      <c r="B3" s="243" t="s">
        <v>70</v>
      </c>
      <c r="C3" s="230"/>
      <c r="D3" s="230"/>
      <c r="E3" s="230"/>
      <c r="F3" s="231"/>
    </row>
    <row r="4" spans="1:8" s="24" customFormat="1" ht="12" customHeight="1">
      <c r="A4" s="246"/>
      <c r="B4" s="243" t="s">
        <v>71</v>
      </c>
      <c r="C4" s="239" t="s">
        <v>125</v>
      </c>
      <c r="D4" s="239"/>
      <c r="E4" s="239"/>
      <c r="F4" s="248"/>
    </row>
    <row r="5" spans="1:8" ht="36" customHeight="1">
      <c r="A5" s="246"/>
      <c r="B5" s="243"/>
      <c r="C5" s="188" t="s">
        <v>72</v>
      </c>
      <c r="D5" s="188" t="s">
        <v>73</v>
      </c>
      <c r="E5" s="188" t="s">
        <v>130</v>
      </c>
      <c r="F5" s="189" t="s">
        <v>108</v>
      </c>
    </row>
    <row r="6" spans="1:8" ht="12" customHeight="1">
      <c r="A6" s="247"/>
      <c r="B6" s="244" t="s">
        <v>104</v>
      </c>
      <c r="C6" s="244"/>
      <c r="D6" s="244"/>
      <c r="E6" s="244"/>
      <c r="F6" s="244"/>
    </row>
    <row r="7" spans="1:8" s="41" customFormat="1" ht="6" customHeight="1">
      <c r="A7" s="53"/>
      <c r="B7" s="55"/>
      <c r="C7" s="55"/>
      <c r="D7" s="55"/>
      <c r="E7" s="55"/>
      <c r="F7" s="55"/>
    </row>
    <row r="8" spans="1:8" s="22" customFormat="1" ht="12" customHeight="1">
      <c r="B8" s="228" t="s">
        <v>160</v>
      </c>
      <c r="C8" s="228"/>
      <c r="D8" s="228"/>
      <c r="E8" s="228"/>
      <c r="F8" s="228"/>
    </row>
    <row r="9" spans="1:8" ht="12" customHeight="1">
      <c r="A9" s="15" t="s">
        <v>47</v>
      </c>
      <c r="B9" s="61">
        <v>2877671.2689999999</v>
      </c>
      <c r="C9" s="61">
        <v>262444.36</v>
      </c>
      <c r="D9" s="61">
        <v>542994.88399999996</v>
      </c>
      <c r="E9" s="61">
        <v>1766050.956</v>
      </c>
      <c r="F9" s="61">
        <v>306181.06900000002</v>
      </c>
      <c r="G9" s="180"/>
      <c r="H9" s="180"/>
    </row>
    <row r="10" spans="1:8" ht="12" customHeight="1">
      <c r="A10" s="49" t="s">
        <v>48</v>
      </c>
      <c r="B10" s="61">
        <v>1213.337</v>
      </c>
      <c r="C10" s="61">
        <v>490.13600000000002</v>
      </c>
      <c r="D10" s="61">
        <v>349.38299999999998</v>
      </c>
      <c r="E10" s="61">
        <v>334.12799999999999</v>
      </c>
      <c r="F10" s="61">
        <v>39.69</v>
      </c>
    </row>
    <row r="11" spans="1:8" ht="12" customHeight="1">
      <c r="A11" s="49" t="s">
        <v>49</v>
      </c>
      <c r="B11" s="61">
        <v>1480212.6680000001</v>
      </c>
      <c r="C11" s="61">
        <v>38753.841999999997</v>
      </c>
      <c r="D11" s="61">
        <v>259879.78599999999</v>
      </c>
      <c r="E11" s="61">
        <v>946578.16399999999</v>
      </c>
      <c r="F11" s="61">
        <v>235000.87599999999</v>
      </c>
    </row>
    <row r="12" spans="1:8" ht="12" customHeight="1">
      <c r="A12" s="49" t="s">
        <v>50</v>
      </c>
      <c r="B12" s="61">
        <v>1396245.264</v>
      </c>
      <c r="C12" s="61">
        <v>223200.38200000001</v>
      </c>
      <c r="D12" s="61">
        <v>282765.71500000003</v>
      </c>
      <c r="E12" s="61">
        <v>819138.66399999999</v>
      </c>
      <c r="F12" s="61">
        <v>71140.502999999997</v>
      </c>
    </row>
    <row r="13" spans="1:8" ht="12" customHeight="1">
      <c r="A13" s="15" t="s">
        <v>101</v>
      </c>
      <c r="B13" s="61">
        <v>6382.0110000000004</v>
      </c>
      <c r="C13" s="61">
        <v>122.57</v>
      </c>
      <c r="D13" s="61">
        <v>7.8780000000000001</v>
      </c>
      <c r="E13" s="61">
        <v>6251.5630000000001</v>
      </c>
      <c r="F13" s="61" t="s">
        <v>1</v>
      </c>
    </row>
    <row r="14" spans="1:8" ht="20.399999999999999" customHeight="1">
      <c r="A14" s="151" t="s">
        <v>155</v>
      </c>
      <c r="B14" s="61">
        <v>1259.441</v>
      </c>
      <c r="C14" s="61" t="s">
        <v>1</v>
      </c>
      <c r="D14" s="61">
        <v>7.8780000000000001</v>
      </c>
      <c r="E14" s="61">
        <v>1251.5630000000001</v>
      </c>
      <c r="F14" s="61" t="s">
        <v>1</v>
      </c>
    </row>
    <row r="15" spans="1:8" ht="12" customHeight="1">
      <c r="A15" s="50" t="s">
        <v>53</v>
      </c>
      <c r="B15" s="61">
        <v>1009.33</v>
      </c>
      <c r="C15" s="61" t="s">
        <v>1</v>
      </c>
      <c r="D15" s="61">
        <v>7.8780000000000001</v>
      </c>
      <c r="E15" s="61">
        <v>1001.452</v>
      </c>
      <c r="F15" s="61" t="s">
        <v>1</v>
      </c>
    </row>
    <row r="16" spans="1:8" ht="12" customHeight="1">
      <c r="A16" s="50" t="s">
        <v>51</v>
      </c>
      <c r="B16" s="61">
        <v>250.11099999999999</v>
      </c>
      <c r="C16" s="61" t="s">
        <v>1</v>
      </c>
      <c r="D16" s="61" t="s">
        <v>1</v>
      </c>
      <c r="E16" s="61">
        <v>250.11099999999999</v>
      </c>
      <c r="F16" s="61" t="s">
        <v>1</v>
      </c>
    </row>
    <row r="17" spans="1:6" ht="12" customHeight="1">
      <c r="A17" s="50" t="s">
        <v>52</v>
      </c>
      <c r="B17" s="61" t="s">
        <v>1</v>
      </c>
      <c r="C17" s="61" t="s">
        <v>1</v>
      </c>
      <c r="D17" s="61" t="s">
        <v>1</v>
      </c>
      <c r="E17" s="61" t="s">
        <v>1</v>
      </c>
      <c r="F17" s="61" t="s">
        <v>1</v>
      </c>
    </row>
    <row r="18" spans="1:6" ht="20.399999999999999">
      <c r="A18" s="151" t="s">
        <v>59</v>
      </c>
      <c r="B18" s="61">
        <v>5122.57</v>
      </c>
      <c r="C18" s="61">
        <v>122.57</v>
      </c>
      <c r="D18" s="61" t="s">
        <v>1</v>
      </c>
      <c r="E18" s="61">
        <v>5000</v>
      </c>
      <c r="F18" s="61" t="s">
        <v>1</v>
      </c>
    </row>
    <row r="19" spans="1:6" ht="12" customHeight="1">
      <c r="A19" s="50" t="s">
        <v>53</v>
      </c>
      <c r="B19" s="61">
        <v>5000</v>
      </c>
      <c r="C19" s="61" t="s">
        <v>1</v>
      </c>
      <c r="D19" s="61" t="s">
        <v>1</v>
      </c>
      <c r="E19" s="61">
        <v>5000</v>
      </c>
      <c r="F19" s="61" t="s">
        <v>1</v>
      </c>
    </row>
    <row r="20" spans="1:6" ht="12" customHeight="1">
      <c r="A20" s="50" t="s">
        <v>51</v>
      </c>
      <c r="B20" s="61">
        <v>122.57</v>
      </c>
      <c r="C20" s="61">
        <v>122.57</v>
      </c>
      <c r="D20" s="61" t="s">
        <v>1</v>
      </c>
      <c r="E20" s="61" t="s">
        <v>1</v>
      </c>
      <c r="F20" s="61" t="s">
        <v>1</v>
      </c>
    </row>
    <row r="21" spans="1:6" ht="12" customHeight="1">
      <c r="A21" s="50" t="s">
        <v>52</v>
      </c>
      <c r="B21" s="61" t="s">
        <v>1</v>
      </c>
      <c r="C21" s="61" t="s">
        <v>1</v>
      </c>
      <c r="D21" s="61" t="s">
        <v>1</v>
      </c>
      <c r="E21" s="61" t="s">
        <v>1</v>
      </c>
      <c r="F21" s="61" t="s">
        <v>1</v>
      </c>
    </row>
    <row r="22" spans="1:6" ht="12" customHeight="1">
      <c r="A22" s="15" t="s">
        <v>54</v>
      </c>
      <c r="B22" s="61">
        <v>63191.271999999997</v>
      </c>
      <c r="C22" s="61" t="s">
        <v>1</v>
      </c>
      <c r="D22" s="61">
        <v>153.477</v>
      </c>
      <c r="E22" s="61">
        <v>59451.548999999999</v>
      </c>
      <c r="F22" s="61">
        <v>3586.2460000000001</v>
      </c>
    </row>
    <row r="23" spans="1:6" ht="20.399999999999999" customHeight="1">
      <c r="A23" s="151" t="s">
        <v>156</v>
      </c>
      <c r="B23" s="61">
        <v>147.727</v>
      </c>
      <c r="C23" s="61" t="s">
        <v>1</v>
      </c>
      <c r="D23" s="61">
        <v>147.477</v>
      </c>
      <c r="E23" s="61">
        <v>0.25</v>
      </c>
      <c r="F23" s="61" t="s">
        <v>1</v>
      </c>
    </row>
    <row r="24" spans="1:6" ht="12" customHeight="1">
      <c r="A24" s="50" t="s">
        <v>55</v>
      </c>
      <c r="B24" s="61" t="s">
        <v>1</v>
      </c>
      <c r="C24" s="61" t="s">
        <v>1</v>
      </c>
      <c r="D24" s="61" t="s">
        <v>1</v>
      </c>
      <c r="E24" s="61" t="s">
        <v>1</v>
      </c>
      <c r="F24" s="61" t="s">
        <v>1</v>
      </c>
    </row>
    <row r="25" spans="1:6" ht="12" customHeight="1">
      <c r="A25" s="50" t="s">
        <v>56</v>
      </c>
      <c r="B25" s="61">
        <v>147.727</v>
      </c>
      <c r="C25" s="61" t="s">
        <v>1</v>
      </c>
      <c r="D25" s="61">
        <v>147.477</v>
      </c>
      <c r="E25" s="61">
        <v>0.25</v>
      </c>
      <c r="F25" s="61" t="s">
        <v>1</v>
      </c>
    </row>
    <row r="26" spans="1:6" ht="12" customHeight="1">
      <c r="A26" s="50" t="s">
        <v>57</v>
      </c>
      <c r="B26" s="61" t="s">
        <v>1</v>
      </c>
      <c r="C26" s="61" t="s">
        <v>1</v>
      </c>
      <c r="D26" s="61" t="s">
        <v>1</v>
      </c>
      <c r="E26" s="61" t="s">
        <v>1</v>
      </c>
      <c r="F26" s="61" t="s">
        <v>1</v>
      </c>
    </row>
    <row r="27" spans="1:6" ht="20.399999999999999">
      <c r="A27" s="151" t="s">
        <v>60</v>
      </c>
      <c r="B27" s="61">
        <v>63043.544999999998</v>
      </c>
      <c r="C27" s="61" t="s">
        <v>1</v>
      </c>
      <c r="D27" s="61">
        <v>6</v>
      </c>
      <c r="E27" s="61">
        <v>59451.298999999999</v>
      </c>
      <c r="F27" s="61">
        <v>3586.2460000000001</v>
      </c>
    </row>
    <row r="28" spans="1:6" ht="12" customHeight="1">
      <c r="A28" s="50" t="s">
        <v>55</v>
      </c>
      <c r="B28" s="61">
        <v>61000</v>
      </c>
      <c r="C28" s="61" t="s">
        <v>1</v>
      </c>
      <c r="D28" s="61" t="s">
        <v>1</v>
      </c>
      <c r="E28" s="61">
        <v>58000</v>
      </c>
      <c r="F28" s="61">
        <v>3000</v>
      </c>
    </row>
    <row r="29" spans="1:6" ht="12" customHeight="1">
      <c r="A29" s="50" t="s">
        <v>56</v>
      </c>
      <c r="B29" s="61">
        <v>2043.5450000000001</v>
      </c>
      <c r="C29" s="61" t="s">
        <v>1</v>
      </c>
      <c r="D29" s="61">
        <v>6</v>
      </c>
      <c r="E29" s="61">
        <v>1451.299</v>
      </c>
      <c r="F29" s="61">
        <v>586.24599999999998</v>
      </c>
    </row>
    <row r="30" spans="1:6" ht="12" customHeight="1">
      <c r="A30" s="50" t="s">
        <v>57</v>
      </c>
      <c r="B30" s="61" t="s">
        <v>1</v>
      </c>
      <c r="C30" s="61" t="s">
        <v>1</v>
      </c>
      <c r="D30" s="61" t="s">
        <v>1</v>
      </c>
      <c r="E30" s="61" t="s">
        <v>1</v>
      </c>
      <c r="F30" s="61" t="s">
        <v>1</v>
      </c>
    </row>
    <row r="31" spans="1:6" ht="12" customHeight="1">
      <c r="A31" s="35" t="s">
        <v>157</v>
      </c>
      <c r="B31" s="61">
        <v>224617.68599999999</v>
      </c>
      <c r="C31" s="61">
        <v>37709.688999999998</v>
      </c>
      <c r="D31" s="61">
        <v>41936.567000000003</v>
      </c>
      <c r="E31" s="61">
        <v>121486.83</v>
      </c>
      <c r="F31" s="61">
        <v>23484.6</v>
      </c>
    </row>
    <row r="32" spans="1:6">
      <c r="A32" s="49" t="s">
        <v>152</v>
      </c>
      <c r="B32" s="61">
        <v>84412.474000000002</v>
      </c>
      <c r="C32" s="61">
        <v>14432.33</v>
      </c>
      <c r="D32" s="61">
        <v>17989.671999999999</v>
      </c>
      <c r="E32" s="61">
        <v>43332.394999999997</v>
      </c>
      <c r="F32" s="61">
        <v>8658.0769999999993</v>
      </c>
    </row>
    <row r="33" spans="1:8" ht="12" customHeight="1">
      <c r="A33" s="49" t="s">
        <v>153</v>
      </c>
      <c r="B33" s="61">
        <v>140205.212</v>
      </c>
      <c r="C33" s="61">
        <v>23277.359</v>
      </c>
      <c r="D33" s="61">
        <v>23946.895</v>
      </c>
      <c r="E33" s="61">
        <v>78154.434999999998</v>
      </c>
      <c r="F33" s="61">
        <v>14826.522999999999</v>
      </c>
    </row>
    <row r="34" spans="1:8" ht="12" customHeight="1">
      <c r="A34" s="35" t="s">
        <v>158</v>
      </c>
      <c r="B34" s="61">
        <v>3887305.3339999998</v>
      </c>
      <c r="C34" s="61">
        <v>1303550.966</v>
      </c>
      <c r="D34" s="61">
        <v>428499.88199999998</v>
      </c>
      <c r="E34" s="61">
        <v>1960389.844</v>
      </c>
      <c r="F34" s="61">
        <v>194864.64199999999</v>
      </c>
    </row>
    <row r="35" spans="1:8" ht="12" customHeight="1">
      <c r="A35" s="49" t="s">
        <v>66</v>
      </c>
      <c r="B35" s="61">
        <v>479.85399999999998</v>
      </c>
      <c r="C35" s="61" t="s">
        <v>1</v>
      </c>
      <c r="D35" s="61" t="s">
        <v>1</v>
      </c>
      <c r="E35" s="61">
        <v>127.236</v>
      </c>
      <c r="F35" s="61">
        <v>352.61799999999999</v>
      </c>
    </row>
    <row r="36" spans="1:8" ht="12" customHeight="1">
      <c r="A36" s="49" t="s">
        <v>67</v>
      </c>
      <c r="B36" s="61">
        <v>24553.75</v>
      </c>
      <c r="C36" s="61">
        <v>83.504999999999995</v>
      </c>
      <c r="D36" s="61">
        <v>223.31700000000001</v>
      </c>
      <c r="E36" s="61">
        <v>15244.977999999999</v>
      </c>
      <c r="F36" s="61">
        <v>9001.9500000000007</v>
      </c>
    </row>
    <row r="37" spans="1:8" ht="12" customHeight="1">
      <c r="A37" s="49" t="s">
        <v>68</v>
      </c>
      <c r="B37" s="61">
        <v>3862137.9649999999</v>
      </c>
      <c r="C37" s="61">
        <v>1303467.4609999999</v>
      </c>
      <c r="D37" s="61">
        <v>428276.565</v>
      </c>
      <c r="E37" s="61">
        <v>1945017.63</v>
      </c>
      <c r="F37" s="61">
        <v>185376.30900000001</v>
      </c>
    </row>
    <row r="38" spans="1:8" ht="12" customHeight="1">
      <c r="A38" s="49" t="s">
        <v>69</v>
      </c>
      <c r="B38" s="61">
        <v>133.76499999999999</v>
      </c>
      <c r="C38" s="61" t="s">
        <v>1</v>
      </c>
      <c r="D38" s="61" t="s">
        <v>1</v>
      </c>
      <c r="E38" s="61" t="s">
        <v>1</v>
      </c>
      <c r="F38" s="61">
        <v>133.76499999999999</v>
      </c>
    </row>
    <row r="39" spans="1:8" s="4" customFormat="1" ht="12" customHeight="1">
      <c r="A39" s="4" t="s">
        <v>0</v>
      </c>
      <c r="B39" s="62">
        <v>7059167.5719999997</v>
      </c>
      <c r="C39" s="62">
        <v>1603827.585</v>
      </c>
      <c r="D39" s="62">
        <v>1013592.688</v>
      </c>
      <c r="E39" s="62">
        <v>3913630.7420000001</v>
      </c>
      <c r="F39" s="62">
        <v>528116.55700000003</v>
      </c>
    </row>
    <row r="40" spans="1:8" s="4" customFormat="1" ht="6" customHeight="1">
      <c r="B40" s="52"/>
      <c r="C40" s="52"/>
      <c r="D40" s="52"/>
      <c r="E40" s="52"/>
      <c r="F40" s="52"/>
    </row>
    <row r="41" spans="1:8" ht="12" customHeight="1">
      <c r="A41" s="40"/>
      <c r="B41" s="229" t="s">
        <v>62</v>
      </c>
      <c r="C41" s="229"/>
      <c r="D41" s="229"/>
      <c r="E41" s="229"/>
      <c r="F41" s="229"/>
      <c r="G41" s="59"/>
      <c r="H41" s="22"/>
    </row>
    <row r="42" spans="1:8" ht="12" customHeight="1">
      <c r="A42" s="15" t="s">
        <v>63</v>
      </c>
      <c r="B42" s="61">
        <v>1917.7950000000001</v>
      </c>
      <c r="C42" s="61" t="s">
        <v>1</v>
      </c>
      <c r="D42" s="61" t="s">
        <v>1</v>
      </c>
      <c r="E42" s="61">
        <v>1890.2809999999999</v>
      </c>
      <c r="F42" s="61">
        <v>27.513999999999999</v>
      </c>
    </row>
    <row r="43" spans="1:8" ht="20.399999999999999" customHeight="1">
      <c r="A43" s="151" t="s">
        <v>155</v>
      </c>
      <c r="B43" s="61">
        <v>2.5</v>
      </c>
      <c r="C43" s="61" t="s">
        <v>1</v>
      </c>
      <c r="D43" s="61" t="s">
        <v>1</v>
      </c>
      <c r="E43" s="61" t="s">
        <v>1</v>
      </c>
      <c r="F43" s="61">
        <v>2.5</v>
      </c>
    </row>
    <row r="44" spans="1:8" ht="20.399999999999999">
      <c r="A44" s="151" t="s">
        <v>59</v>
      </c>
      <c r="B44" s="61">
        <v>1915.2950000000001</v>
      </c>
      <c r="C44" s="61" t="s">
        <v>1</v>
      </c>
      <c r="D44" s="61" t="s">
        <v>1</v>
      </c>
      <c r="E44" s="61">
        <v>1890.2809999999999</v>
      </c>
      <c r="F44" s="61">
        <v>25.013999999999999</v>
      </c>
    </row>
    <row r="45" spans="1:8" ht="12" customHeight="1">
      <c r="A45" s="15" t="s">
        <v>64</v>
      </c>
      <c r="B45" s="61">
        <v>174080.29199999999</v>
      </c>
      <c r="C45" s="61">
        <v>42229.135999999999</v>
      </c>
      <c r="D45" s="61">
        <v>2385.9270000000001</v>
      </c>
      <c r="E45" s="61">
        <v>37095.641000000003</v>
      </c>
      <c r="F45" s="61">
        <v>92369.588000000003</v>
      </c>
    </row>
    <row r="46" spans="1:8" ht="20.399999999999999" customHeight="1">
      <c r="A46" s="151" t="s">
        <v>156</v>
      </c>
      <c r="B46" s="61">
        <v>78870.130999999994</v>
      </c>
      <c r="C46" s="61">
        <v>485</v>
      </c>
      <c r="D46" s="61">
        <v>2168.5</v>
      </c>
      <c r="E46" s="61">
        <v>3617.4969999999998</v>
      </c>
      <c r="F46" s="61">
        <v>72599.134000000005</v>
      </c>
    </row>
    <row r="47" spans="1:8" ht="20.399999999999999">
      <c r="A47" s="151" t="s">
        <v>60</v>
      </c>
      <c r="B47" s="61">
        <v>95210.160999999993</v>
      </c>
      <c r="C47" s="61">
        <v>41744.135999999999</v>
      </c>
      <c r="D47" s="61">
        <v>217.42699999999999</v>
      </c>
      <c r="E47" s="61">
        <v>33478.144</v>
      </c>
      <c r="F47" s="61">
        <v>19770.454000000002</v>
      </c>
    </row>
    <row r="48" spans="1:8" ht="20.399999999999999">
      <c r="A48" s="151" t="s">
        <v>161</v>
      </c>
      <c r="B48" s="61">
        <v>73959.784</v>
      </c>
      <c r="C48" s="61" t="s">
        <v>1</v>
      </c>
      <c r="D48" s="61" t="s">
        <v>1</v>
      </c>
      <c r="E48" s="61">
        <v>1055.0550000000001</v>
      </c>
      <c r="F48" s="61">
        <v>72904.729000000007</v>
      </c>
    </row>
    <row r="49" spans="1:7" ht="12" customHeight="1">
      <c r="A49" s="35" t="s">
        <v>174</v>
      </c>
      <c r="B49" s="61">
        <v>257416.05600000001</v>
      </c>
      <c r="C49" s="61">
        <v>25220.258999999998</v>
      </c>
      <c r="D49" s="61">
        <v>134760.101</v>
      </c>
      <c r="E49" s="61">
        <v>64618.911</v>
      </c>
      <c r="F49" s="61">
        <v>32816.785000000003</v>
      </c>
      <c r="G49" s="61"/>
    </row>
    <row r="50" spans="1:7" ht="12" customHeight="1">
      <c r="A50" s="49" t="s">
        <v>152</v>
      </c>
      <c r="B50" s="61">
        <v>70370.922000000006</v>
      </c>
      <c r="C50" s="61">
        <v>17671.632000000001</v>
      </c>
      <c r="D50" s="61">
        <v>32016.289000000001</v>
      </c>
      <c r="E50" s="61">
        <v>14599.502</v>
      </c>
      <c r="F50" s="61">
        <v>6083.4989999999998</v>
      </c>
      <c r="G50" s="61"/>
    </row>
    <row r="51" spans="1:7" ht="12" customHeight="1">
      <c r="A51" s="49" t="s">
        <v>153</v>
      </c>
      <c r="B51" s="61">
        <v>187045.13399999999</v>
      </c>
      <c r="C51" s="61">
        <v>7548.6270000000004</v>
      </c>
      <c r="D51" s="61">
        <v>102743.81200000001</v>
      </c>
      <c r="E51" s="61">
        <v>50019.409</v>
      </c>
      <c r="F51" s="61">
        <v>26733.286</v>
      </c>
      <c r="G51" s="61"/>
    </row>
    <row r="52" spans="1:7" ht="12" customHeight="1">
      <c r="A52" s="15" t="s">
        <v>162</v>
      </c>
      <c r="B52" s="61">
        <v>371350.08299999998</v>
      </c>
      <c r="C52" s="61">
        <v>227419.236</v>
      </c>
      <c r="D52" s="61">
        <v>27217.555</v>
      </c>
      <c r="E52" s="61">
        <v>100775.33199999999</v>
      </c>
      <c r="F52" s="61">
        <v>15937.96</v>
      </c>
      <c r="G52" s="61"/>
    </row>
    <row r="53" spans="1:7" ht="12" customHeight="1">
      <c r="A53" s="49" t="s">
        <v>67</v>
      </c>
      <c r="B53" s="61">
        <v>8641.3160000000007</v>
      </c>
      <c r="C53" s="61" t="s">
        <v>1</v>
      </c>
      <c r="D53" s="61" t="s">
        <v>1</v>
      </c>
      <c r="E53" s="61">
        <v>6279.5309999999999</v>
      </c>
      <c r="F53" s="61">
        <v>2361.7849999999999</v>
      </c>
      <c r="G53" s="61"/>
    </row>
    <row r="54" spans="1:7" ht="12" customHeight="1">
      <c r="A54" s="49" t="s">
        <v>68</v>
      </c>
      <c r="B54" s="61">
        <v>362708.76699999999</v>
      </c>
      <c r="C54" s="61">
        <v>227419.236</v>
      </c>
      <c r="D54" s="61">
        <v>27217.555</v>
      </c>
      <c r="E54" s="61">
        <v>94495.801000000007</v>
      </c>
      <c r="F54" s="61">
        <v>13576.174999999999</v>
      </c>
      <c r="G54" s="61"/>
    </row>
    <row r="55" spans="1:7" s="4" customFormat="1" ht="12" customHeight="1">
      <c r="A55" s="4" t="s">
        <v>0</v>
      </c>
      <c r="B55" s="62">
        <v>804764.22600000002</v>
      </c>
      <c r="C55" s="62">
        <v>294868.63099999999</v>
      </c>
      <c r="D55" s="62">
        <v>164363.58300000001</v>
      </c>
      <c r="E55" s="62">
        <v>204380.16500000001</v>
      </c>
      <c r="F55" s="62">
        <v>141151.84700000001</v>
      </c>
    </row>
    <row r="56" spans="1:7" s="4" customFormat="1" ht="6" customHeight="1">
      <c r="B56" s="62"/>
      <c r="C56" s="62"/>
      <c r="D56" s="62"/>
      <c r="E56" s="62"/>
      <c r="F56" s="62"/>
    </row>
    <row r="57" spans="1:7" s="4" customFormat="1" ht="12" customHeight="1">
      <c r="B57" s="229" t="s">
        <v>163</v>
      </c>
      <c r="C57" s="229"/>
      <c r="D57" s="229"/>
      <c r="E57" s="229"/>
      <c r="F57" s="229"/>
    </row>
    <row r="58" spans="1:7" ht="12" customHeight="1">
      <c r="A58" s="15" t="s">
        <v>111</v>
      </c>
      <c r="B58" s="61">
        <v>-7853.893</v>
      </c>
      <c r="C58" s="61" t="s">
        <v>1</v>
      </c>
      <c r="D58" s="61" t="s">
        <v>1</v>
      </c>
      <c r="E58" s="61">
        <v>-7853.893</v>
      </c>
      <c r="F58" s="61" t="s">
        <v>1</v>
      </c>
    </row>
  </sheetData>
  <mergeCells count="9">
    <mergeCell ref="B57:F57"/>
    <mergeCell ref="A1:F1"/>
    <mergeCell ref="A3:A6"/>
    <mergeCell ref="B8:F8"/>
    <mergeCell ref="B41:F41"/>
    <mergeCell ref="B3:F3"/>
    <mergeCell ref="B4:B5"/>
    <mergeCell ref="C4:F4"/>
    <mergeCell ref="B6:F6"/>
  </mergeCells>
  <phoneticPr fontId="4" type="noConversion"/>
  <hyperlinks>
    <hyperlink ref="A1:B1" location="Inhaltsverzeichnis!A23" display="Inhaltsverzeichnis!A23"/>
    <hyperlink ref="A1" location="Inhaltsverzeichnis!A26" display="3  Finanzvermögen der Kernhaushalte nach Körperschaftsgruppen und Art des Vermögens am 31.12.2015"/>
    <hyperlink ref="A1:F1" location="Inhaltsverzeichnis!A27" display="Inhaltsverzeichnis!A27"/>
  </hyperlinks>
  <pageMargins left="0.59055118110236227" right="0" top="0.78740157480314965" bottom="0.59055118110236227" header="0.31496062992125984" footer="0.23622047244094491"/>
  <pageSetup paperSize="9" firstPageNumber="8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L III 6 - j / 18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63"/>
  <sheetViews>
    <sheetView zoomScaleNormal="100" workbookViewId="0">
      <selection sqref="A1:H1"/>
    </sheetView>
  </sheetViews>
  <sheetFormatPr baseColWidth="10" defaultRowHeight="13.2"/>
  <cols>
    <col min="1" max="21" width="11.5546875" style="103"/>
    <col min="22" max="22" width="11.44140625" style="104" customWidth="1"/>
    <col min="23" max="23" width="36.6640625" style="120" bestFit="1" customWidth="1"/>
    <col min="24" max="26" width="9.6640625" style="120" customWidth="1"/>
    <col min="27" max="29" width="9.109375" style="120" customWidth="1"/>
    <col min="30" max="32" width="9.6640625" style="120" customWidth="1"/>
    <col min="33" max="33" width="8.109375" style="120" customWidth="1"/>
    <col min="34" max="34" width="9.109375" style="120" bestFit="1" customWidth="1"/>
    <col min="35" max="36" width="9.109375" style="120" customWidth="1"/>
    <col min="37" max="38" width="8.44140625" style="120" customWidth="1"/>
    <col min="39" max="39" width="9" style="103" customWidth="1"/>
    <col min="40" max="16384" width="11.5546875" style="103"/>
  </cols>
  <sheetData>
    <row r="1" spans="1:39" s="104" customFormat="1" ht="24.75" customHeight="1">
      <c r="A1" s="250" t="s">
        <v>124</v>
      </c>
      <c r="B1" s="250"/>
      <c r="C1" s="250"/>
      <c r="D1" s="250"/>
      <c r="E1" s="250"/>
      <c r="F1" s="250"/>
      <c r="G1" s="250"/>
      <c r="H1" s="250"/>
      <c r="I1" s="111"/>
      <c r="J1" s="111"/>
      <c r="K1" s="111"/>
      <c r="L1" s="111"/>
      <c r="M1" s="111"/>
      <c r="N1" s="111"/>
      <c r="O1" s="111"/>
      <c r="P1" s="111"/>
      <c r="Q1" s="111"/>
      <c r="R1" s="111"/>
      <c r="S1" s="111"/>
      <c r="T1" s="111"/>
      <c r="U1" s="111"/>
      <c r="W1" s="120"/>
      <c r="X1" s="120"/>
      <c r="Y1" s="120"/>
      <c r="Z1" s="120"/>
      <c r="AA1" s="120"/>
      <c r="AB1" s="120"/>
      <c r="AC1" s="120"/>
      <c r="AD1" s="120"/>
      <c r="AE1" s="120"/>
      <c r="AF1" s="120"/>
      <c r="AG1" s="120"/>
      <c r="AH1" s="120"/>
      <c r="AI1" s="120"/>
      <c r="AJ1" s="120"/>
      <c r="AK1" s="120"/>
      <c r="AL1" s="120"/>
      <c r="AM1" s="103"/>
    </row>
    <row r="2" spans="1:39" s="120" customFormat="1" ht="12" customHeight="1">
      <c r="A2" s="103"/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  <c r="M2" s="103"/>
      <c r="N2" s="103"/>
      <c r="O2" s="103"/>
      <c r="P2" s="103"/>
      <c r="Q2" s="103"/>
      <c r="R2" s="103"/>
      <c r="S2" s="103"/>
      <c r="T2" s="103"/>
      <c r="U2" s="103"/>
      <c r="V2" s="104"/>
      <c r="AM2" s="103"/>
    </row>
    <row r="3" spans="1:39" s="120" customFormat="1" ht="12" customHeight="1">
      <c r="A3" s="103"/>
      <c r="B3" s="103"/>
      <c r="C3" s="103"/>
      <c r="D3" s="103"/>
      <c r="E3" s="103"/>
      <c r="F3" s="103"/>
      <c r="G3" s="103"/>
      <c r="H3" s="103"/>
      <c r="I3" s="103"/>
      <c r="J3" s="103"/>
      <c r="K3" s="103"/>
      <c r="L3" s="103"/>
      <c r="M3" s="103"/>
      <c r="N3" s="103"/>
      <c r="O3" s="103"/>
      <c r="P3" s="103"/>
      <c r="Q3" s="103"/>
      <c r="R3" s="103"/>
      <c r="S3" s="103"/>
      <c r="T3" s="103"/>
      <c r="U3" s="103"/>
      <c r="V3" s="104"/>
      <c r="W3" s="131" t="s">
        <v>44</v>
      </c>
      <c r="X3" s="133"/>
      <c r="Y3" s="133"/>
      <c r="Z3" s="133"/>
      <c r="AA3" s="132"/>
      <c r="AB3" s="132"/>
      <c r="AC3" s="132"/>
      <c r="AD3" s="132"/>
      <c r="AE3" s="136"/>
      <c r="AF3" s="136"/>
      <c r="AG3" s="136"/>
      <c r="AM3" s="103"/>
    </row>
    <row r="4" spans="1:39" s="120" customFormat="1" ht="12" customHeight="1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L4" s="103"/>
      <c r="M4" s="103"/>
      <c r="N4" s="103"/>
      <c r="O4" s="103"/>
      <c r="P4" s="103"/>
      <c r="Q4" s="103"/>
      <c r="R4" s="103"/>
      <c r="S4" s="103"/>
      <c r="T4" s="103"/>
      <c r="U4" s="103"/>
      <c r="V4" s="104"/>
      <c r="W4" s="134"/>
      <c r="X4" s="251"/>
      <c r="Y4" s="251"/>
      <c r="Z4" s="251"/>
      <c r="AA4" s="251"/>
      <c r="AB4" s="251"/>
      <c r="AC4" s="251"/>
      <c r="AD4" s="251"/>
      <c r="AE4" s="191"/>
      <c r="AF4" s="195"/>
      <c r="AG4" s="186"/>
      <c r="AM4" s="103"/>
    </row>
    <row r="5" spans="1:39" s="120" customFormat="1" ht="12" customHeight="1">
      <c r="A5" s="103"/>
      <c r="B5" s="103"/>
      <c r="C5" s="103"/>
      <c r="D5" s="103"/>
      <c r="E5" s="103"/>
      <c r="F5" s="103"/>
      <c r="G5" s="103"/>
      <c r="H5" s="103"/>
      <c r="I5" s="103"/>
      <c r="J5" s="103"/>
      <c r="K5" s="103"/>
      <c r="L5" s="103"/>
      <c r="M5" s="103"/>
      <c r="N5" s="103"/>
      <c r="O5" s="103"/>
      <c r="P5" s="103"/>
      <c r="Q5" s="103"/>
      <c r="R5" s="103"/>
      <c r="S5" s="103"/>
      <c r="T5" s="103"/>
      <c r="U5" s="103"/>
      <c r="V5" s="104"/>
      <c r="W5" s="134"/>
      <c r="X5" s="253" t="s">
        <v>72</v>
      </c>
      <c r="Y5" s="252"/>
      <c r="Z5" s="252"/>
      <c r="AA5" s="252" t="s">
        <v>73</v>
      </c>
      <c r="AB5" s="252"/>
      <c r="AC5" s="252"/>
      <c r="AD5" s="252" t="s">
        <v>130</v>
      </c>
      <c r="AE5" s="252"/>
      <c r="AF5" s="252"/>
      <c r="AG5" s="252" t="s">
        <v>148</v>
      </c>
      <c r="AH5" s="252"/>
      <c r="AI5" s="252"/>
      <c r="AM5" s="103"/>
    </row>
    <row r="6" spans="1:39" s="120" customFormat="1" ht="12" customHeight="1">
      <c r="A6" s="103"/>
      <c r="B6" s="103"/>
      <c r="C6" s="103"/>
      <c r="D6" s="103"/>
      <c r="E6" s="103"/>
      <c r="F6" s="103"/>
      <c r="G6" s="103"/>
      <c r="H6" s="103"/>
      <c r="I6" s="103"/>
      <c r="J6" s="103"/>
      <c r="K6" s="103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4"/>
      <c r="W6" s="134"/>
      <c r="X6" s="146">
        <v>2016</v>
      </c>
      <c r="Y6" s="146">
        <v>2017</v>
      </c>
      <c r="Z6" s="146">
        <v>2018</v>
      </c>
      <c r="AA6" s="146">
        <v>2016</v>
      </c>
      <c r="AB6" s="146">
        <v>2017</v>
      </c>
      <c r="AC6" s="146">
        <v>2018</v>
      </c>
      <c r="AD6" s="146">
        <v>2016</v>
      </c>
      <c r="AE6" s="146">
        <v>2017</v>
      </c>
      <c r="AF6" s="146">
        <v>2018</v>
      </c>
      <c r="AG6" s="146">
        <v>2016</v>
      </c>
      <c r="AH6" s="146">
        <v>2017</v>
      </c>
      <c r="AI6" s="146">
        <v>2018</v>
      </c>
      <c r="AM6" s="103"/>
    </row>
    <row r="7" spans="1:39" s="120" customFormat="1" ht="12" customHeight="1">
      <c r="A7" s="103"/>
      <c r="B7" s="103"/>
      <c r="C7" s="103"/>
      <c r="D7" s="103"/>
      <c r="E7" s="103"/>
      <c r="F7" s="103"/>
      <c r="G7" s="103"/>
      <c r="H7" s="103"/>
      <c r="I7" s="103"/>
      <c r="J7" s="103"/>
      <c r="K7" s="103"/>
      <c r="L7" s="103"/>
      <c r="M7" s="103"/>
      <c r="N7" s="103"/>
      <c r="O7" s="103"/>
      <c r="P7" s="103"/>
      <c r="Q7" s="103"/>
      <c r="R7" s="103"/>
      <c r="S7" s="103"/>
      <c r="T7" s="103"/>
      <c r="U7" s="103"/>
      <c r="V7" s="104"/>
      <c r="W7" s="116" t="s">
        <v>47</v>
      </c>
      <c r="X7" s="138">
        <v>132811.883</v>
      </c>
      <c r="Y7" s="138">
        <v>198314.51300000001</v>
      </c>
      <c r="Z7" s="138">
        <v>262444.36</v>
      </c>
      <c r="AA7" s="138">
        <v>468246.70199999999</v>
      </c>
      <c r="AB7" s="138">
        <v>535200.09199999995</v>
      </c>
      <c r="AC7" s="138">
        <v>542994.88399999996</v>
      </c>
      <c r="AD7" s="138">
        <v>1452378.0619999999</v>
      </c>
      <c r="AE7" s="138">
        <v>1647425.781</v>
      </c>
      <c r="AF7" s="138">
        <v>1766050.956</v>
      </c>
      <c r="AG7" s="138">
        <v>261446.87899999999</v>
      </c>
      <c r="AH7" s="138">
        <v>285054.04599999997</v>
      </c>
      <c r="AI7" s="138">
        <v>306181.06900000002</v>
      </c>
      <c r="AM7" s="103"/>
    </row>
    <row r="8" spans="1:39" s="120" customFormat="1" ht="12" customHeight="1">
      <c r="A8" s="103"/>
      <c r="B8" s="103"/>
      <c r="C8" s="103"/>
      <c r="D8" s="103"/>
      <c r="E8" s="103"/>
      <c r="F8" s="103"/>
      <c r="G8" s="103"/>
      <c r="H8" s="103"/>
      <c r="I8" s="103"/>
      <c r="J8" s="103"/>
      <c r="K8" s="103"/>
      <c r="L8" s="103"/>
      <c r="M8" s="103"/>
      <c r="N8" s="103"/>
      <c r="O8" s="103"/>
      <c r="P8" s="103"/>
      <c r="Q8" s="103"/>
      <c r="R8" s="103"/>
      <c r="S8" s="103"/>
      <c r="T8" s="103"/>
      <c r="U8" s="103"/>
      <c r="V8" s="104"/>
      <c r="W8" s="118" t="s">
        <v>101</v>
      </c>
      <c r="X8" s="138">
        <v>0</v>
      </c>
      <c r="Y8" s="138">
        <v>0</v>
      </c>
      <c r="Z8" s="138">
        <v>122.57</v>
      </c>
      <c r="AA8" s="138">
        <v>0</v>
      </c>
      <c r="AB8" s="138">
        <v>11.3</v>
      </c>
      <c r="AC8" s="138">
        <v>7.8780000000000001</v>
      </c>
      <c r="AD8" s="138">
        <v>2239.8960000000002</v>
      </c>
      <c r="AE8" s="138">
        <v>1251.5630000000001</v>
      </c>
      <c r="AF8" s="138">
        <v>6251.5630000000001</v>
      </c>
      <c r="AG8" s="138">
        <v>300.75299999999999</v>
      </c>
      <c r="AH8" s="138">
        <v>0</v>
      </c>
      <c r="AI8" s="138">
        <v>0</v>
      </c>
      <c r="AM8" s="103"/>
    </row>
    <row r="9" spans="1:39" s="120" customFormat="1" ht="12" customHeight="1">
      <c r="A9" s="103"/>
      <c r="B9" s="103"/>
      <c r="C9" s="103"/>
      <c r="D9" s="103"/>
      <c r="E9" s="103"/>
      <c r="F9" s="103"/>
      <c r="G9" s="103"/>
      <c r="H9" s="103"/>
      <c r="I9" s="103"/>
      <c r="J9" s="103"/>
      <c r="K9" s="103"/>
      <c r="L9" s="103"/>
      <c r="M9" s="103"/>
      <c r="N9" s="103"/>
      <c r="O9" s="103"/>
      <c r="P9" s="103"/>
      <c r="Q9" s="103"/>
      <c r="R9" s="103"/>
      <c r="S9" s="103"/>
      <c r="T9" s="103"/>
      <c r="U9" s="103"/>
      <c r="V9" s="104"/>
      <c r="W9" s="116" t="s">
        <v>54</v>
      </c>
      <c r="X9" s="138">
        <v>0</v>
      </c>
      <c r="Y9" s="138">
        <v>0</v>
      </c>
      <c r="Z9" s="138">
        <v>0</v>
      </c>
      <c r="AA9" s="138">
        <v>236.458</v>
      </c>
      <c r="AB9" s="138">
        <v>148.44999999999999</v>
      </c>
      <c r="AC9" s="138">
        <v>153.477</v>
      </c>
      <c r="AD9" s="138">
        <v>653.09100000000001</v>
      </c>
      <c r="AE9" s="138">
        <v>792.072</v>
      </c>
      <c r="AF9" s="138">
        <v>59451.548999999999</v>
      </c>
      <c r="AG9" s="138">
        <v>2126.3820000000001</v>
      </c>
      <c r="AH9" s="138">
        <v>5119.7529999999997</v>
      </c>
      <c r="AI9" s="138">
        <v>3586.2460000000001</v>
      </c>
      <c r="AM9" s="103"/>
    </row>
    <row r="10" spans="1:39" s="120" customFormat="1" ht="12" customHeight="1">
      <c r="A10" s="103"/>
      <c r="B10" s="103"/>
      <c r="C10" s="103"/>
      <c r="D10" s="103"/>
      <c r="E10" s="103"/>
      <c r="F10" s="103"/>
      <c r="G10" s="103"/>
      <c r="H10" s="103"/>
      <c r="I10" s="103"/>
      <c r="J10" s="103"/>
      <c r="K10" s="103"/>
      <c r="L10" s="103"/>
      <c r="M10" s="103"/>
      <c r="N10" s="103"/>
      <c r="O10" s="103"/>
      <c r="P10" s="103"/>
      <c r="Q10" s="103"/>
      <c r="R10" s="103"/>
      <c r="S10" s="103"/>
      <c r="T10" s="103"/>
      <c r="U10" s="103"/>
      <c r="V10" s="104"/>
      <c r="W10" s="116" t="s">
        <v>58</v>
      </c>
      <c r="X10" s="138">
        <v>67140.884999999995</v>
      </c>
      <c r="Y10" s="138">
        <v>62145.803999999996</v>
      </c>
      <c r="Z10" s="138">
        <v>37709.688999999998</v>
      </c>
      <c r="AA10" s="138">
        <v>152004.519</v>
      </c>
      <c r="AB10" s="138">
        <v>176439.701</v>
      </c>
      <c r="AC10" s="138">
        <v>41936.567000000003</v>
      </c>
      <c r="AD10" s="138">
        <v>173101.739</v>
      </c>
      <c r="AE10" s="138">
        <v>15347.517</v>
      </c>
      <c r="AF10" s="138">
        <v>121486.83</v>
      </c>
      <c r="AG10" s="138">
        <v>52861.762999999999</v>
      </c>
      <c r="AH10" s="138">
        <v>43719.622000000003</v>
      </c>
      <c r="AI10" s="138">
        <v>23484.6</v>
      </c>
      <c r="AM10" s="103"/>
    </row>
    <row r="11" spans="1:39" s="120" customFormat="1" ht="12" customHeight="1">
      <c r="A11" s="103"/>
      <c r="B11" s="103"/>
      <c r="C11" s="103"/>
      <c r="D11" s="103"/>
      <c r="E11" s="103"/>
      <c r="F11" s="103"/>
      <c r="G11" s="103"/>
      <c r="H11" s="103"/>
      <c r="I11" s="103"/>
      <c r="J11" s="103"/>
      <c r="K11" s="103"/>
      <c r="L11" s="103"/>
      <c r="M11" s="103"/>
      <c r="N11" s="103"/>
      <c r="O11" s="103"/>
      <c r="P11" s="103"/>
      <c r="Q11" s="103"/>
      <c r="R11" s="103"/>
      <c r="S11" s="103"/>
      <c r="T11" s="103"/>
      <c r="U11" s="103"/>
      <c r="V11" s="104"/>
      <c r="W11" s="116" t="s">
        <v>111</v>
      </c>
      <c r="X11" s="138">
        <v>0</v>
      </c>
      <c r="Y11" s="138">
        <v>0</v>
      </c>
      <c r="Z11" s="138">
        <v>0</v>
      </c>
      <c r="AA11" s="138">
        <v>0</v>
      </c>
      <c r="AB11" s="138">
        <v>0</v>
      </c>
      <c r="AC11" s="138">
        <v>0</v>
      </c>
      <c r="AD11" s="138">
        <v>-14178.034</v>
      </c>
      <c r="AE11" s="138">
        <v>-8410.4089999999997</v>
      </c>
      <c r="AF11" s="138">
        <v>-7853.893</v>
      </c>
      <c r="AG11" s="138">
        <v>0</v>
      </c>
      <c r="AH11" s="138">
        <v>0</v>
      </c>
      <c r="AI11" s="138">
        <v>0</v>
      </c>
      <c r="AM11" s="103"/>
    </row>
    <row r="12" spans="1:39" s="120" customFormat="1" ht="12" customHeight="1">
      <c r="A12" s="103"/>
      <c r="B12" s="103"/>
      <c r="C12" s="103"/>
      <c r="D12" s="103"/>
      <c r="E12" s="103"/>
      <c r="F12" s="103"/>
      <c r="G12" s="103"/>
      <c r="H12" s="103"/>
      <c r="I12" s="103"/>
      <c r="J12" s="103"/>
      <c r="K12" s="103"/>
      <c r="L12" s="103"/>
      <c r="M12" s="103"/>
      <c r="N12" s="103"/>
      <c r="O12" s="103"/>
      <c r="P12" s="103"/>
      <c r="Q12" s="103"/>
      <c r="R12" s="103"/>
      <c r="S12" s="103"/>
      <c r="T12" s="103"/>
      <c r="U12" s="103"/>
      <c r="V12" s="104"/>
      <c r="W12" s="135" t="s">
        <v>0</v>
      </c>
      <c r="X12" s="139">
        <f t="shared" ref="X12:AG12" si="0">SUM(X7:X11)</f>
        <v>199952.76799999998</v>
      </c>
      <c r="Y12" s="139">
        <f t="shared" ref="Y12" si="1">SUM(Y7:Y11)</f>
        <v>260460.31700000001</v>
      </c>
      <c r="Z12" s="139">
        <f t="shared" si="0"/>
        <v>300276.61900000001</v>
      </c>
      <c r="AA12" s="139">
        <f t="shared" si="0"/>
        <v>620487.679</v>
      </c>
      <c r="AB12" s="139">
        <f t="shared" si="0"/>
        <v>711799.54299999995</v>
      </c>
      <c r="AC12" s="139">
        <f t="shared" si="0"/>
        <v>585092.80599999998</v>
      </c>
      <c r="AD12" s="139">
        <f t="shared" si="0"/>
        <v>1614194.754</v>
      </c>
      <c r="AE12" s="139">
        <f t="shared" si="0"/>
        <v>1656406.524</v>
      </c>
      <c r="AF12" s="139">
        <f t="shared" si="0"/>
        <v>1945387.0050000001</v>
      </c>
      <c r="AG12" s="139">
        <f t="shared" si="0"/>
        <v>316735.77699999994</v>
      </c>
      <c r="AH12" s="139">
        <f>SUM(AH7:AH11)</f>
        <v>333893.42099999997</v>
      </c>
      <c r="AI12" s="139">
        <f>SUM(AI7:AI11)</f>
        <v>333251.91499999998</v>
      </c>
      <c r="AM12" s="103"/>
    </row>
    <row r="13" spans="1:39" s="120" customFormat="1" ht="12" customHeight="1">
      <c r="A13" s="103"/>
      <c r="B13" s="103"/>
      <c r="C13" s="103"/>
      <c r="D13" s="103"/>
      <c r="E13" s="103"/>
      <c r="F13" s="103"/>
      <c r="G13" s="103"/>
      <c r="H13" s="103"/>
      <c r="I13" s="103"/>
      <c r="J13" s="103"/>
      <c r="K13" s="103"/>
      <c r="L13" s="103"/>
      <c r="M13" s="103"/>
      <c r="N13" s="103"/>
      <c r="O13" s="103"/>
      <c r="P13" s="103"/>
      <c r="Q13" s="103"/>
      <c r="R13" s="103"/>
      <c r="S13" s="103"/>
      <c r="T13" s="103"/>
      <c r="U13" s="103"/>
      <c r="V13" s="104"/>
      <c r="W13" s="116" t="s">
        <v>63</v>
      </c>
      <c r="X13" s="138">
        <v>0</v>
      </c>
      <c r="Y13" s="138">
        <v>0</v>
      </c>
      <c r="Z13" s="138">
        <v>0</v>
      </c>
      <c r="AA13" s="138">
        <v>0</v>
      </c>
      <c r="AB13" s="138">
        <v>0</v>
      </c>
      <c r="AC13" s="138">
        <v>0</v>
      </c>
      <c r="AD13" s="138">
        <v>1890.2809999999999</v>
      </c>
      <c r="AE13" s="138">
        <v>1890.2809999999999</v>
      </c>
      <c r="AF13" s="138">
        <v>1890.2809999999999</v>
      </c>
      <c r="AG13" s="138">
        <v>50.014000000000003</v>
      </c>
      <c r="AH13" s="138">
        <v>50.014000000000003</v>
      </c>
      <c r="AI13" s="138">
        <v>27.513999999999999</v>
      </c>
      <c r="AM13" s="103"/>
    </row>
    <row r="14" spans="1:39" s="120" customFormat="1" ht="12" customHeight="1">
      <c r="A14" s="103"/>
      <c r="B14" s="103"/>
      <c r="C14" s="103"/>
      <c r="D14" s="103"/>
      <c r="E14" s="103"/>
      <c r="F14" s="103"/>
      <c r="G14" s="103"/>
      <c r="H14" s="103"/>
      <c r="I14" s="103"/>
      <c r="J14" s="103"/>
      <c r="K14" s="103"/>
      <c r="L14" s="103"/>
      <c r="M14" s="103"/>
      <c r="N14" s="103"/>
      <c r="O14" s="103"/>
      <c r="P14" s="103"/>
      <c r="Q14" s="103"/>
      <c r="R14" s="103"/>
      <c r="S14" s="103"/>
      <c r="T14" s="103"/>
      <c r="U14" s="103"/>
      <c r="V14" s="104"/>
      <c r="W14" s="116" t="s">
        <v>64</v>
      </c>
      <c r="X14" s="138">
        <v>46882.389000000003</v>
      </c>
      <c r="Y14" s="138">
        <v>44753.057999999997</v>
      </c>
      <c r="Z14" s="138">
        <v>42229.135999999999</v>
      </c>
      <c r="AA14" s="138">
        <v>3498.4879999999998</v>
      </c>
      <c r="AB14" s="138">
        <v>3147.9189999999999</v>
      </c>
      <c r="AC14" s="138">
        <v>2385.9270000000001</v>
      </c>
      <c r="AD14" s="138">
        <v>32746.802</v>
      </c>
      <c r="AE14" s="138">
        <v>37606.531999999999</v>
      </c>
      <c r="AF14" s="138">
        <v>37095.641000000003</v>
      </c>
      <c r="AG14" s="138">
        <v>30957.445</v>
      </c>
      <c r="AH14" s="138">
        <v>70995.672999999995</v>
      </c>
      <c r="AI14" s="138">
        <v>92369.588000000003</v>
      </c>
      <c r="AM14" s="103"/>
    </row>
    <row r="15" spans="1:39" s="120" customFormat="1" ht="12" customHeight="1">
      <c r="A15" s="103"/>
      <c r="B15" s="103"/>
      <c r="C15" s="103"/>
      <c r="D15" s="103"/>
      <c r="E15" s="103"/>
      <c r="F15" s="103"/>
      <c r="G15" s="103"/>
      <c r="H15" s="103"/>
      <c r="I15" s="103"/>
      <c r="J15" s="103"/>
      <c r="K15" s="103"/>
      <c r="L15" s="103"/>
      <c r="M15" s="103"/>
      <c r="N15" s="103"/>
      <c r="O15" s="103"/>
      <c r="P15" s="103"/>
      <c r="Q15" s="103"/>
      <c r="R15" s="103"/>
      <c r="S15" s="103"/>
      <c r="T15" s="103"/>
      <c r="U15" s="103"/>
      <c r="V15" s="104"/>
      <c r="W15" s="116" t="s">
        <v>65</v>
      </c>
      <c r="X15" s="138">
        <v>1498354.4809999999</v>
      </c>
      <c r="Y15" s="138">
        <v>1492389.0330000001</v>
      </c>
      <c r="Z15" s="138">
        <v>227419.236</v>
      </c>
      <c r="AA15" s="138">
        <v>426896.74099999998</v>
      </c>
      <c r="AB15" s="138">
        <v>451713.33100000001</v>
      </c>
      <c r="AC15" s="138">
        <v>27217.555</v>
      </c>
      <c r="AD15" s="138">
        <v>1949836.1629999999</v>
      </c>
      <c r="AE15" s="138">
        <v>1988799.9879999999</v>
      </c>
      <c r="AF15" s="138">
        <f>6279.531+94495.801</f>
        <v>100775.33200000001</v>
      </c>
      <c r="AG15" s="138">
        <v>189786.75</v>
      </c>
      <c r="AH15" s="138">
        <v>203456.198</v>
      </c>
      <c r="AI15" s="138">
        <f>2361.785+13576.175</f>
        <v>15937.96</v>
      </c>
      <c r="AM15" s="103"/>
    </row>
    <row r="16" spans="1:39" s="120" customFormat="1" ht="12" customHeight="1">
      <c r="A16" s="103"/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  <c r="N16" s="103"/>
      <c r="O16" s="103"/>
      <c r="P16" s="103"/>
      <c r="Q16" s="103"/>
      <c r="R16" s="103"/>
      <c r="S16" s="103"/>
      <c r="T16" s="103"/>
      <c r="U16" s="103"/>
      <c r="V16" s="104"/>
      <c r="AM16" s="103"/>
    </row>
    <row r="17" spans="1:39" s="120" customFormat="1" ht="12" customHeight="1">
      <c r="A17" s="103"/>
      <c r="B17" s="103"/>
      <c r="C17" s="103"/>
      <c r="D17" s="103"/>
      <c r="E17" s="103"/>
      <c r="F17" s="103"/>
      <c r="G17" s="103"/>
      <c r="H17" s="103"/>
      <c r="I17" s="103"/>
      <c r="J17" s="103"/>
      <c r="K17" s="103"/>
      <c r="L17" s="103"/>
      <c r="M17" s="103"/>
      <c r="N17" s="103"/>
      <c r="O17" s="103"/>
      <c r="P17" s="103"/>
      <c r="Q17" s="103"/>
      <c r="R17" s="103"/>
      <c r="S17" s="103"/>
      <c r="T17" s="103"/>
      <c r="U17" s="103"/>
      <c r="V17" s="104"/>
      <c r="AM17" s="103"/>
    </row>
    <row r="18" spans="1:39" s="120" customFormat="1" ht="12" customHeight="1">
      <c r="A18" s="103"/>
      <c r="B18" s="103"/>
      <c r="C18" s="103"/>
      <c r="D18" s="103"/>
      <c r="E18" s="103"/>
      <c r="F18" s="103"/>
      <c r="G18" s="103"/>
      <c r="H18" s="103"/>
      <c r="I18" s="103"/>
      <c r="J18" s="103"/>
      <c r="K18" s="103"/>
      <c r="L18" s="103"/>
      <c r="M18" s="103"/>
      <c r="N18" s="103"/>
      <c r="O18" s="103"/>
      <c r="P18" s="103"/>
      <c r="Q18" s="103"/>
      <c r="R18" s="103"/>
      <c r="S18" s="103"/>
      <c r="T18" s="103"/>
      <c r="U18" s="103"/>
      <c r="V18" s="104"/>
      <c r="AM18" s="103"/>
    </row>
    <row r="19" spans="1:39" s="120" customFormat="1" ht="12" customHeight="1">
      <c r="A19" s="103"/>
      <c r="B19" s="103"/>
      <c r="C19" s="103"/>
      <c r="D19" s="103"/>
      <c r="E19" s="103"/>
      <c r="F19" s="103"/>
      <c r="G19" s="103"/>
      <c r="H19" s="103"/>
      <c r="I19" s="103"/>
      <c r="J19" s="103"/>
      <c r="K19" s="103"/>
      <c r="L19" s="103"/>
      <c r="M19" s="103"/>
      <c r="N19" s="103"/>
      <c r="O19" s="103"/>
      <c r="P19" s="103"/>
      <c r="Q19" s="103"/>
      <c r="R19" s="103"/>
      <c r="S19" s="103"/>
      <c r="T19" s="103"/>
      <c r="U19" s="103"/>
      <c r="V19" s="104"/>
      <c r="AM19" s="103"/>
    </row>
    <row r="20" spans="1:39" s="120" customFormat="1" ht="12" customHeight="1">
      <c r="A20" s="103"/>
      <c r="B20" s="103"/>
      <c r="C20" s="103"/>
      <c r="D20" s="103"/>
      <c r="E20" s="103"/>
      <c r="F20" s="103"/>
      <c r="G20" s="103"/>
      <c r="H20" s="103"/>
      <c r="I20" s="103"/>
      <c r="J20" s="103"/>
      <c r="K20" s="103"/>
      <c r="L20" s="103"/>
      <c r="M20" s="103"/>
      <c r="N20" s="103"/>
      <c r="O20" s="103"/>
      <c r="P20" s="103"/>
      <c r="Q20" s="103"/>
      <c r="R20" s="103"/>
      <c r="S20" s="103"/>
      <c r="T20" s="103"/>
      <c r="U20" s="103"/>
      <c r="V20" s="104"/>
      <c r="AM20" s="103"/>
    </row>
    <row r="21" spans="1:39" s="120" customFormat="1" ht="12" customHeight="1">
      <c r="A21" s="103"/>
      <c r="B21" s="103"/>
      <c r="C21" s="103"/>
      <c r="D21" s="103"/>
      <c r="E21" s="103"/>
      <c r="F21" s="103"/>
      <c r="G21" s="103"/>
      <c r="H21" s="103"/>
      <c r="I21" s="103"/>
      <c r="J21" s="103"/>
      <c r="K21" s="103"/>
      <c r="L21" s="103"/>
      <c r="M21" s="103"/>
      <c r="N21" s="103"/>
      <c r="O21" s="103"/>
      <c r="P21" s="103"/>
      <c r="Q21" s="103"/>
      <c r="R21" s="103"/>
      <c r="S21" s="103"/>
      <c r="T21" s="103"/>
      <c r="U21" s="103"/>
      <c r="V21" s="104"/>
      <c r="AM21" s="103"/>
    </row>
    <row r="22" spans="1:39" s="120" customFormat="1" ht="12" customHeight="1">
      <c r="A22" s="103"/>
      <c r="B22" s="103"/>
      <c r="C22" s="103"/>
      <c r="D22" s="103"/>
      <c r="E22" s="103"/>
      <c r="F22" s="103"/>
      <c r="G22" s="103"/>
      <c r="H22" s="103"/>
      <c r="I22" s="103"/>
      <c r="J22" s="103"/>
      <c r="K22" s="103"/>
      <c r="L22" s="103"/>
      <c r="M22" s="103"/>
      <c r="N22" s="103"/>
      <c r="O22" s="103"/>
      <c r="P22" s="103"/>
      <c r="Q22" s="103"/>
      <c r="R22" s="103"/>
      <c r="S22" s="103"/>
      <c r="T22" s="103"/>
      <c r="U22" s="103"/>
      <c r="V22" s="104"/>
      <c r="W22" s="128"/>
      <c r="X22" s="128"/>
      <c r="Y22" s="128"/>
      <c r="Z22" s="128"/>
      <c r="AM22" s="103"/>
    </row>
    <row r="23" spans="1:39" s="120" customFormat="1" ht="12" customHeight="1">
      <c r="A23" s="103"/>
      <c r="B23" s="103"/>
      <c r="C23" s="103"/>
      <c r="D23" s="103"/>
      <c r="E23" s="103"/>
      <c r="F23" s="103"/>
      <c r="G23" s="103"/>
      <c r="H23" s="103"/>
      <c r="I23" s="103"/>
      <c r="J23" s="103"/>
      <c r="K23" s="103"/>
      <c r="L23" s="103"/>
      <c r="M23" s="103"/>
      <c r="N23" s="103"/>
      <c r="O23" s="103"/>
      <c r="P23" s="103"/>
      <c r="Q23" s="103"/>
      <c r="R23" s="103"/>
      <c r="S23" s="103"/>
      <c r="T23" s="103"/>
      <c r="U23" s="103"/>
      <c r="V23" s="104"/>
      <c r="W23" s="136"/>
      <c r="X23" s="136"/>
      <c r="Y23" s="136"/>
      <c r="Z23" s="136"/>
      <c r="AM23" s="103"/>
    </row>
    <row r="24" spans="1:39" s="120" customFormat="1" ht="12" customHeight="1">
      <c r="A24" s="103"/>
      <c r="B24" s="103"/>
      <c r="C24" s="103"/>
      <c r="D24" s="103"/>
      <c r="E24" s="103"/>
      <c r="F24" s="103"/>
      <c r="G24" s="103"/>
      <c r="H24" s="103"/>
      <c r="I24" s="103"/>
      <c r="J24" s="103"/>
      <c r="K24" s="103"/>
      <c r="L24" s="103"/>
      <c r="M24" s="103"/>
      <c r="N24" s="103"/>
      <c r="O24" s="103"/>
      <c r="P24" s="103"/>
      <c r="Q24" s="103"/>
      <c r="R24" s="103"/>
      <c r="S24" s="103"/>
      <c r="T24" s="103"/>
      <c r="U24" s="103"/>
      <c r="V24" s="104"/>
      <c r="W24" s="136"/>
      <c r="X24" s="137"/>
      <c r="Y24" s="137"/>
      <c r="Z24" s="137"/>
      <c r="AM24" s="103"/>
    </row>
    <row r="25" spans="1:39" s="120" customFormat="1" ht="12" customHeight="1">
      <c r="A25" s="103"/>
      <c r="B25" s="103"/>
      <c r="C25" s="103"/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  <c r="U25" s="103"/>
      <c r="V25" s="104"/>
      <c r="W25" s="136"/>
      <c r="X25" s="136"/>
      <c r="Y25" s="136"/>
      <c r="Z25" s="136"/>
      <c r="AM25" s="103"/>
    </row>
    <row r="26" spans="1:39" s="120" customFormat="1" ht="12" customHeight="1">
      <c r="A26" s="103"/>
      <c r="B26" s="103"/>
      <c r="C26" s="103"/>
      <c r="D26" s="103"/>
      <c r="E26" s="103"/>
      <c r="F26" s="103"/>
      <c r="G26" s="103"/>
      <c r="H26" s="103"/>
      <c r="I26" s="103"/>
      <c r="J26" s="103"/>
      <c r="K26" s="103"/>
      <c r="L26" s="103"/>
      <c r="M26" s="103"/>
      <c r="N26" s="103"/>
      <c r="O26" s="103"/>
      <c r="P26" s="103"/>
      <c r="Q26" s="103"/>
      <c r="R26" s="103"/>
      <c r="S26" s="103"/>
      <c r="T26" s="103"/>
      <c r="U26" s="103"/>
      <c r="V26" s="104"/>
      <c r="W26" s="136"/>
      <c r="X26" s="137"/>
      <c r="Y26" s="137"/>
      <c r="Z26" s="137"/>
      <c r="AM26" s="103"/>
    </row>
    <row r="27" spans="1:39" s="120" customFormat="1" ht="12" customHeight="1">
      <c r="A27" s="103"/>
      <c r="B27" s="103"/>
      <c r="C27" s="103"/>
      <c r="D27" s="103"/>
      <c r="E27" s="103"/>
      <c r="F27" s="103"/>
      <c r="G27" s="103"/>
      <c r="H27" s="103"/>
      <c r="I27" s="103"/>
      <c r="J27" s="103"/>
      <c r="K27" s="103"/>
      <c r="L27" s="103"/>
      <c r="M27" s="103"/>
      <c r="N27" s="103"/>
      <c r="O27" s="103"/>
      <c r="P27" s="103"/>
      <c r="Q27" s="103"/>
      <c r="R27" s="103"/>
      <c r="S27" s="103"/>
      <c r="T27" s="103"/>
      <c r="U27" s="103"/>
      <c r="V27" s="104"/>
      <c r="W27" s="136"/>
      <c r="X27" s="186"/>
      <c r="Y27" s="191"/>
      <c r="Z27" s="195"/>
      <c r="AM27" s="103"/>
    </row>
    <row r="28" spans="1:39" s="120" customFormat="1" ht="12" customHeight="1">
      <c r="A28" s="103"/>
      <c r="B28" s="103"/>
      <c r="C28" s="103"/>
      <c r="D28" s="103"/>
      <c r="E28" s="103"/>
      <c r="F28" s="103"/>
      <c r="G28" s="103"/>
      <c r="H28" s="103"/>
      <c r="I28" s="103"/>
      <c r="J28" s="103"/>
      <c r="K28" s="103"/>
      <c r="L28" s="103"/>
      <c r="M28" s="103"/>
      <c r="N28" s="103"/>
      <c r="O28" s="103"/>
      <c r="P28" s="103"/>
      <c r="Q28" s="103"/>
      <c r="R28" s="103"/>
      <c r="S28" s="103"/>
      <c r="T28" s="103"/>
      <c r="U28" s="103"/>
      <c r="V28" s="104"/>
      <c r="W28" s="128"/>
      <c r="X28" s="128"/>
      <c r="Y28" s="128"/>
      <c r="Z28" s="128"/>
      <c r="AM28" s="103"/>
    </row>
    <row r="29" spans="1:39" s="120" customFormat="1" ht="12" customHeight="1">
      <c r="A29" s="103"/>
      <c r="B29" s="103"/>
      <c r="C29" s="103"/>
      <c r="D29" s="103"/>
      <c r="E29" s="103"/>
      <c r="F29" s="103"/>
      <c r="G29" s="103"/>
      <c r="H29" s="103"/>
      <c r="I29" s="103"/>
      <c r="J29" s="103"/>
      <c r="K29" s="103"/>
      <c r="L29" s="103"/>
      <c r="M29" s="103"/>
      <c r="N29" s="103"/>
      <c r="O29" s="103"/>
      <c r="P29" s="103"/>
      <c r="Q29" s="103"/>
      <c r="R29" s="103"/>
      <c r="S29" s="103"/>
      <c r="T29" s="103"/>
      <c r="U29" s="103"/>
      <c r="V29" s="104"/>
      <c r="W29" s="129"/>
      <c r="X29" s="128"/>
      <c r="Y29" s="128"/>
      <c r="Z29" s="128"/>
      <c r="AM29" s="103"/>
    </row>
    <row r="30" spans="1:39" s="120" customFormat="1" ht="12" customHeight="1">
      <c r="A30" s="103"/>
      <c r="B30" s="103"/>
      <c r="C30" s="103"/>
      <c r="D30" s="103"/>
      <c r="E30" s="103"/>
      <c r="F30" s="103"/>
      <c r="G30" s="103"/>
      <c r="H30" s="103"/>
      <c r="I30" s="103"/>
      <c r="J30" s="103"/>
      <c r="K30" s="103"/>
      <c r="L30" s="103"/>
      <c r="M30" s="103"/>
      <c r="N30" s="103"/>
      <c r="O30" s="103"/>
      <c r="P30" s="103"/>
      <c r="Q30" s="103"/>
      <c r="R30" s="103"/>
      <c r="S30" s="103"/>
      <c r="T30" s="103"/>
      <c r="U30" s="103"/>
      <c r="V30" s="104"/>
      <c r="W30" s="128"/>
      <c r="X30" s="128"/>
      <c r="Y30" s="128"/>
      <c r="Z30" s="128"/>
      <c r="AM30" s="103"/>
    </row>
    <row r="31" spans="1:39" s="120" customFormat="1" ht="12" customHeight="1">
      <c r="A31" s="103"/>
      <c r="B31" s="103"/>
      <c r="C31" s="103"/>
      <c r="D31" s="103"/>
      <c r="E31" s="103"/>
      <c r="F31" s="103"/>
      <c r="G31" s="103"/>
      <c r="H31" s="103"/>
      <c r="I31" s="103"/>
      <c r="J31" s="103"/>
      <c r="K31" s="103"/>
      <c r="L31" s="103"/>
      <c r="M31" s="103"/>
      <c r="N31" s="103"/>
      <c r="O31" s="103"/>
      <c r="P31" s="103"/>
      <c r="Q31" s="103"/>
      <c r="R31" s="103"/>
      <c r="S31" s="103"/>
      <c r="T31" s="103"/>
      <c r="U31" s="103"/>
      <c r="V31" s="104"/>
      <c r="W31" s="128"/>
      <c r="X31" s="128"/>
      <c r="Y31" s="128"/>
      <c r="Z31" s="128"/>
      <c r="AM31" s="103"/>
    </row>
    <row r="32" spans="1:39" s="120" customFormat="1" ht="12" customHeight="1">
      <c r="A32" s="103"/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  <c r="M32" s="103"/>
      <c r="N32" s="103"/>
      <c r="O32" s="103"/>
      <c r="P32" s="103"/>
      <c r="Q32" s="103"/>
      <c r="R32" s="103"/>
      <c r="S32" s="103"/>
      <c r="T32" s="103"/>
      <c r="U32" s="103"/>
      <c r="V32" s="104"/>
      <c r="W32" s="125"/>
      <c r="X32" s="128"/>
      <c r="Y32" s="128"/>
      <c r="Z32" s="128"/>
      <c r="AM32" s="103"/>
    </row>
    <row r="33" spans="1:39" s="120" customFormat="1" ht="12" customHeight="1">
      <c r="A33" s="103"/>
      <c r="B33" s="103"/>
      <c r="C33" s="103"/>
      <c r="D33" s="103"/>
      <c r="E33" s="103"/>
      <c r="F33" s="103"/>
      <c r="G33" s="103"/>
      <c r="H33" s="103"/>
      <c r="I33" s="103"/>
      <c r="J33" s="103"/>
      <c r="K33" s="103"/>
      <c r="L33" s="103"/>
      <c r="M33" s="103"/>
      <c r="N33" s="103"/>
      <c r="O33" s="103"/>
      <c r="P33" s="103"/>
      <c r="Q33" s="103"/>
      <c r="R33" s="103"/>
      <c r="S33" s="103"/>
      <c r="T33" s="103"/>
      <c r="U33" s="103"/>
      <c r="V33" s="104"/>
      <c r="W33" s="128"/>
      <c r="X33" s="128"/>
      <c r="Y33" s="128"/>
      <c r="Z33" s="128"/>
      <c r="AM33" s="103"/>
    </row>
    <row r="34" spans="1:39" s="120" customFormat="1" ht="12" customHeight="1">
      <c r="A34" s="201" t="s">
        <v>186</v>
      </c>
      <c r="B34" s="103"/>
      <c r="C34" s="103"/>
      <c r="D34" s="103"/>
      <c r="E34" s="103"/>
      <c r="F34" s="103"/>
      <c r="G34" s="103"/>
      <c r="H34" s="103"/>
      <c r="I34" s="103"/>
      <c r="J34" s="103"/>
      <c r="K34" s="103"/>
      <c r="L34" s="103"/>
      <c r="M34" s="103"/>
      <c r="N34" s="103"/>
      <c r="O34" s="103"/>
      <c r="P34" s="103"/>
      <c r="Q34" s="103"/>
      <c r="R34" s="103"/>
      <c r="S34" s="103"/>
      <c r="T34" s="103"/>
      <c r="U34" s="103"/>
      <c r="V34" s="104"/>
      <c r="W34" s="128"/>
      <c r="X34" s="128"/>
      <c r="Y34" s="128"/>
      <c r="Z34" s="128"/>
      <c r="AM34" s="103"/>
    </row>
    <row r="35" spans="1:39" s="120" customFormat="1" ht="24" customHeight="1">
      <c r="A35" s="249" t="s">
        <v>133</v>
      </c>
      <c r="B35" s="249"/>
      <c r="C35" s="249"/>
      <c r="D35" s="249"/>
      <c r="E35" s="249"/>
      <c r="F35" s="249"/>
      <c r="G35" s="249"/>
      <c r="H35" s="249"/>
      <c r="I35" s="112"/>
      <c r="J35" s="112"/>
      <c r="K35" s="112"/>
      <c r="L35" s="112"/>
      <c r="M35" s="112"/>
      <c r="N35" s="112"/>
      <c r="O35" s="112"/>
      <c r="P35" s="112"/>
      <c r="Q35" s="112"/>
      <c r="R35" s="112"/>
      <c r="S35" s="112"/>
      <c r="T35" s="112"/>
      <c r="U35" s="112"/>
      <c r="V35" s="104"/>
      <c r="W35" s="128"/>
      <c r="X35" s="128"/>
      <c r="Y35" s="128"/>
      <c r="Z35" s="128"/>
      <c r="AM35" s="103"/>
    </row>
    <row r="36" spans="1:39" s="120" customFormat="1" ht="12" customHeight="1">
      <c r="A36" s="103"/>
      <c r="B36" s="103"/>
      <c r="C36" s="103"/>
      <c r="D36" s="103"/>
      <c r="E36" s="103"/>
      <c r="F36" s="103"/>
      <c r="G36" s="103"/>
      <c r="H36" s="103"/>
      <c r="I36" s="103"/>
      <c r="J36" s="103"/>
      <c r="K36" s="103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4"/>
      <c r="W36" s="128"/>
      <c r="X36" s="128"/>
      <c r="Y36" s="128"/>
      <c r="Z36" s="128"/>
      <c r="AM36" s="103"/>
    </row>
    <row r="37" spans="1:39" s="120" customFormat="1" ht="12" customHeight="1">
      <c r="A37" s="103"/>
      <c r="B37" s="103"/>
      <c r="C37" s="103"/>
      <c r="D37" s="103"/>
      <c r="E37" s="103"/>
      <c r="F37" s="103"/>
      <c r="G37" s="103"/>
      <c r="H37" s="103"/>
      <c r="I37" s="103"/>
      <c r="J37" s="103"/>
      <c r="K37" s="103"/>
      <c r="L37" s="103"/>
      <c r="M37" s="103"/>
      <c r="N37" s="103"/>
      <c r="O37" s="103"/>
      <c r="P37" s="103"/>
      <c r="Q37" s="103"/>
      <c r="R37" s="103"/>
      <c r="S37" s="103"/>
      <c r="T37" s="103"/>
      <c r="U37" s="103"/>
      <c r="V37" s="104"/>
      <c r="W37" s="128"/>
      <c r="X37" s="128"/>
      <c r="Y37" s="128"/>
      <c r="Z37" s="128"/>
      <c r="AM37" s="103"/>
    </row>
    <row r="38" spans="1:39" s="120" customFormat="1" ht="12" customHeight="1">
      <c r="A38" s="103"/>
      <c r="B38" s="103"/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3"/>
      <c r="R38" s="103"/>
      <c r="S38" s="103"/>
      <c r="T38" s="103"/>
      <c r="U38" s="103"/>
      <c r="V38" s="104"/>
      <c r="AM38" s="103"/>
    </row>
    <row r="39" spans="1:39" s="120" customFormat="1" ht="12" customHeight="1">
      <c r="A39" s="103"/>
      <c r="B39" s="103"/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3"/>
      <c r="R39" s="103"/>
      <c r="S39" s="103"/>
      <c r="T39" s="103"/>
      <c r="U39" s="103"/>
      <c r="V39" s="104"/>
      <c r="AM39" s="103"/>
    </row>
    <row r="40" spans="1:39" s="120" customFormat="1" ht="12" customHeight="1">
      <c r="A40" s="103"/>
      <c r="B40" s="103"/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3"/>
      <c r="R40" s="103"/>
      <c r="S40" s="103"/>
      <c r="T40" s="103"/>
      <c r="U40" s="103"/>
      <c r="V40" s="104"/>
      <c r="AM40" s="103"/>
    </row>
    <row r="41" spans="1:39" s="120" customFormat="1" ht="12" customHeight="1">
      <c r="A41" s="103"/>
      <c r="B41" s="103"/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3"/>
      <c r="R41" s="103"/>
      <c r="S41" s="103"/>
      <c r="T41" s="103"/>
      <c r="U41" s="103"/>
      <c r="V41" s="104"/>
      <c r="AM41" s="103"/>
    </row>
    <row r="42" spans="1:39" s="120" customFormat="1" ht="12" customHeight="1">
      <c r="A42" s="103"/>
      <c r="B42" s="103"/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3"/>
      <c r="R42" s="103"/>
      <c r="S42" s="103"/>
      <c r="T42" s="103"/>
      <c r="U42" s="103"/>
      <c r="V42" s="104"/>
      <c r="AM42" s="103"/>
    </row>
    <row r="43" spans="1:39" s="120" customFormat="1" ht="12" customHeight="1">
      <c r="A43" s="103"/>
      <c r="B43" s="103"/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3"/>
      <c r="R43" s="103"/>
      <c r="S43" s="103"/>
      <c r="T43" s="103"/>
      <c r="U43" s="103"/>
      <c r="V43" s="104"/>
      <c r="AM43" s="103"/>
    </row>
    <row r="44" spans="1:39" s="120" customFormat="1" ht="12" customHeight="1">
      <c r="A44" s="103"/>
      <c r="B44" s="103"/>
      <c r="C44" s="103"/>
      <c r="D44" s="103"/>
      <c r="E44" s="103"/>
      <c r="F44" s="103"/>
      <c r="G44" s="103"/>
      <c r="H44" s="103"/>
      <c r="I44" s="103"/>
      <c r="J44" s="103"/>
      <c r="K44" s="103"/>
      <c r="L44" s="103"/>
      <c r="M44" s="103"/>
      <c r="N44" s="103"/>
      <c r="O44" s="103"/>
      <c r="P44" s="103"/>
      <c r="Q44" s="103"/>
      <c r="R44" s="103"/>
      <c r="S44" s="103"/>
      <c r="T44" s="103"/>
      <c r="U44" s="103"/>
      <c r="V44" s="104"/>
      <c r="AM44" s="103"/>
    </row>
    <row r="45" spans="1:39" s="120" customFormat="1" ht="12" customHeight="1">
      <c r="A45" s="103"/>
      <c r="B45" s="103"/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3"/>
      <c r="R45" s="103"/>
      <c r="S45" s="103"/>
      <c r="T45" s="103"/>
      <c r="U45" s="103"/>
      <c r="V45" s="104"/>
      <c r="AM45" s="103"/>
    </row>
    <row r="46" spans="1:39" s="120" customFormat="1" ht="12" customHeight="1">
      <c r="A46" s="103"/>
      <c r="B46" s="103"/>
      <c r="C46" s="103"/>
      <c r="D46" s="103"/>
      <c r="E46" s="103"/>
      <c r="F46" s="103"/>
      <c r="G46" s="103"/>
      <c r="H46" s="103"/>
      <c r="I46" s="103"/>
      <c r="J46" s="103"/>
      <c r="K46" s="103"/>
      <c r="L46" s="103"/>
      <c r="M46" s="103"/>
      <c r="N46" s="103"/>
      <c r="O46" s="103"/>
      <c r="P46" s="103"/>
      <c r="Q46" s="103"/>
      <c r="R46" s="103"/>
      <c r="S46" s="103"/>
      <c r="T46" s="103"/>
      <c r="U46" s="103"/>
      <c r="V46" s="104"/>
      <c r="AM46" s="103"/>
    </row>
    <row r="47" spans="1:39" s="120" customFormat="1" ht="12" customHeight="1">
      <c r="A47" s="103"/>
      <c r="B47" s="103"/>
      <c r="C47" s="103"/>
      <c r="D47" s="103"/>
      <c r="E47" s="103"/>
      <c r="F47" s="103"/>
      <c r="G47" s="103"/>
      <c r="H47" s="103"/>
      <c r="I47" s="103"/>
      <c r="J47" s="103"/>
      <c r="K47" s="103"/>
      <c r="L47" s="103"/>
      <c r="M47" s="103"/>
      <c r="N47" s="103"/>
      <c r="O47" s="103"/>
      <c r="P47" s="103"/>
      <c r="Q47" s="103"/>
      <c r="R47" s="103"/>
      <c r="S47" s="103"/>
      <c r="T47" s="103"/>
      <c r="U47" s="103"/>
      <c r="V47" s="104"/>
      <c r="AM47" s="103"/>
    </row>
    <row r="48" spans="1:39" s="120" customFormat="1" ht="12" customHeight="1">
      <c r="A48" s="103"/>
      <c r="B48" s="103"/>
      <c r="C48" s="103"/>
      <c r="D48" s="103"/>
      <c r="E48" s="103"/>
      <c r="F48" s="103"/>
      <c r="G48" s="103"/>
      <c r="H48" s="103"/>
      <c r="I48" s="103"/>
      <c r="J48" s="103"/>
      <c r="K48" s="103"/>
      <c r="L48" s="103"/>
      <c r="M48" s="103"/>
      <c r="N48" s="103"/>
      <c r="O48" s="103"/>
      <c r="P48" s="103"/>
      <c r="Q48" s="103"/>
      <c r="R48" s="103"/>
      <c r="S48" s="103"/>
      <c r="T48" s="103"/>
      <c r="U48" s="103"/>
      <c r="V48" s="104"/>
      <c r="AM48" s="103"/>
    </row>
    <row r="49" spans="1:39" s="120" customFormat="1" ht="12" customHeight="1">
      <c r="A49" s="103"/>
      <c r="B49" s="103"/>
      <c r="C49" s="103"/>
      <c r="D49" s="103"/>
      <c r="E49" s="103"/>
      <c r="F49" s="103"/>
      <c r="G49" s="103"/>
      <c r="H49" s="103"/>
      <c r="I49" s="103"/>
      <c r="J49" s="103"/>
      <c r="K49" s="103"/>
      <c r="L49" s="103"/>
      <c r="M49" s="103"/>
      <c r="N49" s="103"/>
      <c r="O49" s="103"/>
      <c r="P49" s="103"/>
      <c r="Q49" s="103"/>
      <c r="R49" s="103"/>
      <c r="S49" s="103"/>
      <c r="T49" s="103"/>
      <c r="U49" s="103"/>
      <c r="V49" s="104"/>
      <c r="AM49" s="103"/>
    </row>
    <row r="50" spans="1:39" s="120" customFormat="1" ht="12" customHeight="1">
      <c r="A50" s="103"/>
      <c r="B50" s="103"/>
      <c r="C50" s="103"/>
      <c r="D50" s="103"/>
      <c r="E50" s="103"/>
      <c r="F50" s="103"/>
      <c r="G50" s="103"/>
      <c r="H50" s="103"/>
      <c r="I50" s="103"/>
      <c r="J50" s="103"/>
      <c r="K50" s="103"/>
      <c r="L50" s="103"/>
      <c r="M50" s="103"/>
      <c r="N50" s="103"/>
      <c r="O50" s="103"/>
      <c r="P50" s="103"/>
      <c r="Q50" s="103"/>
      <c r="R50" s="103"/>
      <c r="S50" s="103"/>
      <c r="T50" s="103"/>
      <c r="U50" s="103"/>
      <c r="V50" s="104"/>
      <c r="AM50" s="103"/>
    </row>
    <row r="51" spans="1:39" ht="12" customHeight="1"/>
    <row r="52" spans="1:39" ht="12" customHeight="1"/>
    <row r="53" spans="1:39" ht="12" customHeight="1"/>
    <row r="54" spans="1:39" ht="12" customHeight="1"/>
    <row r="55" spans="1:39" ht="12" customHeight="1"/>
    <row r="63" spans="1:39">
      <c r="A63" s="201" t="s">
        <v>187</v>
      </c>
    </row>
  </sheetData>
  <mergeCells count="7">
    <mergeCell ref="A35:H35"/>
    <mergeCell ref="A1:H1"/>
    <mergeCell ref="X4:AD4"/>
    <mergeCell ref="AG5:AI5"/>
    <mergeCell ref="AD5:AF5"/>
    <mergeCell ref="AA5:AC5"/>
    <mergeCell ref="X5:Z5"/>
  </mergeCells>
  <hyperlinks>
    <hyperlink ref="A1:H1" location="Inhaltsverzeichnis!A11" display="Inhaltsverzeichnis!A11"/>
    <hyperlink ref="A35:H35" location="Inhaltsverzeichnis!A13" display="Inhaltsverzeichnis!A13"/>
  </hyperlinks>
  <pageMargins left="0.59055118110236227" right="0" top="0.78740157480314965" bottom="0.59055118110236227" header="0.31496062992125984" footer="0.23622047244094491"/>
  <pageSetup paperSize="9" firstPageNumber="9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L III 6 - j / 18 –  Brandenburg  &amp;G</oddFooter>
  </headerFooter>
  <drawing r:id="rId2"/>
  <legacyDrawingHF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M45"/>
  <sheetViews>
    <sheetView workbookViewId="0">
      <pane xSplit="3" ySplit="6" topLeftCell="D7" activePane="bottomRight" state="frozen"/>
      <selection pane="topRight"/>
      <selection pane="bottomLeft"/>
      <selection pane="bottomRight" activeCell="D7" sqref="D7"/>
    </sheetView>
  </sheetViews>
  <sheetFormatPr baseColWidth="10" defaultColWidth="17.109375" defaultRowHeight="11.4"/>
  <cols>
    <col min="1" max="1" width="8.6640625" style="26" customWidth="1"/>
    <col min="2" max="2" width="7.109375" style="26" customWidth="1"/>
    <col min="3" max="3" width="50.33203125" style="26" customWidth="1"/>
    <col min="4" max="4" width="12.44140625" style="26" customWidth="1"/>
    <col min="5" max="5" width="12.44140625" style="27" customWidth="1"/>
    <col min="6" max="6" width="13.5546875" style="27" customWidth="1"/>
    <col min="7" max="7" width="11.44140625" style="27" customWidth="1"/>
    <col min="8" max="9" width="11.44140625" style="26" customWidth="1"/>
    <col min="10" max="11" width="12.44140625" style="26" customWidth="1"/>
    <col min="12" max="12" width="7.109375" style="26" customWidth="1"/>
    <col min="13" max="16384" width="17.109375" style="26"/>
  </cols>
  <sheetData>
    <row r="1" spans="1:13" s="21" customFormat="1" ht="24" customHeight="1">
      <c r="A1" s="193"/>
      <c r="B1" s="233" t="s">
        <v>166</v>
      </c>
      <c r="C1" s="233"/>
      <c r="D1" s="233"/>
      <c r="E1" s="233"/>
      <c r="F1" s="33"/>
      <c r="G1" s="46"/>
      <c r="H1" s="46"/>
    </row>
    <row r="2" spans="1:13" ht="12" customHeight="1">
      <c r="B2" s="255"/>
      <c r="C2" s="255"/>
      <c r="D2" s="255"/>
      <c r="E2" s="255"/>
      <c r="F2" s="255"/>
      <c r="G2" s="255"/>
    </row>
    <row r="3" spans="1:13" ht="12" customHeight="1">
      <c r="B3" s="254" t="s">
        <v>74</v>
      </c>
      <c r="C3" s="236" t="s">
        <v>167</v>
      </c>
      <c r="D3" s="239" t="s">
        <v>0</v>
      </c>
      <c r="E3" s="231" t="s">
        <v>107</v>
      </c>
      <c r="F3" s="243" t="s">
        <v>106</v>
      </c>
      <c r="G3" s="239" t="s">
        <v>54</v>
      </c>
      <c r="H3" s="239"/>
      <c r="I3" s="239"/>
      <c r="J3" s="230" t="s">
        <v>157</v>
      </c>
      <c r="K3" s="230" t="s">
        <v>168</v>
      </c>
      <c r="L3" s="248" t="s">
        <v>74</v>
      </c>
    </row>
    <row r="4" spans="1:13" ht="12" customHeight="1">
      <c r="B4" s="254"/>
      <c r="C4" s="237"/>
      <c r="D4" s="239"/>
      <c r="E4" s="231"/>
      <c r="F4" s="243"/>
      <c r="G4" s="230" t="s">
        <v>71</v>
      </c>
      <c r="H4" s="239" t="s">
        <v>91</v>
      </c>
      <c r="I4" s="239"/>
      <c r="J4" s="230"/>
      <c r="K4" s="230"/>
      <c r="L4" s="248"/>
    </row>
    <row r="5" spans="1:13" ht="24" customHeight="1">
      <c r="B5" s="254"/>
      <c r="C5" s="237"/>
      <c r="D5" s="239"/>
      <c r="E5" s="231"/>
      <c r="F5" s="243"/>
      <c r="G5" s="230"/>
      <c r="H5" s="16" t="s">
        <v>92</v>
      </c>
      <c r="I5" s="16" t="s">
        <v>93</v>
      </c>
      <c r="J5" s="230"/>
      <c r="K5" s="230"/>
      <c r="L5" s="248"/>
    </row>
    <row r="6" spans="1:13">
      <c r="B6" s="254"/>
      <c r="C6" s="238"/>
      <c r="D6" s="239" t="s">
        <v>104</v>
      </c>
      <c r="E6" s="248"/>
      <c r="F6" s="254" t="s">
        <v>104</v>
      </c>
      <c r="G6" s="239"/>
      <c r="H6" s="239"/>
      <c r="I6" s="239"/>
      <c r="J6" s="239"/>
      <c r="K6" s="239"/>
      <c r="L6" s="248"/>
    </row>
    <row r="7" spans="1:13">
      <c r="B7" s="24"/>
      <c r="C7" s="65"/>
      <c r="D7" s="23"/>
      <c r="E7" s="23"/>
      <c r="F7" s="26"/>
      <c r="G7" s="26"/>
    </row>
    <row r="8" spans="1:13" ht="12" customHeight="1">
      <c r="B8" s="1">
        <v>1</v>
      </c>
      <c r="C8" s="66" t="s">
        <v>118</v>
      </c>
      <c r="D8" s="61">
        <v>4234980.574</v>
      </c>
      <c r="E8" s="61">
        <v>503316.315</v>
      </c>
      <c r="F8" s="61">
        <v>681322.38600000006</v>
      </c>
      <c r="G8" s="61">
        <v>2111214.952</v>
      </c>
      <c r="H8" s="61">
        <v>2.9020000000000001</v>
      </c>
      <c r="I8" s="61">
        <v>2111212.0499999998</v>
      </c>
      <c r="J8" s="61">
        <v>116059.319</v>
      </c>
      <c r="K8" s="61">
        <v>823067.60199999996</v>
      </c>
      <c r="L8" s="64">
        <v>1</v>
      </c>
      <c r="M8" s="185"/>
    </row>
    <row r="9" spans="1:13" ht="12" customHeight="1">
      <c r="B9" s="1">
        <v>2</v>
      </c>
      <c r="C9" s="67" t="s">
        <v>114</v>
      </c>
      <c r="D9" s="61">
        <v>1231830.0220000001</v>
      </c>
      <c r="E9" s="61">
        <v>307747.01199999999</v>
      </c>
      <c r="F9" s="61" t="s">
        <v>1</v>
      </c>
      <c r="G9" s="61">
        <v>109349.708</v>
      </c>
      <c r="H9" s="61">
        <v>2.9020000000000001</v>
      </c>
      <c r="I9" s="61">
        <v>109346.806</v>
      </c>
      <c r="J9" s="61">
        <v>103904.80899999999</v>
      </c>
      <c r="K9" s="61">
        <v>710828.49300000002</v>
      </c>
      <c r="L9" s="64">
        <v>2</v>
      </c>
      <c r="M9" s="185"/>
    </row>
    <row r="10" spans="1:13">
      <c r="B10" s="1">
        <v>3</v>
      </c>
      <c r="C10" s="67" t="s">
        <v>115</v>
      </c>
      <c r="D10" s="61">
        <v>3003150.5520000001</v>
      </c>
      <c r="E10" s="61">
        <v>195569.30300000001</v>
      </c>
      <c r="F10" s="61">
        <v>681322.38600000006</v>
      </c>
      <c r="G10" s="61">
        <v>2001865.2439999999</v>
      </c>
      <c r="H10" s="61" t="s">
        <v>1</v>
      </c>
      <c r="I10" s="61">
        <v>2001865.2439999999</v>
      </c>
      <c r="J10" s="61">
        <v>12154.51</v>
      </c>
      <c r="K10" s="61">
        <v>112239.109</v>
      </c>
      <c r="L10" s="64">
        <v>3</v>
      </c>
    </row>
    <row r="11" spans="1:13" ht="12" customHeight="1">
      <c r="B11" s="1">
        <v>4</v>
      </c>
      <c r="C11" s="66" t="s">
        <v>80</v>
      </c>
      <c r="D11" s="61">
        <v>7624580.3710000003</v>
      </c>
      <c r="E11" s="61">
        <v>3005309.7089999998</v>
      </c>
      <c r="F11" s="61">
        <v>191382.011</v>
      </c>
      <c r="G11" s="61">
        <v>226093.95300000001</v>
      </c>
      <c r="H11" s="61">
        <v>4290.9629999999997</v>
      </c>
      <c r="I11" s="61">
        <v>221802.99</v>
      </c>
      <c r="J11" s="61">
        <v>247970.07</v>
      </c>
      <c r="K11" s="61">
        <v>3953824.628</v>
      </c>
      <c r="L11" s="64">
        <v>4</v>
      </c>
    </row>
    <row r="12" spans="1:13" ht="12" customHeight="1">
      <c r="B12" s="1">
        <v>5</v>
      </c>
      <c r="C12" s="67" t="s">
        <v>119</v>
      </c>
      <c r="D12" s="61">
        <v>7059167.5719999997</v>
      </c>
      <c r="E12" s="61">
        <v>2877671.2689999999</v>
      </c>
      <c r="F12" s="61">
        <v>6382.0110000000004</v>
      </c>
      <c r="G12" s="61">
        <v>63191.271999999997</v>
      </c>
      <c r="H12" s="61">
        <v>147.727</v>
      </c>
      <c r="I12" s="61">
        <v>63043.544999999998</v>
      </c>
      <c r="J12" s="61">
        <v>224617.68599999999</v>
      </c>
      <c r="K12" s="61">
        <v>3887305.3339999998</v>
      </c>
      <c r="L12" s="64">
        <v>5</v>
      </c>
    </row>
    <row r="13" spans="1:13" ht="12" customHeight="1">
      <c r="B13" s="1">
        <v>6</v>
      </c>
      <c r="C13" s="68" t="s">
        <v>81</v>
      </c>
      <c r="D13" s="61">
        <v>1603827.585</v>
      </c>
      <c r="E13" s="61">
        <v>262444.36</v>
      </c>
      <c r="F13" s="61">
        <v>122.57</v>
      </c>
      <c r="G13" s="61" t="s">
        <v>1</v>
      </c>
      <c r="H13" s="61" t="s">
        <v>1</v>
      </c>
      <c r="I13" s="61" t="s">
        <v>1</v>
      </c>
      <c r="J13" s="61">
        <v>37709.688999999998</v>
      </c>
      <c r="K13" s="61">
        <v>1303550.966</v>
      </c>
      <c r="L13" s="64">
        <v>6</v>
      </c>
    </row>
    <row r="14" spans="1:13" ht="12" customHeight="1">
      <c r="B14" s="1">
        <v>7</v>
      </c>
      <c r="C14" s="96" t="s">
        <v>82</v>
      </c>
      <c r="D14" s="61">
        <v>521696.1</v>
      </c>
      <c r="E14" s="61">
        <v>8288.8610000000008</v>
      </c>
      <c r="F14" s="61" t="s">
        <v>1</v>
      </c>
      <c r="G14" s="61" t="s">
        <v>1</v>
      </c>
      <c r="H14" s="61" t="s">
        <v>1</v>
      </c>
      <c r="I14" s="61" t="s">
        <v>1</v>
      </c>
      <c r="J14" s="61">
        <v>12597.880999999999</v>
      </c>
      <c r="K14" s="61">
        <v>500809.35800000001</v>
      </c>
      <c r="L14" s="64">
        <v>7</v>
      </c>
    </row>
    <row r="15" spans="1:13" ht="12" customHeight="1">
      <c r="B15" s="1">
        <v>8</v>
      </c>
      <c r="C15" s="96" t="s">
        <v>83</v>
      </c>
      <c r="D15" s="61">
        <v>1082131.4850000001</v>
      </c>
      <c r="E15" s="61">
        <v>254155.49900000001</v>
      </c>
      <c r="F15" s="61">
        <v>122.57</v>
      </c>
      <c r="G15" s="61" t="s">
        <v>1</v>
      </c>
      <c r="H15" s="61" t="s">
        <v>1</v>
      </c>
      <c r="I15" s="61" t="s">
        <v>1</v>
      </c>
      <c r="J15" s="61">
        <v>25111.808000000001</v>
      </c>
      <c r="K15" s="61">
        <v>802741.60800000001</v>
      </c>
      <c r="L15" s="64">
        <v>8</v>
      </c>
    </row>
    <row r="16" spans="1:13" ht="12" customHeight="1">
      <c r="B16" s="1">
        <v>9</v>
      </c>
      <c r="C16" s="96" t="s">
        <v>84</v>
      </c>
      <c r="D16" s="61" t="s">
        <v>1</v>
      </c>
      <c r="E16" s="61" t="s">
        <v>1</v>
      </c>
      <c r="F16" s="61" t="s">
        <v>1</v>
      </c>
      <c r="G16" s="61" t="s">
        <v>1</v>
      </c>
      <c r="H16" s="61" t="s">
        <v>1</v>
      </c>
      <c r="I16" s="61" t="s">
        <v>1</v>
      </c>
      <c r="J16" s="61" t="s">
        <v>1</v>
      </c>
      <c r="K16" s="61" t="s">
        <v>1</v>
      </c>
      <c r="L16" s="64">
        <v>9</v>
      </c>
    </row>
    <row r="17" spans="2:12" ht="12" customHeight="1">
      <c r="B17" s="1">
        <v>10</v>
      </c>
      <c r="C17" s="68" t="s">
        <v>85</v>
      </c>
      <c r="D17" s="61">
        <v>1013592.688</v>
      </c>
      <c r="E17" s="61">
        <v>542994.88399999996</v>
      </c>
      <c r="F17" s="61">
        <v>7.8780000000000001</v>
      </c>
      <c r="G17" s="61">
        <v>153.477</v>
      </c>
      <c r="H17" s="61">
        <v>147.477</v>
      </c>
      <c r="I17" s="61">
        <v>6</v>
      </c>
      <c r="J17" s="61">
        <v>41936.567000000003</v>
      </c>
      <c r="K17" s="61">
        <v>428499.88199999998</v>
      </c>
      <c r="L17" s="64">
        <v>10</v>
      </c>
    </row>
    <row r="18" spans="2:12" ht="12" customHeight="1">
      <c r="B18" s="1">
        <v>11</v>
      </c>
      <c r="C18" s="96" t="s">
        <v>82</v>
      </c>
      <c r="D18" s="61">
        <v>121614.23699999999</v>
      </c>
      <c r="E18" s="61">
        <v>11339.356</v>
      </c>
      <c r="F18" s="61" t="s">
        <v>1</v>
      </c>
      <c r="G18" s="61" t="s">
        <v>1</v>
      </c>
      <c r="H18" s="61" t="s">
        <v>1</v>
      </c>
      <c r="I18" s="61" t="s">
        <v>1</v>
      </c>
      <c r="J18" s="61">
        <v>657.57600000000002</v>
      </c>
      <c r="K18" s="61">
        <v>109617.30499999999</v>
      </c>
      <c r="L18" s="64">
        <v>11</v>
      </c>
    </row>
    <row r="19" spans="2:12" ht="12" customHeight="1">
      <c r="B19" s="1">
        <v>12</v>
      </c>
      <c r="C19" s="96" t="s">
        <v>83</v>
      </c>
      <c r="D19" s="61">
        <v>580208.33700000006</v>
      </c>
      <c r="E19" s="61">
        <v>379005.83600000001</v>
      </c>
      <c r="F19" s="61" t="s">
        <v>1</v>
      </c>
      <c r="G19" s="61">
        <v>6</v>
      </c>
      <c r="H19" s="61" t="s">
        <v>1</v>
      </c>
      <c r="I19" s="61">
        <v>6</v>
      </c>
      <c r="J19" s="61">
        <v>32610.84</v>
      </c>
      <c r="K19" s="61">
        <v>168585.66099999999</v>
      </c>
      <c r="L19" s="64">
        <v>12</v>
      </c>
    </row>
    <row r="20" spans="2:12" ht="12" customHeight="1">
      <c r="B20" s="1">
        <v>13</v>
      </c>
      <c r="C20" s="96" t="s">
        <v>84</v>
      </c>
      <c r="D20" s="61">
        <v>311770.114</v>
      </c>
      <c r="E20" s="61">
        <v>152649.69200000001</v>
      </c>
      <c r="F20" s="61">
        <v>7.8780000000000001</v>
      </c>
      <c r="G20" s="61">
        <v>147.477</v>
      </c>
      <c r="H20" s="61">
        <v>147.477</v>
      </c>
      <c r="I20" s="61" t="s">
        <v>1</v>
      </c>
      <c r="J20" s="61">
        <v>8668.1509999999998</v>
      </c>
      <c r="K20" s="61">
        <v>150296.916</v>
      </c>
      <c r="L20" s="64">
        <v>13</v>
      </c>
    </row>
    <row r="21" spans="2:12" ht="12" customHeight="1">
      <c r="B21" s="1">
        <v>14</v>
      </c>
      <c r="C21" s="68" t="s">
        <v>131</v>
      </c>
      <c r="D21" s="61">
        <v>3913630.7420000001</v>
      </c>
      <c r="E21" s="61">
        <v>1766050.956</v>
      </c>
      <c r="F21" s="61">
        <v>6251.5630000000001</v>
      </c>
      <c r="G21" s="61">
        <v>59451.548999999999</v>
      </c>
      <c r="H21" s="61">
        <v>0.25</v>
      </c>
      <c r="I21" s="61">
        <v>59451.298999999999</v>
      </c>
      <c r="J21" s="61">
        <v>121486.83</v>
      </c>
      <c r="K21" s="61">
        <v>1960389.844</v>
      </c>
      <c r="L21" s="64">
        <v>14</v>
      </c>
    </row>
    <row r="22" spans="2:12" ht="12" customHeight="1">
      <c r="B22" s="1">
        <v>15</v>
      </c>
      <c r="C22" s="96" t="s">
        <v>86</v>
      </c>
      <c r="D22" s="61" t="s">
        <v>1</v>
      </c>
      <c r="E22" s="61" t="s">
        <v>1</v>
      </c>
      <c r="F22" s="61" t="s">
        <v>1</v>
      </c>
      <c r="G22" s="61" t="s">
        <v>1</v>
      </c>
      <c r="H22" s="61" t="s">
        <v>1</v>
      </c>
      <c r="I22" s="61" t="s">
        <v>1</v>
      </c>
      <c r="J22" s="61" t="s">
        <v>1</v>
      </c>
      <c r="K22" s="61" t="s">
        <v>1</v>
      </c>
      <c r="L22" s="64">
        <v>15</v>
      </c>
    </row>
    <row r="23" spans="2:12" ht="12" customHeight="1">
      <c r="B23" s="1">
        <v>16</v>
      </c>
      <c r="C23" s="96" t="s">
        <v>87</v>
      </c>
      <c r="D23" s="61">
        <v>13860.165999999999</v>
      </c>
      <c r="E23" s="61">
        <v>3116.0050000000001</v>
      </c>
      <c r="F23" s="61" t="s">
        <v>1</v>
      </c>
      <c r="G23" s="61" t="s">
        <v>1</v>
      </c>
      <c r="H23" s="61" t="s">
        <v>1</v>
      </c>
      <c r="I23" s="61" t="s">
        <v>1</v>
      </c>
      <c r="J23" s="61">
        <v>215.03700000000001</v>
      </c>
      <c r="K23" s="61">
        <v>10529.124</v>
      </c>
      <c r="L23" s="64">
        <v>16</v>
      </c>
    </row>
    <row r="24" spans="2:12" ht="12" customHeight="1">
      <c r="B24" s="1">
        <v>17</v>
      </c>
      <c r="C24" s="96" t="s">
        <v>88</v>
      </c>
      <c r="D24" s="61">
        <v>151308.79800000001</v>
      </c>
      <c r="E24" s="61">
        <v>83060.907000000007</v>
      </c>
      <c r="F24" s="61" t="s">
        <v>1</v>
      </c>
      <c r="G24" s="61">
        <v>31004</v>
      </c>
      <c r="H24" s="61" t="s">
        <v>1</v>
      </c>
      <c r="I24" s="61">
        <v>31004</v>
      </c>
      <c r="J24" s="61">
        <v>3469.6990000000001</v>
      </c>
      <c r="K24" s="61">
        <v>33774.192000000003</v>
      </c>
      <c r="L24" s="64">
        <v>17</v>
      </c>
    </row>
    <row r="25" spans="2:12" ht="12" customHeight="1">
      <c r="B25" s="1">
        <v>18</v>
      </c>
      <c r="C25" s="96" t="s">
        <v>89</v>
      </c>
      <c r="D25" s="61">
        <v>635288.04399999999</v>
      </c>
      <c r="E25" s="61">
        <v>280672.43</v>
      </c>
      <c r="F25" s="61">
        <v>250.11099999999999</v>
      </c>
      <c r="G25" s="61">
        <v>3600.9250000000002</v>
      </c>
      <c r="H25" s="61" t="s">
        <v>1</v>
      </c>
      <c r="I25" s="61">
        <v>3600.9250000000002</v>
      </c>
      <c r="J25" s="61">
        <v>27257.103999999999</v>
      </c>
      <c r="K25" s="61">
        <v>323507.47399999999</v>
      </c>
      <c r="L25" s="64">
        <v>18</v>
      </c>
    </row>
    <row r="26" spans="2:12" ht="12" customHeight="1">
      <c r="B26" s="1">
        <v>19</v>
      </c>
      <c r="C26" s="96" t="s">
        <v>79</v>
      </c>
      <c r="D26" s="61">
        <v>1338371.3430000001</v>
      </c>
      <c r="E26" s="61">
        <v>752993.20400000003</v>
      </c>
      <c r="F26" s="61">
        <v>1001.452</v>
      </c>
      <c r="G26" s="61">
        <v>0.25</v>
      </c>
      <c r="H26" s="61">
        <v>0.25</v>
      </c>
      <c r="I26" s="61" t="s">
        <v>1</v>
      </c>
      <c r="J26" s="61">
        <v>57412.432000000001</v>
      </c>
      <c r="K26" s="61">
        <v>526964.005</v>
      </c>
      <c r="L26" s="64">
        <v>19</v>
      </c>
    </row>
    <row r="27" spans="2:12" ht="12" customHeight="1">
      <c r="B27" s="1">
        <v>20</v>
      </c>
      <c r="C27" s="96" t="s">
        <v>78</v>
      </c>
      <c r="D27" s="61">
        <v>1774802.3910000001</v>
      </c>
      <c r="E27" s="61">
        <v>646208.41</v>
      </c>
      <c r="F27" s="61">
        <v>5000</v>
      </c>
      <c r="G27" s="61">
        <v>24846.374</v>
      </c>
      <c r="H27" s="61" t="s">
        <v>1</v>
      </c>
      <c r="I27" s="61">
        <v>24846.374</v>
      </c>
      <c r="J27" s="61">
        <v>33132.557999999997</v>
      </c>
      <c r="K27" s="61">
        <v>1065615.0490000001</v>
      </c>
      <c r="L27" s="64">
        <v>20</v>
      </c>
    </row>
    <row r="28" spans="2:12" ht="12" customHeight="1">
      <c r="B28" s="1">
        <v>21</v>
      </c>
      <c r="C28" s="96" t="s">
        <v>77</v>
      </c>
      <c r="D28" s="61" t="s">
        <v>1</v>
      </c>
      <c r="E28" s="61" t="s">
        <v>1</v>
      </c>
      <c r="F28" s="61" t="s">
        <v>1</v>
      </c>
      <c r="G28" s="61" t="s">
        <v>1</v>
      </c>
      <c r="H28" s="61" t="s">
        <v>1</v>
      </c>
      <c r="I28" s="61" t="s">
        <v>1</v>
      </c>
      <c r="J28" s="61" t="s">
        <v>1</v>
      </c>
      <c r="K28" s="61" t="s">
        <v>1</v>
      </c>
      <c r="L28" s="64">
        <v>21</v>
      </c>
    </row>
    <row r="29" spans="2:12" ht="12" customHeight="1">
      <c r="B29" s="1">
        <v>22</v>
      </c>
      <c r="C29" s="68" t="s">
        <v>142</v>
      </c>
      <c r="D29" s="61">
        <v>528116.55700000003</v>
      </c>
      <c r="E29" s="61">
        <v>306181.06900000002</v>
      </c>
      <c r="F29" s="61" t="s">
        <v>1</v>
      </c>
      <c r="G29" s="61">
        <v>3586.2460000000001</v>
      </c>
      <c r="H29" s="61" t="s">
        <v>1</v>
      </c>
      <c r="I29" s="61">
        <v>3586.2460000000001</v>
      </c>
      <c r="J29" s="61">
        <v>23484.6</v>
      </c>
      <c r="K29" s="61">
        <v>194864.64199999999</v>
      </c>
      <c r="L29" s="64">
        <v>22</v>
      </c>
    </row>
    <row r="30" spans="2:12" ht="12" customHeight="1">
      <c r="B30" s="1">
        <v>23</v>
      </c>
      <c r="C30" s="96" t="s">
        <v>90</v>
      </c>
      <c r="D30" s="61">
        <v>83047.111000000004</v>
      </c>
      <c r="E30" s="61">
        <v>50676.226000000002</v>
      </c>
      <c r="F30" s="61" t="s">
        <v>1</v>
      </c>
      <c r="G30" s="61">
        <v>172</v>
      </c>
      <c r="H30" s="61" t="s">
        <v>1</v>
      </c>
      <c r="I30" s="61">
        <v>172</v>
      </c>
      <c r="J30" s="61">
        <v>5320.4589999999998</v>
      </c>
      <c r="K30" s="61">
        <v>26878.425999999999</v>
      </c>
      <c r="L30" s="64">
        <v>23</v>
      </c>
    </row>
    <row r="31" spans="2:12" ht="12" customHeight="1">
      <c r="B31" s="1">
        <v>24</v>
      </c>
      <c r="C31" s="96" t="s">
        <v>89</v>
      </c>
      <c r="D31" s="61">
        <v>370301.09899999999</v>
      </c>
      <c r="E31" s="61">
        <v>217473.93900000001</v>
      </c>
      <c r="F31" s="61" t="s">
        <v>1</v>
      </c>
      <c r="G31" s="61">
        <v>3414.2460000000001</v>
      </c>
      <c r="H31" s="61" t="s">
        <v>1</v>
      </c>
      <c r="I31" s="61">
        <v>3414.2460000000001</v>
      </c>
      <c r="J31" s="61">
        <v>13953.972</v>
      </c>
      <c r="K31" s="61">
        <v>135458.94200000001</v>
      </c>
      <c r="L31" s="64">
        <v>24</v>
      </c>
    </row>
    <row r="32" spans="2:12" ht="12" customHeight="1">
      <c r="B32" s="1">
        <v>25</v>
      </c>
      <c r="C32" s="96" t="s">
        <v>79</v>
      </c>
      <c r="D32" s="61">
        <v>74768.346999999994</v>
      </c>
      <c r="E32" s="61">
        <v>38030.904000000002</v>
      </c>
      <c r="F32" s="61" t="s">
        <v>1</v>
      </c>
      <c r="G32" s="61" t="s">
        <v>1</v>
      </c>
      <c r="H32" s="61" t="s">
        <v>1</v>
      </c>
      <c r="I32" s="61" t="s">
        <v>1</v>
      </c>
      <c r="J32" s="61">
        <v>4210.1689999999999</v>
      </c>
      <c r="K32" s="61">
        <v>32527.274000000001</v>
      </c>
      <c r="L32" s="64">
        <v>25</v>
      </c>
    </row>
    <row r="33" spans="2:13" ht="12" customHeight="1">
      <c r="B33" s="1">
        <v>26</v>
      </c>
      <c r="C33" s="96" t="s">
        <v>78</v>
      </c>
      <c r="D33" s="61" t="s">
        <v>1</v>
      </c>
      <c r="E33" s="61" t="s">
        <v>1</v>
      </c>
      <c r="F33" s="61" t="s">
        <v>1</v>
      </c>
      <c r="G33" s="61" t="s">
        <v>1</v>
      </c>
      <c r="H33" s="61" t="s">
        <v>1</v>
      </c>
      <c r="I33" s="61" t="s">
        <v>1</v>
      </c>
      <c r="J33" s="61" t="s">
        <v>1</v>
      </c>
      <c r="K33" s="61" t="s">
        <v>1</v>
      </c>
      <c r="L33" s="64">
        <v>26</v>
      </c>
    </row>
    <row r="34" spans="2:13" ht="12" customHeight="1">
      <c r="B34" s="1">
        <v>27</v>
      </c>
      <c r="C34" s="96" t="s">
        <v>77</v>
      </c>
      <c r="D34" s="61" t="s">
        <v>1</v>
      </c>
      <c r="E34" s="61" t="s">
        <v>1</v>
      </c>
      <c r="F34" s="61" t="s">
        <v>1</v>
      </c>
      <c r="G34" s="61" t="s">
        <v>1</v>
      </c>
      <c r="H34" s="61" t="s">
        <v>1</v>
      </c>
      <c r="I34" s="61" t="s">
        <v>1</v>
      </c>
      <c r="J34" s="61" t="s">
        <v>1</v>
      </c>
      <c r="K34" s="61" t="s">
        <v>1</v>
      </c>
      <c r="L34" s="64">
        <v>27</v>
      </c>
    </row>
    <row r="35" spans="2:13" ht="12" customHeight="1">
      <c r="B35" s="1">
        <v>28</v>
      </c>
      <c r="C35" s="67" t="s">
        <v>76</v>
      </c>
      <c r="D35" s="61">
        <v>565412.799</v>
      </c>
      <c r="E35" s="61">
        <v>127638.44</v>
      </c>
      <c r="F35" s="61">
        <v>185000</v>
      </c>
      <c r="G35" s="61">
        <v>162902.68100000001</v>
      </c>
      <c r="H35" s="61">
        <v>4143.2359999999999</v>
      </c>
      <c r="I35" s="61">
        <v>158759.44500000001</v>
      </c>
      <c r="J35" s="61">
        <v>23352.383999999998</v>
      </c>
      <c r="K35" s="61">
        <v>66519.293999999994</v>
      </c>
      <c r="L35" s="64">
        <v>28</v>
      </c>
    </row>
    <row r="36" spans="2:13" ht="12" customHeight="1">
      <c r="B36" s="1">
        <v>29</v>
      </c>
      <c r="C36" s="68" t="s">
        <v>169</v>
      </c>
      <c r="D36" s="61">
        <v>2777.931</v>
      </c>
      <c r="E36" s="61">
        <v>2770.7950000000001</v>
      </c>
      <c r="F36" s="61" t="s">
        <v>1</v>
      </c>
      <c r="G36" s="61" t="s">
        <v>1</v>
      </c>
      <c r="H36" s="61" t="s">
        <v>1</v>
      </c>
      <c r="I36" s="61" t="s">
        <v>1</v>
      </c>
      <c r="J36" s="61">
        <v>7.1360000000000001</v>
      </c>
      <c r="K36" s="61" t="s">
        <v>1</v>
      </c>
      <c r="L36" s="64">
        <v>29</v>
      </c>
    </row>
    <row r="37" spans="2:13" ht="12" customHeight="1">
      <c r="B37" s="1">
        <v>30</v>
      </c>
      <c r="C37" s="66" t="s">
        <v>120</v>
      </c>
      <c r="D37" s="61">
        <v>2266761.2749999999</v>
      </c>
      <c r="E37" s="61">
        <v>1383065.4280000001</v>
      </c>
      <c r="F37" s="61">
        <v>598520.772</v>
      </c>
      <c r="G37" s="61">
        <v>1716.2070000000001</v>
      </c>
      <c r="H37" s="61" t="s">
        <v>1</v>
      </c>
      <c r="I37" s="61">
        <v>1716.2070000000001</v>
      </c>
      <c r="J37" s="61">
        <v>283313.17300000001</v>
      </c>
      <c r="K37" s="61">
        <v>145.69499999999999</v>
      </c>
      <c r="L37" s="64">
        <v>30</v>
      </c>
    </row>
    <row r="38" spans="2:13" ht="12" customHeight="1">
      <c r="B38" s="1">
        <v>31</v>
      </c>
      <c r="C38" s="67" t="s">
        <v>116</v>
      </c>
      <c r="D38" s="61">
        <v>2255464.6839999999</v>
      </c>
      <c r="E38" s="61">
        <v>1371771.237</v>
      </c>
      <c r="F38" s="61">
        <v>598520.772</v>
      </c>
      <c r="G38" s="61">
        <v>1713.807</v>
      </c>
      <c r="H38" s="61" t="s">
        <v>1</v>
      </c>
      <c r="I38" s="61">
        <v>1713.807</v>
      </c>
      <c r="J38" s="61">
        <v>283313.17300000001</v>
      </c>
      <c r="K38" s="61">
        <v>145.69499999999999</v>
      </c>
      <c r="L38" s="64">
        <v>31</v>
      </c>
    </row>
    <row r="39" spans="2:13" ht="12" customHeight="1">
      <c r="B39" s="1">
        <v>32</v>
      </c>
      <c r="C39" s="67" t="s">
        <v>117</v>
      </c>
      <c r="D39" s="61">
        <v>11296.591</v>
      </c>
      <c r="E39" s="61">
        <v>11294.191000000001</v>
      </c>
      <c r="F39" s="61" t="s">
        <v>1</v>
      </c>
      <c r="G39" s="61">
        <v>2.4</v>
      </c>
      <c r="H39" s="61" t="s">
        <v>1</v>
      </c>
      <c r="I39" s="61">
        <v>2.4</v>
      </c>
      <c r="J39" s="61" t="s">
        <v>1</v>
      </c>
      <c r="K39" s="61" t="s">
        <v>1</v>
      </c>
      <c r="L39" s="64">
        <v>32</v>
      </c>
    </row>
    <row r="40" spans="2:13" s="21" customFormat="1" ht="12" customHeight="1">
      <c r="B40" s="1">
        <v>33</v>
      </c>
      <c r="C40" s="69" t="s">
        <v>0</v>
      </c>
      <c r="D40" s="62">
        <v>14126322.220000001</v>
      </c>
      <c r="E40" s="62">
        <v>4891691.4519999996</v>
      </c>
      <c r="F40" s="62">
        <v>1471225.169</v>
      </c>
      <c r="G40" s="62">
        <v>2339025.1120000002</v>
      </c>
      <c r="H40" s="62">
        <v>4293.8649999999998</v>
      </c>
      <c r="I40" s="62">
        <v>2334731.247</v>
      </c>
      <c r="J40" s="62">
        <v>647342.56200000003</v>
      </c>
      <c r="K40" s="62">
        <v>4777037.9249999998</v>
      </c>
      <c r="L40" s="64">
        <v>33</v>
      </c>
      <c r="M40" s="185"/>
    </row>
    <row r="41" spans="2:13">
      <c r="B41" s="1">
        <v>34</v>
      </c>
      <c r="C41" s="67" t="s">
        <v>126</v>
      </c>
      <c r="D41" s="61">
        <v>10546462.278000001</v>
      </c>
      <c r="E41" s="61">
        <v>4557189.5180000002</v>
      </c>
      <c r="F41" s="61">
        <v>604902.78300000005</v>
      </c>
      <c r="G41" s="61">
        <v>174254.78700000001</v>
      </c>
      <c r="H41" s="61">
        <v>150.62899999999999</v>
      </c>
      <c r="I41" s="61">
        <v>174104.158</v>
      </c>
      <c r="J41" s="61">
        <v>611835.66799999995</v>
      </c>
      <c r="K41" s="61">
        <v>4598279.5219999999</v>
      </c>
      <c r="L41" s="64">
        <v>34</v>
      </c>
      <c r="M41" s="185"/>
    </row>
    <row r="42" spans="2:13">
      <c r="B42" s="1">
        <v>35</v>
      </c>
      <c r="C42" s="67" t="s">
        <v>127</v>
      </c>
      <c r="D42" s="61">
        <v>3579859.9419999998</v>
      </c>
      <c r="E42" s="61">
        <v>334501.93400000001</v>
      </c>
      <c r="F42" s="61">
        <v>866322.38600000006</v>
      </c>
      <c r="G42" s="61">
        <v>2164770.3250000002</v>
      </c>
      <c r="H42" s="61">
        <v>4143.2359999999999</v>
      </c>
      <c r="I42" s="61">
        <v>2160627.0890000002</v>
      </c>
      <c r="J42" s="61">
        <v>35506.894</v>
      </c>
      <c r="K42" s="61">
        <v>178758.40299999999</v>
      </c>
      <c r="L42" s="64">
        <v>35</v>
      </c>
    </row>
    <row r="43" spans="2:13">
      <c r="C43" s="26" t="s">
        <v>4</v>
      </c>
    </row>
    <row r="44" spans="2:13">
      <c r="C44" s="98" t="s">
        <v>189</v>
      </c>
    </row>
    <row r="45" spans="2:13">
      <c r="C45" s="38"/>
    </row>
  </sheetData>
  <mergeCells count="15">
    <mergeCell ref="B1:E1"/>
    <mergeCell ref="B2:G2"/>
    <mergeCell ref="J3:J5"/>
    <mergeCell ref="K3:K5"/>
    <mergeCell ref="B3:B6"/>
    <mergeCell ref="C3:C6"/>
    <mergeCell ref="D3:D5"/>
    <mergeCell ref="E3:E5"/>
    <mergeCell ref="D6:E6"/>
    <mergeCell ref="L3:L6"/>
    <mergeCell ref="F6:K6"/>
    <mergeCell ref="F3:F5"/>
    <mergeCell ref="G3:I3"/>
    <mergeCell ref="G4:G5"/>
    <mergeCell ref="H4:I4"/>
  </mergeCells>
  <phoneticPr fontId="0" type="noConversion"/>
  <hyperlinks>
    <hyperlink ref="B1:D1" location="Inhaltsverzeichnis!A26" display="Inhaltsverzeichnis!A26"/>
    <hyperlink ref="B1:E1" location="Inhaltsverzeichnis!A30" display="Inhaltsverzeichnis!A30"/>
  </hyperlinks>
  <pageMargins left="0.59055118110236227" right="0" top="0.78740157480314965" bottom="0.59055118110236227" header="0.31496062992125984" footer="0.23622047244094491"/>
  <pageSetup paperSize="9" firstPageNumber="10" pageOrder="overThenDown" orientation="portrait" useFirstPageNumber="1" r:id="rId1"/>
  <headerFooter scaleWithDoc="0" alignWithMargins="0">
    <oddHeader>&amp;C&amp;"Arial,Standard"&amp;8– &amp;P –</oddHeader>
    <oddFooter>&amp;C&amp;7&amp;K000000 Amt für Statistik Berlin-Brandenburg — SB L III 6 - j / 18 –  Brandenburg  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3</vt:i4>
      </vt:variant>
    </vt:vector>
  </HeadingPairs>
  <TitlesOfParts>
    <vt:vector size="16" baseType="lpstr">
      <vt:lpstr>Titel</vt:lpstr>
      <vt:lpstr>Impressum</vt:lpstr>
      <vt:lpstr>Inhaltsverzeichnis</vt:lpstr>
      <vt:lpstr>Grafiken1-2</vt:lpstr>
      <vt:lpstr>1</vt:lpstr>
      <vt:lpstr>2</vt:lpstr>
      <vt:lpstr>3</vt:lpstr>
      <vt:lpstr>Grafiken 3-4</vt:lpstr>
      <vt:lpstr>4</vt:lpstr>
      <vt:lpstr>5</vt:lpstr>
      <vt:lpstr>6</vt:lpstr>
      <vt:lpstr>7</vt:lpstr>
      <vt:lpstr>U4</vt:lpstr>
      <vt:lpstr>'Grafiken 3-4'!Druckbereich</vt:lpstr>
      <vt:lpstr>'Grafiken1-2'!Druckbereich</vt:lpstr>
      <vt:lpstr>'U4'!Druckbereich</vt:lpstr>
    </vt:vector>
  </TitlesOfParts>
  <Manager>Amt für Statistik Berlin-Brandenburg</Manager>
  <Company>Amt für Statistik Berlin-Brandenburg</Company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Finanzvermögen der öffentlichen Haushalte und deren Extrahaushalte im Land Brandenburg am 31.12.2017</dc:title>
  <dc:subject>Finanz- und Personalstatistiken</dc:subject>
  <dc:creator>Amt für Statistik Berlin-Brandenburg</dc:creator>
  <cp:keywords>öffentliches Finanzvermögen, Bargeld und Einlagen, Wertpapiere, Ausleihungen, Anteilsrechte, Forderungen.</cp:keywords>
  <cp:lastModifiedBy>Amt für Statistik Berlin-Brandenburg</cp:lastModifiedBy>
  <cp:lastPrinted>2019-09-23T14:22:09Z</cp:lastPrinted>
  <dcterms:created xsi:type="dcterms:W3CDTF">2006-03-07T15:11:17Z</dcterms:created>
  <dcterms:modified xsi:type="dcterms:W3CDTF">2019-09-24T07:33:22Z</dcterms:modified>
  <cp:category>Statistischer Bericht LIII 6-j/17</cp:category>
</cp:coreProperties>
</file>