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45744" windowHeight="11304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'11'!$A$1:$F$52</definedName>
    <definedName name="_xlnm.Print_Area" localSheetId="11">'12'!$A$1:$N$63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15">'16'!$A$1:$N$63</definedName>
    <definedName name="_xlnm.Print_Area" localSheetId="16">'17'!$A$1:$C$45</definedName>
    <definedName name="_xlnm.Print_Area" localSheetId="3">'4'!$A$1:$H$62</definedName>
    <definedName name="_xlnm.Print_Area" localSheetId="4">'5'!$A$1:$G$50</definedName>
    <definedName name="_xlnm.Print_Area" localSheetId="5">'6'!$A$1:$H$41</definedName>
    <definedName name="_xlnm.Print_Area" localSheetId="6">'7'!$A$1:$H$41</definedName>
    <definedName name="_xlnm.Print_Area" localSheetId="7">'8'!$A$1:$G$58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'4'!$A$1:$H$63</definedName>
    <definedName name="Print_Area" localSheetId="4">'5'!$A$1:$G$50</definedName>
    <definedName name="Print_Area" localSheetId="5">'6'!$A$1:$H$41</definedName>
    <definedName name="Print_Area" localSheetId="6">'7'!$A$1:$H$45</definedName>
    <definedName name="Print_Area" localSheetId="7">'8'!$A$1:$F$58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44" i="62" l="1"/>
  <c r="I43" i="62"/>
  <c r="I42" i="62"/>
  <c r="J44" i="62"/>
  <c r="J43" i="62"/>
  <c r="J42" i="62"/>
  <c r="I55" i="62" l="1"/>
  <c r="I54" i="62"/>
  <c r="C65" i="43" l="1"/>
  <c r="B65" i="43"/>
  <c r="F65" i="43" l="1"/>
  <c r="E66" i="43"/>
  <c r="G69" i="40"/>
  <c r="B73" i="40"/>
  <c r="G70" i="40"/>
  <c r="D71" i="40"/>
  <c r="C74" i="40"/>
  <c r="D72" i="40"/>
  <c r="E61" i="43"/>
  <c r="D64" i="43"/>
  <c r="C69" i="40"/>
  <c r="F73" i="40"/>
  <c r="C70" i="40"/>
  <c r="H71" i="40"/>
  <c r="G74" i="40"/>
  <c r="H72" i="40"/>
  <c r="E62" i="43"/>
  <c r="D63" i="43"/>
  <c r="D65" i="43"/>
  <c r="E73" i="40"/>
  <c r="B74" i="40"/>
  <c r="F74" i="40"/>
  <c r="F66" i="43"/>
  <c r="H69" i="40"/>
  <c r="G73" i="40"/>
  <c r="H70" i="40"/>
  <c r="D74" i="40"/>
  <c r="E72" i="40"/>
  <c r="F61" i="43"/>
  <c r="B62" i="43"/>
  <c r="E63" i="43"/>
  <c r="E64" i="43"/>
  <c r="B69" i="40"/>
  <c r="F69" i="40"/>
  <c r="B70" i="40"/>
  <c r="F70" i="40"/>
  <c r="C71" i="40"/>
  <c r="G71" i="40"/>
  <c r="C72" i="40"/>
  <c r="G72" i="40"/>
  <c r="D61" i="43"/>
  <c r="E65" i="43"/>
  <c r="D62" i="43"/>
  <c r="C63" i="43"/>
  <c r="C66" i="43"/>
  <c r="D66" i="43"/>
  <c r="C64" i="43"/>
  <c r="D69" i="40"/>
  <c r="C73" i="40"/>
  <c r="D70" i="40"/>
  <c r="E71" i="40"/>
  <c r="H74" i="40"/>
  <c r="B61" i="43"/>
  <c r="F62" i="43"/>
  <c r="E69" i="40"/>
  <c r="D73" i="40"/>
  <c r="H73" i="40"/>
  <c r="E70" i="40"/>
  <c r="B71" i="40"/>
  <c r="F71" i="40"/>
  <c r="E74" i="40"/>
  <c r="B72" i="40"/>
  <c r="F72" i="40"/>
  <c r="C61" i="43"/>
  <c r="C62" i="43"/>
  <c r="B63" i="43"/>
  <c r="B66" i="43"/>
  <c r="F63" i="43"/>
  <c r="B64" i="43"/>
  <c r="F64" i="43"/>
  <c r="H25" i="37"/>
  <c r="H26" i="37"/>
</calcChain>
</file>

<file path=xl/sharedStrings.xml><?xml version="1.0" encoding="utf-8"?>
<sst xmlns="http://schemas.openxmlformats.org/spreadsheetml/2006/main" count="1590" uniqueCount="387">
  <si>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</si>
  <si>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</si>
  <si>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</si>
  <si>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</si>
  <si>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</si>
  <si>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</si>
  <si>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</si>
  <si>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</si>
  <si>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</si>
  <si>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</si>
  <si>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</si>
  <si>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</si>
  <si>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</si>
  <si>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</si>
  <si>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</si>
  <si>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</si>
  <si>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</si>
  <si>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</si>
  <si>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</si>
  <si>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</si>
  <si>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</si>
  <si>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</si>
  <si>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</si>
  <si>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</si>
  <si>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</si>
  <si>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</si>
  <si>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</si>
  <si>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</si>
  <si>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</si>
  <si>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</si>
  <si>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</si>
  <si>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</si>
  <si>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</si>
  <si>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</si>
  <si>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</si>
  <si>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</si>
  <si>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</si>
  <si>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</si>
  <si>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</si>
  <si>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</si>
  <si>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</si>
  <si>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</si>
  <si>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</si>
  <si>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</si>
  <si>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</si>
  <si>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</si>
  <si>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</si>
  <si>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</si>
  <si>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</si>
  <si>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</si>
  <si>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</si>
  <si>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</si>
  <si>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</si>
  <si>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</si>
  <si>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</si>
  <si>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</si>
  <si>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</si>
  <si>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</si>
  <si>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</si>
  <si>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</si>
  <si>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</si>
  <si>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</si>
  <si>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</si>
  <si>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</si>
  <si>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</si>
  <si>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</si>
  <si>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</si>
  <si>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</si>
  <si>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</si>
  <si>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</si>
  <si>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</si>
  <si>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</si>
  <si>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</si>
  <si>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</si>
  <si>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</si>
  <si>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</si>
  <si>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</si>
  <si>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</si>
  <si>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</si>
  <si>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</si>
  <si>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</si>
  <si>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</si>
  <si>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</si>
  <si>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</si>
  <si>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</si>
  <si>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</si>
  <si>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</si>
  <si>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</si>
  <si>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</si>
  <si>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</si>
  <si>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</si>
  <si>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</si>
  <si>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</si>
  <si>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</si>
  <si>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</si>
  <si>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</si>
  <si>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</si>
  <si>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</si>
  <si>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</si>
  <si>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</si>
  <si>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</si>
  <si>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</si>
  <si>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</si>
  <si>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</si>
  <si>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</si>
  <si>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</si>
  <si>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</si>
  <si>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</si>
  <si>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</si>
  <si>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</si>
  <si>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</si>
  <si>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</si>
  <si>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</si>
  <si>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</si>
  <si>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</si>
  <si>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</si>
  <si>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</si>
  <si>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</si>
  <si>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</si>
  <si>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</si>
  <si>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</si>
  <si>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</si>
  <si>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</si>
  <si>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</si>
  <si>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</si>
  <si>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</si>
  <si>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</si>
  <si>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</si>
  <si>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</si>
  <si>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</si>
  <si>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</si>
  <si>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</si>
  <si>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</si>
  <si>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</si>
  <si>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</si>
  <si>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</si>
  <si>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</si>
  <si>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</si>
  <si>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</si>
  <si>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</si>
  <si>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</si>
  <si>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</si>
  <si>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</si>
  <si>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</si>
  <si>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</si>
  <si>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</si>
  <si>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</si>
  <si>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</si>
  <si>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</si>
  <si>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</si>
  <si>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</si>
  <si>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</si>
  <si>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</si>
  <si>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</si>
  <si>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</si>
  <si>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</si>
  <si>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</si>
  <si>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</si>
  <si>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</si>
  <si>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</si>
  <si>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</si>
  <si>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</si>
  <si>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</si>
  <si>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</si>
  <si>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</si>
  <si>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</si>
  <si>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</si>
  <si>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</si>
  <si>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</si>
  <si>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</si>
  <si>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</si>
  <si>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</si>
  <si>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</si>
  <si>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</si>
  <si>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</si>
  <si>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</si>
  <si>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</si>
  <si>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</si>
  <si>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</si>
  <si>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</si>
  <si>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</si>
  <si>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</si>
  <si>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</si>
  <si>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</si>
  <si>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</si>
  <si>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</si>
  <si>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</si>
  <si>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</si>
  <si>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</si>
  <si>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</si>
  <si>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</si>
  <si>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</si>
  <si>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</si>
  <si>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</si>
  <si>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</si>
  <si>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</si>
  <si>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</si>
  <si>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</si>
  <si>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</si>
  <si>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</si>
  <si>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</si>
  <si>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</si>
  <si>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</si>
  <si>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</si>
  <si>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</si>
  <si>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</si>
  <si>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</si>
  <si>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</si>
  <si>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</si>
  <si>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</si>
  <si>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</si>
  <si>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</si>
  <si>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</si>
  <si>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</si>
  <si>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</si>
  <si>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</si>
  <si>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</si>
  <si>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</si>
  <si>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</si>
  <si>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</si>
  <si>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</si>
  <si>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</si>
  <si>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</si>
  <si>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</si>
  <si>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</si>
  <si>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</si>
  <si>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</si>
  <si>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</si>
  <si>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</si>
  <si>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</si>
  <si>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</si>
  <si>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</si>
  <si>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</si>
  <si>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</si>
  <si>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</si>
  <si>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</si>
  <si>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</si>
  <si>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</si>
  <si>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</si>
  <si>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Vorleistungsgüterproduzenten 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</si>
  <si>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</si>
  <si>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</si>
  <si>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</si>
  <si>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</si>
  <si>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</si>
  <si>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</si>
  <si>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</si>
  <si>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</si>
  <si>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</si>
  <si>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</si>
  <si>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</si>
  <si>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</si>
  <si>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</si>
  <si>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</si>
  <si>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</si>
  <si>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</si>
  <si>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</si>
  <si>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</si>
  <si>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</si>
  <si>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</si>
  <si>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</si>
  <si>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</si>
  <si>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</si>
  <si>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</si>
  <si>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</si>
  <si>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</si>
  <si>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</si>
  <si>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</si>
  <si>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</si>
  <si>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</si>
  <si>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</si>
  <si>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</si>
  <si>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</si>
  <si>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</si>
  <si>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</si>
  <si>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</si>
  <si>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</si>
  <si>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>Auftragseingangsindex (Gesamt) für das Ver-</t>
  </si>
  <si>
    <t xml:space="preserve">arbeitende Gewerbe im Land Brandenburg </t>
  </si>
  <si>
    <t>VO</t>
  </si>
  <si>
    <t>IG</t>
  </si>
  <si>
    <t xml:space="preserve">   Vorleistungsgüterproduzenten </t>
  </si>
  <si>
    <t xml:space="preserve">   Investitionsgüterproduzenten</t>
  </si>
  <si>
    <t xml:space="preserve">   Energie</t>
  </si>
  <si>
    <t>Jan.
bis
Okt.</t>
  </si>
  <si>
    <t>H.v.Holz-,Flecht-,Korb-u.Korkwaren (ohne Möbel)</t>
  </si>
  <si>
    <t>H.v. Gummi- und Kunststoffwaren</t>
  </si>
  <si>
    <t>H.v. Datenverarbeitungsgeräten, elektro-
 nischen und optischen Erzeugnissen</t>
  </si>
  <si>
    <t>H.v. Kraftwagen und Kraftwagenteilen</t>
  </si>
  <si>
    <t>H.v. sonstigen Waren</t>
  </si>
  <si>
    <t>Reparatur und Installation von Maschinen
 und Ausrüstungen</t>
  </si>
  <si>
    <t>H.v. Nahrungs- und Futtermitteln</t>
  </si>
  <si>
    <t>H.v. Textilien</t>
  </si>
  <si>
    <t>H.v. Bekleidung</t>
  </si>
  <si>
    <t>H.v. Möbeln</t>
  </si>
  <si>
    <t>H. v. Druckerzeugnissen; Vervielfältigung von
 bespielten Ton-, Bild- und Datenträgern</t>
  </si>
  <si>
    <t>H.v. Papier, Pappe und 
 Waren daraus</t>
  </si>
  <si>
    <t>H.v. pharmazeut. Erzeugnissen</t>
  </si>
  <si>
    <t>Metallerzeugung und
  Metallbearbeitung</t>
  </si>
  <si>
    <t>H.v. DV-Geräten, elektronischen
 und optischen Erzeugnissen</t>
  </si>
  <si>
    <t>Metadaten zu dieser Statistik (externer Link)</t>
  </si>
  <si>
    <t>vorläufige Zahlen</t>
  </si>
  <si>
    <t>3.0</t>
  </si>
  <si>
    <t>4.0</t>
  </si>
  <si>
    <t>5.0</t>
  </si>
  <si>
    <t>Kontrolle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</si>
  <si>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</si>
  <si>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</si>
  <si>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</si>
  <si>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</si>
  <si>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</si>
  <si>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</si>
  <si>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Brandenburg 2010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</si>
  <si>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</si>
  <si>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</si>
  <si>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</si>
  <si>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</si>
  <si>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</si>
  <si>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</si>
  <si>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</si>
  <si>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</si>
  <si>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</si>
  <si>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</si>
  <si>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</si>
  <si>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</si>
  <si>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</si>
  <si>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</si>
  <si>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Erbringung von Dienstleistungen für den Bergbau und
 für die Gewinnung von Steinen und Erden</t>
  </si>
  <si>
    <t>H.v. Leder, Lederwaren und Schuhen</t>
  </si>
  <si>
    <t>H.v. Holz-, Flecht-, Korb-und Korkwaren (ohne Möbel)</t>
  </si>
  <si>
    <t>H.v. Druckerzeugnissen; Vervielfältigung von
 bespielten Ton-, Bild- und Datenträgern</t>
  </si>
  <si>
    <t>Erbringung von Dienstleistungen für den Bergbau und  für die Gewinnung von Steinen und Erden</t>
  </si>
  <si>
    <t>H. v. Gummi- und Kunststoffwaren</t>
  </si>
  <si>
    <t>H. v. Glas und Glaswaren, Keramik,
 Verarbeitung von Steinen und Erden</t>
  </si>
  <si>
    <t>– 73,2</t>
  </si>
  <si>
    <t>– 5,3</t>
  </si>
  <si>
    <t>– 0,2</t>
  </si>
  <si>
    <t>14480 Potsdam</t>
  </si>
  <si>
    <t>Potsdam, 2018</t>
  </si>
  <si>
    <t>Steinstraße 104 - 106</t>
  </si>
  <si>
    <t>Umsatz des Verarbeitenden Gewerbes im Land Brandenburg 
seit Januar 2017</t>
  </si>
  <si>
    <t>Gewerbe im Land Brandenburg seit 2011</t>
  </si>
  <si>
    <t>Gewerbes im Land Brandenburg seit 2011</t>
  </si>
  <si>
    <t xml:space="preserve">  2018 ¹</t>
  </si>
  <si>
    <t xml:space="preserve">3.1  Auftragseingangsindex für das Verarbeitende Gewerbe im Land Brandenburg seit 2011 nach Monaten
       – Volumenindex –  </t>
  </si>
  <si>
    <t xml:space="preserve">3.5  Auftragseingangsindex für das Verarbeitende Gewerbe im Land Brandenburg seit 2011 nach Monaten
       – Wertindex – </t>
  </si>
  <si>
    <t>Basis 2010 ≙ 100</t>
  </si>
  <si>
    <t>2018 ¹</t>
  </si>
  <si>
    <t>Auftragseingangsgewichtung für das Verarbeitende Gewerbe in Brandenburg 2010</t>
  </si>
  <si>
    <t>H.v.Textilien</t>
  </si>
  <si>
    <t>– 1,8</t>
  </si>
  <si>
    <t>– 10,5</t>
  </si>
  <si>
    <t>– 8,7</t>
  </si>
  <si>
    <t>– 11,5</t>
  </si>
  <si>
    <t>– 3,2</t>
  </si>
  <si>
    <t>– 3,0</t>
  </si>
  <si>
    <t>– 2,6</t>
  </si>
  <si>
    <t>– 4,0</t>
  </si>
  <si>
    <t>–7,9</t>
  </si>
  <si>
    <t>–3,9</t>
  </si>
  <si>
    <t>–11,2</t>
  </si>
  <si>
    <t>– 50,8</t>
  </si>
  <si>
    <t>– 20,1</t>
  </si>
  <si>
    <t>– 8,1</t>
  </si>
  <si>
    <t>– 33,8</t>
  </si>
  <si>
    <t>– 4,2</t>
  </si>
  <si>
    <t>– 13,6</t>
  </si>
  <si>
    <t>– 9,8</t>
  </si>
  <si>
    <t>– 2,5</t>
  </si>
  <si>
    <t>E I 2 – m 10 / 18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</si>
  <si>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Oktober 2018</t>
    </r>
  </si>
  <si>
    <r>
      <t>Erschienen im</t>
    </r>
    <r>
      <rPr>
        <b/>
        <sz val="8"/>
        <rFont val="Arial"/>
        <family val="2"/>
      </rPr>
      <t xml:space="preserve"> Dezember 2018</t>
    </r>
  </si>
  <si>
    <t>im Land Brandenburg im Oktober 2018 nach</t>
  </si>
  <si>
    <t>im Oktober 2018 nach</t>
  </si>
  <si>
    <t xml:space="preserve">im Oktober 2018 nach </t>
  </si>
  <si>
    <t>im Land Brandenburg im Oktober 2018</t>
  </si>
  <si>
    <t xml:space="preserve">im Land Brandenburg im Oktober 2018 </t>
  </si>
  <si>
    <t xml:space="preserve">seit Oktober 2017 </t>
  </si>
  <si>
    <t>Auftragseingangsindex für das Verarbeitende Gewerbe im Land Brandenburg seit Oktober 2017</t>
  </si>
  <si>
    <t>1.2  Betriebe des Verarbeitenden Gewerbes (sowie Bergbau und Gewinnung von Steinen und Erden)
       im Land Brandenburg im Oktober 2018 nach Verwaltungsbezirken</t>
  </si>
  <si>
    <t>1.3  Betriebe des Verarbeitenden Gewerbes (sowie Bergbau und Gewinnung von Steinen und Erden)
       im Land Brandenburg im Oktober 2018 nach Wirtschaftsabteilungen</t>
  </si>
  <si>
    <t>1.4  Betriebe des Verarbeitenden Gewerbes (sowie Bergbau und Gewinnung von Steinen und Erden)
       im Land Brandenburg im Oktober 2018 nach Wirtschaftsabteilungen – Veränderung zum Vorjahresmonat</t>
  </si>
  <si>
    <t>2.2  Fachliche Betriebsteile der Betriebe des Verarbeitenden Gewerbes (sowie Bergbau und Gewinnung von
       Steinen und Erden) im Land Brandenburg im Oktober 2018 nach Wirtschaftsabteilungen</t>
  </si>
  <si>
    <t>2.3   Fachliche Betriebsteile der Betriebe des Verarbeitenden Gewerbes (sowie Bergbau und Gewinnung von
        Steinen und Erden) im Land Brandenburg im Oktober 2018 nach Wirtschaftsabteilungen 
        –  Veränderung zum Vorjahresmonat</t>
  </si>
  <si>
    <t xml:space="preserve">3.2  Auftragseingangsindex Gesamt für das Verarbeitende Gewerbe im Land Brandenburg von Januar bis Oktober 2018
       nach Wirtschaftsabteilungen – Volumenindex – </t>
  </si>
  <si>
    <t xml:space="preserve">3.3  Auftragseingangsindex Inland für das Verarbeitende Gewerbe im Land Brandenburg von Januar bis Oktober 2018 
       nach Wirtschaftsabteilungen – Volumenindex – </t>
  </si>
  <si>
    <t xml:space="preserve">3.4  Auftragseingangsindex Ausland für das Verarbeitende Gewerbe im Land Brandenburg von Januar bis Oktober 2018 
       nach Wirtschaftsabteilungen – Volumenindex –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</si>
</sst>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  <numFmt numFmtId="186" formatCode="[=0]&quot;...&quot;;[&lt;0]\–\ ##0.0;##0.0"/>
    <numFmt numFmtId="187" formatCode="###0.0;\–\ ###0.0;\…"/>
  </numFmts>
  <fonts count="56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9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9"/>
      <name val="Arial Unicode MS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5">
    <xf numFmtId="0" fontId="0" fillId="0" borderId="0"/>
    <xf numFmtId="0" fontId="2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" fillId="0" borderId="0"/>
    <xf numFmtId="3" fontId="10" fillId="0" borderId="0"/>
    <xf numFmtId="0" fontId="2" fillId="0" borderId="0"/>
    <xf numFmtId="0" fontId="1" fillId="0" borderId="0"/>
  </cellStyleXfs>
  <cellXfs count="446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180" fontId="13" fillId="0" borderId="0" xfId="0" applyNumberFormat="1" applyFont="1" applyBorder="1" applyAlignment="1"/>
    <xf numFmtId="179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6" fillId="0" borderId="3" xfId="0" applyFont="1" applyBorder="1" applyAlignment="1"/>
    <xf numFmtId="178" fontId="36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7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Fill="1" applyBorder="1" applyAlignment="1">
      <alignment horizontal="center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9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2" fillId="0" borderId="0" xfId="0" applyNumberFormat="1" applyFont="1" applyAlignment="1">
      <alignment horizontal="right" indent="1"/>
    </xf>
    <xf numFmtId="174" fontId="42" fillId="0" borderId="0" xfId="0" applyNumberFormat="1" applyFont="1" applyBorder="1" applyAlignment="1">
      <alignment horizontal="right" indent="1"/>
    </xf>
    <xf numFmtId="0" fontId="1" fillId="0" borderId="0" xfId="5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3" fillId="0" borderId="0" xfId="0" applyFont="1"/>
    <xf numFmtId="165" fontId="43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4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4" fillId="0" borderId="0" xfId="4" applyNumberFormat="1" applyFont="1" applyAlignment="1">
      <alignment wrapText="1"/>
    </xf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6" fillId="0" borderId="0" xfId="1" applyFont="1"/>
    <xf numFmtId="0" fontId="26" fillId="0" borderId="0" xfId="1" applyFill="1"/>
    <xf numFmtId="0" fontId="46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8" fillId="0" borderId="0" xfId="0" applyNumberFormat="1" applyFont="1" applyFill="1" applyAlignment="1">
      <alignment horizontal="right"/>
    </xf>
    <xf numFmtId="184" fontId="2" fillId="0" borderId="0" xfId="0" applyNumberFormat="1" applyFont="1" applyFill="1" applyBorder="1" applyAlignment="1">
      <alignment horizontal="right"/>
    </xf>
    <xf numFmtId="184" fontId="40" fillId="0" borderId="0" xfId="0" applyNumberFormat="1" applyFont="1" applyFill="1" applyAlignment="1">
      <alignment horizontal="right"/>
    </xf>
    <xf numFmtId="0" fontId="47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9" fillId="0" borderId="0" xfId="10" applyFont="1"/>
    <xf numFmtId="170" fontId="49" fillId="0" borderId="0" xfId="0" applyNumberFormat="1" applyFont="1" applyAlignment="1">
      <alignment horizontal="right"/>
    </xf>
    <xf numFmtId="0" fontId="48" fillId="0" borderId="0" xfId="10"/>
    <xf numFmtId="165" fontId="2" fillId="0" borderId="0" xfId="0" applyNumberFormat="1" applyFont="1" applyAlignment="1">
      <alignment horizontal="right"/>
    </xf>
    <xf numFmtId="165" fontId="49" fillId="0" borderId="0" xfId="0" applyNumberFormat="1" applyFont="1" applyAlignment="1">
      <alignment horizontal="right"/>
    </xf>
    <xf numFmtId="0" fontId="49" fillId="0" borderId="0" xfId="8" applyFont="1" applyAlignment="1">
      <alignment horizontal="center"/>
    </xf>
    <xf numFmtId="175" fontId="26" fillId="0" borderId="0" xfId="1" applyNumberFormat="1"/>
    <xf numFmtId="182" fontId="2" fillId="0" borderId="0" xfId="0" applyNumberFormat="1" applyFont="1" applyFill="1" applyBorder="1" applyAlignment="1">
      <alignment horizontal="right"/>
    </xf>
    <xf numFmtId="183" fontId="19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83" fontId="2" fillId="0" borderId="0" xfId="4" applyNumberFormat="1" applyFont="1" applyAlignment="1">
      <alignment horizontal="right" wrapText="1"/>
    </xf>
    <xf numFmtId="182" fontId="50" fillId="0" borderId="0" xfId="0" applyNumberFormat="1" applyFont="1" applyFill="1" applyAlignment="1">
      <alignment horizontal="right"/>
    </xf>
    <xf numFmtId="182" fontId="51" fillId="0" borderId="0" xfId="0" applyNumberFormat="1" applyFont="1" applyFill="1" applyAlignment="1">
      <alignment horizontal="right"/>
    </xf>
    <xf numFmtId="0" fontId="52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49" fontId="2" fillId="0" borderId="0" xfId="0" applyNumberFormat="1" applyFont="1" applyAlignment="1">
      <alignment horizontal="left" vertical="top" wrapText="1"/>
    </xf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5" fontId="2" fillId="0" borderId="0" xfId="6" applyNumberFormat="1" applyFont="1" applyFill="1" applyBorder="1" applyAlignment="1"/>
    <xf numFmtId="185" fontId="2" fillId="0" borderId="0" xfId="6" applyNumberFormat="1" applyFont="1" applyBorder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3" fillId="0" borderId="0" xfId="0" applyFont="1"/>
    <xf numFmtId="0" fontId="2" fillId="0" borderId="0" xfId="0" applyFont="1" applyFill="1" applyAlignment="1">
      <alignment horizontal="left" vertical="top" wrapText="1"/>
    </xf>
    <xf numFmtId="49" fontId="2" fillId="0" borderId="0" xfId="0" applyNumberFormat="1" applyFont="1" applyAlignment="1">
      <alignment vertical="top"/>
    </xf>
    <xf numFmtId="0" fontId="54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177" fontId="15" fillId="0" borderId="0" xfId="0" applyNumberFormat="1" applyFont="1" applyAlignment="1">
      <alignment horizontal="right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9" fillId="0" borderId="0" xfId="6" applyNumberFormat="1" applyFont="1" applyFill="1" applyAlignment="1"/>
    <xf numFmtId="0" fontId="44" fillId="0" borderId="19" xfId="7" applyFont="1" applyBorder="1" applyAlignment="1">
      <alignment horizontal="center" vertical="center"/>
    </xf>
    <xf numFmtId="0" fontId="44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0" fontId="47" fillId="0" borderId="0" xfId="7" applyFont="1" applyAlignment="1">
      <alignment horizontal="center"/>
    </xf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9" fillId="0" borderId="0" xfId="8" applyFont="1" applyFill="1" applyAlignment="1">
      <alignment horizontal="center"/>
    </xf>
    <xf numFmtId="0" fontId="1" fillId="0" borderId="0" xfId="6" applyFill="1"/>
    <xf numFmtId="174" fontId="49" fillId="0" borderId="0" xfId="6" applyNumberFormat="1" applyFont="1" applyFill="1"/>
    <xf numFmtId="167" fontId="49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186" fontId="2" fillId="0" borderId="0" xfId="5" applyNumberFormat="1" applyFont="1" applyBorder="1" applyAlignment="1">
      <alignment horizontal="right"/>
    </xf>
    <xf numFmtId="0" fontId="34" fillId="0" borderId="0" xfId="5" applyFont="1"/>
    <xf numFmtId="165" fontId="34" fillId="0" borderId="0" xfId="5" applyNumberFormat="1" applyFont="1" applyAlignment="1"/>
    <xf numFmtId="165" fontId="2" fillId="0" borderId="0" xfId="5" applyNumberFormat="1" applyFont="1" applyAlignment="1"/>
    <xf numFmtId="1" fontId="14" fillId="0" borderId="0" xfId="0" applyNumberFormat="1" applyFont="1" applyAlignment="1">
      <alignment horizontal="right"/>
    </xf>
    <xf numFmtId="2" fontId="2" fillId="0" borderId="0" xfId="0" applyNumberFormat="1" applyFont="1" applyBorder="1"/>
    <xf numFmtId="165" fontId="28" fillId="0" borderId="0" xfId="0" applyNumberFormat="1" applyFont="1" applyFill="1" applyBorder="1" applyAlignment="1">
      <alignment wrapText="1"/>
    </xf>
    <xf numFmtId="2" fontId="2" fillId="0" borderId="0" xfId="0" applyNumberFormat="1" applyFont="1" applyAlignment="1">
      <alignment horizontal="right"/>
    </xf>
    <xf numFmtId="2" fontId="2" fillId="0" borderId="0" xfId="0" applyNumberFormat="1" applyFont="1" applyFill="1"/>
    <xf numFmtId="0" fontId="44" fillId="0" borderId="19" xfId="7" applyFont="1" applyBorder="1" applyAlignment="1">
      <alignment vertical="center"/>
    </xf>
    <xf numFmtId="0" fontId="44" fillId="0" borderId="20" xfId="7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187" fontId="2" fillId="0" borderId="0" xfId="4" applyNumberFormat="1" applyFont="1" applyAlignment="1">
      <alignment wrapText="1"/>
    </xf>
    <xf numFmtId="0" fontId="14" fillId="0" borderId="0" xfId="0" applyFont="1" applyBorder="1" applyAlignment="1">
      <alignment horizontal="center"/>
    </xf>
    <xf numFmtId="172" fontId="13" fillId="0" borderId="0" xfId="0" applyNumberFormat="1" applyFont="1" applyBorder="1" applyAlignment="1">
      <alignment horizontal="center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1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73" fontId="2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4" fillId="0" borderId="20" xfId="7" applyFont="1" applyBorder="1" applyAlignment="1">
      <alignment horizontal="center" vertical="center"/>
    </xf>
    <xf numFmtId="0" fontId="44" fillId="0" borderId="21" xfId="7" applyFont="1" applyBorder="1" applyAlignment="1">
      <alignment horizontal="center" vertical="center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83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32" fillId="0" borderId="0" xfId="1" applyFont="1" applyAlignment="1">
      <alignment horizontal="left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8" fontId="13" fillId="0" borderId="4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168" fontId="2" fillId="0" borderId="0" xfId="8" applyNumberFormat="1" applyFont="1" applyBorder="1" applyAlignment="1">
      <alignment horizontal="center"/>
    </xf>
    <xf numFmtId="0" fontId="55" fillId="0" borderId="0" xfId="5" applyFont="1" applyAlignment="1">
      <alignment horizontal="left" wrapText="1"/>
    </xf>
  </cellXfs>
  <cellStyles count="15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Deckbl02" xfId="14"/>
    <cellStyle name="Standard_EI1_m11-07" xfId="6"/>
    <cellStyle name="Standard_Gewichtung_50plus" xfId="7"/>
    <cellStyle name="Standard_Mappe1" xfId="11"/>
    <cellStyle name="Standard_SB_250_4_2007M_Verkn" xfId="8"/>
    <cellStyle name="Standard_VeröffTab" xfId="13"/>
    <cellStyle name="Standard_Vorl fachl abs" xfId="12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Titel!$G$1:$H$22</c:f>
              <c:multiLvlStrCache>
                <c:ptCount val="22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</c:lvl>
                <c:lvl>
                  <c:pt idx="0">
                    <c:v>2017</c:v>
                  </c:pt>
                  <c:pt idx="12">
                    <c:v>2018</c:v>
                  </c:pt>
                </c:lvl>
              </c:multiLvlStrCache>
            </c:multiLvlStrRef>
          </c:cat>
          <c:val>
            <c:numRef>
              <c:f>Titel!$I$1:$I$22</c:f>
              <c:numCache>
                <c:formatCode>0.0_ ;[Red]\-0.0\ </c:formatCode>
                <c:ptCount val="22"/>
                <c:pt idx="0">
                  <c:v>-2.1</c:v>
                </c:pt>
                <c:pt idx="1">
                  <c:v>-3.8</c:v>
                </c:pt>
                <c:pt idx="2">
                  <c:v>4.4000000000000004</c:v>
                </c:pt>
                <c:pt idx="3">
                  <c:v>-9.5</c:v>
                </c:pt>
                <c:pt idx="4">
                  <c:v>1.9</c:v>
                </c:pt>
                <c:pt idx="5">
                  <c:v>-3</c:v>
                </c:pt>
                <c:pt idx="6">
                  <c:v>2.2000000000000002</c:v>
                </c:pt>
                <c:pt idx="7">
                  <c:v>-1</c:v>
                </c:pt>
                <c:pt idx="8">
                  <c:v>-1.3</c:v>
                </c:pt>
                <c:pt idx="9">
                  <c:v>5.6</c:v>
                </c:pt>
                <c:pt idx="10">
                  <c:v>5.0999999999999996</c:v>
                </c:pt>
                <c:pt idx="11">
                  <c:v>7.6</c:v>
                </c:pt>
                <c:pt idx="12">
                  <c:v>16.399999999999999</c:v>
                </c:pt>
                <c:pt idx="13">
                  <c:v>4.8</c:v>
                </c:pt>
                <c:pt idx="14">
                  <c:v>-3.4</c:v>
                </c:pt>
                <c:pt idx="15">
                  <c:v>11.3</c:v>
                </c:pt>
                <c:pt idx="16">
                  <c:v>-2.2999999999999998</c:v>
                </c:pt>
                <c:pt idx="17">
                  <c:v>3.5</c:v>
                </c:pt>
                <c:pt idx="18">
                  <c:v>4.2</c:v>
                </c:pt>
                <c:pt idx="19">
                  <c:v>2</c:v>
                </c:pt>
                <c:pt idx="20">
                  <c:v>1.4</c:v>
                </c:pt>
                <c:pt idx="21" formatCode="0.0">
                  <c:v>9.8000000000000007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0208"/>
        <c:axId val="138831360"/>
      </c:lineChart>
      <c:catAx>
        <c:axId val="14075020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83136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38831360"/>
        <c:scaling>
          <c:orientation val="minMax"/>
          <c:max val="20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750208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'11'!$G$38:$H$50</c:f>
              <c:multiLvlStrCache>
                <c:ptCount val="13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</c:lvl>
                <c:lvl>
                  <c:pt idx="0">
                    <c:v>2017</c:v>
                  </c:pt>
                  <c:pt idx="3">
                    <c:v>2018</c:v>
                  </c:pt>
                </c:lvl>
              </c:multiLvlStrCache>
            </c:multiLvlStrRef>
          </c:cat>
          <c:val>
            <c:numRef>
              <c:f>'11'!$I$38:$I$50</c:f>
              <c:numCache>
                <c:formatCode>[=0]"...";[&lt;0]\–\ ##0.0;##0.0</c:formatCode>
                <c:ptCount val="13"/>
                <c:pt idx="0">
                  <c:v>107.1</c:v>
                </c:pt>
                <c:pt idx="1">
                  <c:v>121.3</c:v>
                </c:pt>
                <c:pt idx="2">
                  <c:v>155.6</c:v>
                </c:pt>
                <c:pt idx="3">
                  <c:v>124.7</c:v>
                </c:pt>
                <c:pt idx="4">
                  <c:v>104.3</c:v>
                </c:pt>
                <c:pt idx="5">
                  <c:v>101.5</c:v>
                </c:pt>
                <c:pt idx="6">
                  <c:v>102.7</c:v>
                </c:pt>
                <c:pt idx="7">
                  <c:v>105.1</c:v>
                </c:pt>
                <c:pt idx="8">
                  <c:v>135.9</c:v>
                </c:pt>
                <c:pt idx="9">
                  <c:v>115.1</c:v>
                </c:pt>
                <c:pt idx="10">
                  <c:v>106.2</c:v>
                </c:pt>
                <c:pt idx="11">
                  <c:v>102.6</c:v>
                </c:pt>
                <c:pt idx="12">
                  <c:v>162.5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'11'!$G$38:$H$50</c:f>
              <c:multiLvlStrCache>
                <c:ptCount val="13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</c:lvl>
                <c:lvl>
                  <c:pt idx="0">
                    <c:v>2017</c:v>
                  </c:pt>
                  <c:pt idx="3">
                    <c:v>2018</c:v>
                  </c:pt>
                </c:lvl>
              </c:multiLvlStrCache>
            </c:multiLvlStrRef>
          </c:cat>
          <c:val>
            <c:numRef>
              <c:f>'11'!$J$38:$J$50</c:f>
              <c:numCache>
                <c:formatCode>[=0]"...";[&lt;0]\–\ ##0.0;##0.0</c:formatCode>
                <c:ptCount val="13"/>
                <c:pt idx="0">
                  <c:v>114.3</c:v>
                </c:pt>
                <c:pt idx="1">
                  <c:v>120.8</c:v>
                </c:pt>
                <c:pt idx="2">
                  <c:v>227.8</c:v>
                </c:pt>
                <c:pt idx="3">
                  <c:v>190.4</c:v>
                </c:pt>
                <c:pt idx="4">
                  <c:v>133.5</c:v>
                </c:pt>
                <c:pt idx="5">
                  <c:v>110.8</c:v>
                </c:pt>
                <c:pt idx="6">
                  <c:v>119.2</c:v>
                </c:pt>
                <c:pt idx="7">
                  <c:v>110.7</c:v>
                </c:pt>
                <c:pt idx="8">
                  <c:v>211</c:v>
                </c:pt>
                <c:pt idx="9">
                  <c:v>139.69999999999999</c:v>
                </c:pt>
                <c:pt idx="10">
                  <c:v>133.69999999999999</c:v>
                </c:pt>
                <c:pt idx="11">
                  <c:v>109.3</c:v>
                </c:pt>
                <c:pt idx="12">
                  <c:v>288.10000000000002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40926336"/>
        <c:axId val="140952704"/>
      </c:barChart>
      <c:catAx>
        <c:axId val="140926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95270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40952704"/>
        <c:scaling>
          <c:orientation val="minMax"/>
          <c:max val="2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926336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2278775568176281"/>
          <c:y val="5.4033443136870724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10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83820</xdr:rowOff>
    </xdr:from>
    <xdr:to>
      <xdr:col>5</xdr:col>
      <xdr:colOff>678180</xdr:colOff>
      <xdr:row>50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176" bestFit="1" customWidth="1"/>
    <col min="9" max="9" width="4.109375" style="284" bestFit="1" customWidth="1"/>
    <col min="10" max="16384" width="11.5546875" style="1"/>
  </cols>
  <sheetData>
    <row r="1" spans="1:10" ht="60" customHeight="1">
      <c r="A1" s="163" t="s">
        <v>245</v>
      </c>
      <c r="D1" s="344" t="s">
        <v>7</v>
      </c>
      <c r="G1" s="346">
        <v>2017</v>
      </c>
      <c r="H1" s="177" t="s">
        <v>39</v>
      </c>
      <c r="I1" s="285">
        <v>-2.1</v>
      </c>
      <c r="J1" s="4"/>
    </row>
    <row r="2" spans="1:10" ht="40.200000000000003" customHeight="1">
      <c r="B2" s="3" t="s">
        <v>37</v>
      </c>
      <c r="D2" s="345"/>
      <c r="G2" s="347"/>
      <c r="H2" s="177" t="s">
        <v>40</v>
      </c>
      <c r="I2" s="285">
        <v>-3.8</v>
      </c>
      <c r="J2" s="4"/>
    </row>
    <row r="3" spans="1:10" ht="34.799999999999997">
      <c r="B3" s="3" t="s">
        <v>38</v>
      </c>
      <c r="D3" s="345"/>
      <c r="G3" s="347"/>
      <c r="H3" s="177" t="s">
        <v>41</v>
      </c>
      <c r="I3" s="285">
        <v>4.4000000000000004</v>
      </c>
      <c r="J3" s="4"/>
    </row>
    <row r="4" spans="1:10" ht="6.6" customHeight="1">
      <c r="D4" s="345"/>
      <c r="G4" s="347"/>
      <c r="H4" s="177" t="s">
        <v>42</v>
      </c>
      <c r="I4" s="285">
        <v>-9.5</v>
      </c>
      <c r="J4" s="4"/>
    </row>
    <row r="5" spans="1:10" ht="20.399999999999999">
      <c r="C5" s="159" t="s">
        <v>369</v>
      </c>
      <c r="D5" s="345"/>
      <c r="G5" s="347"/>
      <c r="H5" s="177" t="s">
        <v>41</v>
      </c>
      <c r="I5" s="285">
        <v>1.9</v>
      </c>
      <c r="J5" s="4"/>
    </row>
    <row r="6" spans="1:10" s="5" customFormat="1" ht="34.950000000000003" customHeight="1">
      <c r="D6" s="345"/>
      <c r="G6" s="347"/>
      <c r="H6" s="177" t="s">
        <v>39</v>
      </c>
      <c r="I6" s="285">
        <v>-3</v>
      </c>
      <c r="J6" s="4"/>
    </row>
    <row r="7" spans="1:10" ht="84" customHeight="1">
      <c r="C7" s="6" t="s">
        <v>370</v>
      </c>
      <c r="D7" s="345"/>
      <c r="G7" s="347"/>
      <c r="H7" s="177" t="s">
        <v>39</v>
      </c>
      <c r="I7" s="285">
        <v>2.2000000000000002</v>
      </c>
      <c r="J7" s="4"/>
    </row>
    <row r="8" spans="1:10">
      <c r="D8" s="345"/>
      <c r="G8" s="347"/>
      <c r="H8" s="177" t="s">
        <v>42</v>
      </c>
      <c r="I8" s="285">
        <v>-1</v>
      </c>
      <c r="J8" s="4"/>
    </row>
    <row r="9" spans="1:10" ht="45">
      <c r="C9" s="7" t="s">
        <v>307</v>
      </c>
      <c r="D9" s="345"/>
      <c r="G9" s="347"/>
      <c r="H9" s="178" t="s">
        <v>43</v>
      </c>
      <c r="I9" s="285">
        <v>-1.3</v>
      </c>
      <c r="J9" s="4"/>
    </row>
    <row r="10" spans="1:10" ht="7.2" customHeight="1">
      <c r="D10" s="345"/>
      <c r="G10" s="347"/>
      <c r="H10" s="178" t="s">
        <v>44</v>
      </c>
      <c r="I10" s="285">
        <v>5.6</v>
      </c>
      <c r="J10" s="4"/>
    </row>
    <row r="11" spans="1:10" ht="15">
      <c r="A11" s="164"/>
      <c r="C11" s="7" t="s">
        <v>171</v>
      </c>
      <c r="D11" s="345"/>
      <c r="G11" s="347"/>
      <c r="H11" s="179" t="s">
        <v>45</v>
      </c>
      <c r="I11" s="285">
        <v>5.0999999999999996</v>
      </c>
      <c r="J11" s="4"/>
    </row>
    <row r="12" spans="1:10" ht="66" customHeight="1">
      <c r="G12" s="348"/>
      <c r="H12" s="179" t="s">
        <v>46</v>
      </c>
      <c r="I12" s="285">
        <v>7.6</v>
      </c>
      <c r="J12" s="4"/>
    </row>
    <row r="13" spans="1:10" ht="36" customHeight="1">
      <c r="C13" s="9" t="s">
        <v>340</v>
      </c>
      <c r="G13" s="346">
        <v>2018</v>
      </c>
      <c r="H13" s="180" t="s">
        <v>39</v>
      </c>
      <c r="I13" s="285">
        <v>16.399999999999999</v>
      </c>
      <c r="J13" s="4"/>
    </row>
    <row r="14" spans="1:10">
      <c r="C14" s="5" t="s">
        <v>261</v>
      </c>
      <c r="G14" s="347"/>
      <c r="H14" s="180" t="s">
        <v>40</v>
      </c>
      <c r="I14" s="285">
        <v>4.8</v>
      </c>
      <c r="J14" s="4"/>
    </row>
    <row r="15" spans="1:10">
      <c r="G15" s="260"/>
      <c r="H15" s="177" t="s">
        <v>41</v>
      </c>
      <c r="I15" s="285">
        <v>-3.4</v>
      </c>
      <c r="J15" s="4"/>
    </row>
    <row r="16" spans="1:10">
      <c r="G16" s="260"/>
      <c r="H16" s="177" t="s">
        <v>42</v>
      </c>
      <c r="I16" s="285">
        <v>11.3</v>
      </c>
      <c r="J16" s="4"/>
    </row>
    <row r="17" spans="7:10">
      <c r="G17" s="260"/>
      <c r="H17" s="177" t="s">
        <v>41</v>
      </c>
      <c r="I17" s="285">
        <v>-2.2999999999999998</v>
      </c>
      <c r="J17" s="4"/>
    </row>
    <row r="18" spans="7:10">
      <c r="G18" s="260"/>
      <c r="H18" s="177" t="s">
        <v>39</v>
      </c>
      <c r="I18" s="285">
        <v>3.5</v>
      </c>
      <c r="J18" s="4"/>
    </row>
    <row r="19" spans="7:10">
      <c r="G19" s="260"/>
      <c r="H19" s="177" t="s">
        <v>39</v>
      </c>
      <c r="I19" s="285">
        <v>4.2</v>
      </c>
      <c r="J19" s="4"/>
    </row>
    <row r="20" spans="7:10">
      <c r="G20" s="260"/>
      <c r="H20" s="177" t="s">
        <v>42</v>
      </c>
      <c r="I20" s="285">
        <v>2</v>
      </c>
      <c r="J20" s="4"/>
    </row>
    <row r="21" spans="7:10">
      <c r="G21" s="260"/>
      <c r="H21" s="177" t="s">
        <v>43</v>
      </c>
      <c r="I21" s="285">
        <v>1.4</v>
      </c>
      <c r="J21" s="4"/>
    </row>
    <row r="22" spans="7:10">
      <c r="G22" s="260"/>
      <c r="H22" s="177" t="s">
        <v>44</v>
      </c>
      <c r="I22" s="286">
        <v>9.8000000000000007</v>
      </c>
      <c r="J22" s="4"/>
    </row>
    <row r="23" spans="7:10">
      <c r="G23" s="260"/>
      <c r="H23" s="179" t="s">
        <v>45</v>
      </c>
      <c r="I23" s="285"/>
      <c r="J23" s="4"/>
    </row>
    <row r="24" spans="7:10">
      <c r="G24" s="261"/>
      <c r="H24" s="179" t="s">
        <v>46</v>
      </c>
      <c r="I24" s="286"/>
      <c r="J24" s="4"/>
    </row>
    <row r="25" spans="7:10">
      <c r="G25" s="182" t="s">
        <v>262</v>
      </c>
      <c r="H25" s="183">
        <f>MAX(I1:I24)</f>
        <v>16.399999999999999</v>
      </c>
      <c r="I25" s="282"/>
      <c r="J25" s="79"/>
    </row>
    <row r="26" spans="7:10">
      <c r="G26" s="182" t="s">
        <v>263</v>
      </c>
      <c r="H26" s="183">
        <f>MIN(I1:I24)</f>
        <v>-9.5</v>
      </c>
      <c r="I26" s="283"/>
      <c r="J26" s="2"/>
    </row>
    <row r="27" spans="7:10">
      <c r="G27" s="8"/>
      <c r="H27" s="181"/>
      <c r="I27" s="283"/>
      <c r="J27" s="2"/>
    </row>
    <row r="28" spans="7:10">
      <c r="G28" s="8"/>
      <c r="J28" s="2"/>
    </row>
    <row r="29" spans="7:10">
      <c r="G29" s="8"/>
      <c r="J29" s="2"/>
    </row>
    <row r="32" spans="7:10" ht="12" customHeight="1"/>
    <row r="33" ht="12" customHeight="1"/>
  </sheetData>
  <sheetProtection selectLockedCells="1"/>
  <mergeCells count="3">
    <mergeCell ref="D1:D11"/>
    <mergeCell ref="G1:G12"/>
    <mergeCell ref="G13:G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H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7.77734375" customWidth="1"/>
    <col min="3" max="7" width="10" customWidth="1"/>
    <col min="8" max="8" width="11.5546875" customWidth="1"/>
  </cols>
  <sheetData>
    <row r="1" spans="1:8" ht="36" customHeight="1">
      <c r="A1" s="353" t="s">
        <v>383</v>
      </c>
      <c r="B1" s="366"/>
      <c r="C1" s="366"/>
      <c r="D1" s="366"/>
      <c r="E1" s="366"/>
      <c r="F1" s="366"/>
      <c r="G1" s="366"/>
      <c r="H1" s="172"/>
    </row>
    <row r="2" spans="1:8" ht="12" customHeight="1">
      <c r="A2" s="21"/>
      <c r="B2" s="21"/>
      <c r="C2" s="21"/>
      <c r="D2" s="21"/>
      <c r="E2" s="21"/>
      <c r="F2" s="21"/>
      <c r="G2" s="21"/>
    </row>
    <row r="3" spans="1:8" ht="12" customHeight="1">
      <c r="A3" s="383" t="s">
        <v>26</v>
      </c>
      <c r="B3" s="377" t="s">
        <v>172</v>
      </c>
      <c r="C3" s="362" t="s">
        <v>137</v>
      </c>
      <c r="D3" s="404" t="s">
        <v>321</v>
      </c>
      <c r="E3" s="405"/>
      <c r="F3" s="399" t="s">
        <v>78</v>
      </c>
      <c r="G3" s="400"/>
    </row>
    <row r="4" spans="1:8" ht="12" customHeight="1">
      <c r="A4" s="357"/>
      <c r="B4" s="378"/>
      <c r="C4" s="363"/>
      <c r="D4" s="406"/>
      <c r="E4" s="407"/>
      <c r="F4" s="401" t="s">
        <v>80</v>
      </c>
      <c r="G4" s="399" t="s">
        <v>118</v>
      </c>
    </row>
    <row r="5" spans="1:8" ht="12" customHeight="1">
      <c r="A5" s="357"/>
      <c r="B5" s="378"/>
      <c r="C5" s="363"/>
      <c r="D5" s="408"/>
      <c r="E5" s="409"/>
      <c r="F5" s="402"/>
      <c r="G5" s="403"/>
    </row>
    <row r="6" spans="1:8" ht="12" customHeight="1">
      <c r="A6" s="357"/>
      <c r="B6" s="378"/>
      <c r="C6" s="372" t="s">
        <v>103</v>
      </c>
      <c r="D6" s="355"/>
      <c r="E6" s="373" t="s">
        <v>271</v>
      </c>
      <c r="F6" s="381"/>
      <c r="G6" s="381"/>
      <c r="H6" s="239"/>
    </row>
    <row r="7" spans="1:8" ht="12" customHeight="1">
      <c r="A7" s="94"/>
      <c r="B7" s="94"/>
      <c r="C7" s="94"/>
      <c r="D7" s="94"/>
      <c r="E7" s="94"/>
      <c r="F7" s="94"/>
      <c r="G7" s="94"/>
    </row>
    <row r="8" spans="1:8" s="205" customFormat="1" ht="12" customHeight="1">
      <c r="A8" s="96" t="s">
        <v>34</v>
      </c>
      <c r="B8" s="27" t="s">
        <v>326</v>
      </c>
      <c r="C8" s="241" t="s">
        <v>54</v>
      </c>
      <c r="D8" s="242" t="s">
        <v>62</v>
      </c>
      <c r="E8" s="243" t="s">
        <v>62</v>
      </c>
      <c r="F8" s="243" t="s">
        <v>62</v>
      </c>
      <c r="G8" s="243" t="s">
        <v>62</v>
      </c>
      <c r="H8" s="56"/>
    </row>
    <row r="9" spans="1:8" ht="12" customHeight="1">
      <c r="A9" s="217" t="s">
        <v>11</v>
      </c>
      <c r="B9" s="75" t="s">
        <v>12</v>
      </c>
      <c r="C9" s="221" t="s">
        <v>54</v>
      </c>
      <c r="D9" s="222" t="s">
        <v>62</v>
      </c>
      <c r="E9" s="240" t="s">
        <v>62</v>
      </c>
      <c r="F9" s="240" t="s">
        <v>62</v>
      </c>
      <c r="G9" s="240" t="s">
        <v>62</v>
      </c>
      <c r="H9" s="46"/>
    </row>
    <row r="10" spans="1:8" ht="12" customHeight="1">
      <c r="A10" s="217" t="s">
        <v>16</v>
      </c>
      <c r="B10" s="215" t="s">
        <v>17</v>
      </c>
      <c r="C10" s="221" t="s">
        <v>54</v>
      </c>
      <c r="D10" s="222">
        <v>3</v>
      </c>
      <c r="E10" s="240">
        <v>1.8</v>
      </c>
      <c r="F10" s="240">
        <v>20</v>
      </c>
      <c r="G10" s="240" t="s">
        <v>54</v>
      </c>
      <c r="H10" s="46"/>
    </row>
    <row r="11" spans="1:8" s="161" customFormat="1" ht="22.05" customHeight="1">
      <c r="A11" s="218" t="s">
        <v>18</v>
      </c>
      <c r="B11" s="188" t="s">
        <v>327</v>
      </c>
      <c r="C11" s="221" t="s">
        <v>54</v>
      </c>
      <c r="D11" s="222" t="s">
        <v>62</v>
      </c>
      <c r="E11" s="240" t="s">
        <v>62</v>
      </c>
      <c r="F11" s="240" t="s">
        <v>62</v>
      </c>
      <c r="G11" s="240" t="s">
        <v>62</v>
      </c>
      <c r="H11" s="46"/>
    </row>
    <row r="12" spans="1:8" s="205" customFormat="1" ht="12" customHeight="1">
      <c r="A12" s="96" t="s">
        <v>104</v>
      </c>
      <c r="B12" s="27" t="s">
        <v>105</v>
      </c>
      <c r="C12" s="241">
        <v>1</v>
      </c>
      <c r="D12" s="242" t="s">
        <v>62</v>
      </c>
      <c r="E12" s="243" t="s">
        <v>62</v>
      </c>
      <c r="F12" s="243" t="s">
        <v>62</v>
      </c>
      <c r="G12" s="243" t="s">
        <v>62</v>
      </c>
      <c r="H12" s="56"/>
    </row>
    <row r="13" spans="1:8" ht="12" customHeight="1">
      <c r="A13" s="217" t="s">
        <v>147</v>
      </c>
      <c r="B13" s="212" t="s">
        <v>291</v>
      </c>
      <c r="C13" s="221">
        <v>-3</v>
      </c>
      <c r="D13" s="222">
        <v>150</v>
      </c>
      <c r="E13" s="240">
        <v>1.6</v>
      </c>
      <c r="F13" s="240">
        <v>3.7</v>
      </c>
      <c r="G13" s="240">
        <v>-7.3</v>
      </c>
      <c r="H13" s="46"/>
    </row>
    <row r="14" spans="1:8" ht="12" customHeight="1">
      <c r="A14" s="217" t="s">
        <v>150</v>
      </c>
      <c r="B14" s="188" t="s">
        <v>10</v>
      </c>
      <c r="C14" s="221" t="s">
        <v>54</v>
      </c>
      <c r="D14" s="222">
        <v>49</v>
      </c>
      <c r="E14" s="240">
        <v>4.5999999999999996</v>
      </c>
      <c r="F14" s="240">
        <v>-3.6</v>
      </c>
      <c r="G14" s="240" t="s">
        <v>62</v>
      </c>
      <c r="H14" s="46"/>
    </row>
    <row r="15" spans="1:8" ht="12" customHeight="1">
      <c r="A15" s="217" t="s">
        <v>160</v>
      </c>
      <c r="B15" s="188" t="s">
        <v>106</v>
      </c>
      <c r="C15" s="221" t="s">
        <v>54</v>
      </c>
      <c r="D15" s="222" t="s">
        <v>62</v>
      </c>
      <c r="E15" s="240" t="s">
        <v>62</v>
      </c>
      <c r="F15" s="240" t="s">
        <v>62</v>
      </c>
      <c r="G15" s="240" t="s">
        <v>62</v>
      </c>
      <c r="H15" s="46"/>
    </row>
    <row r="16" spans="1:8" ht="12" customHeight="1">
      <c r="A16" s="217" t="s">
        <v>9</v>
      </c>
      <c r="B16" s="212" t="s">
        <v>292</v>
      </c>
      <c r="C16" s="221" t="s">
        <v>54</v>
      </c>
      <c r="D16" s="222" t="s">
        <v>54</v>
      </c>
      <c r="E16" s="275" t="s">
        <v>54</v>
      </c>
      <c r="F16" s="275" t="s">
        <v>54</v>
      </c>
      <c r="G16" s="275" t="s">
        <v>54</v>
      </c>
      <c r="H16" s="46"/>
    </row>
    <row r="17" spans="1:8" ht="12" customHeight="1">
      <c r="A17" s="217" t="s">
        <v>148</v>
      </c>
      <c r="B17" s="188" t="s">
        <v>293</v>
      </c>
      <c r="C17" s="221" t="s">
        <v>54</v>
      </c>
      <c r="D17" s="222" t="s">
        <v>54</v>
      </c>
      <c r="E17" s="275" t="s">
        <v>54</v>
      </c>
      <c r="F17" s="275" t="s">
        <v>54</v>
      </c>
      <c r="G17" s="275" t="s">
        <v>54</v>
      </c>
      <c r="H17" s="46"/>
    </row>
    <row r="18" spans="1:8" ht="12" customHeight="1">
      <c r="A18" s="217" t="s">
        <v>149</v>
      </c>
      <c r="B18" s="75" t="s">
        <v>176</v>
      </c>
      <c r="C18" s="221" t="s">
        <v>54</v>
      </c>
      <c r="D18" s="222">
        <v>-11</v>
      </c>
      <c r="E18" s="240">
        <v>-3.4</v>
      </c>
      <c r="F18" s="240" t="s">
        <v>62</v>
      </c>
      <c r="G18" s="240" t="s">
        <v>62</v>
      </c>
      <c r="H18" s="46"/>
    </row>
    <row r="19" spans="1:8" ht="12" customHeight="1">
      <c r="A19" s="218" t="s">
        <v>19</v>
      </c>
      <c r="B19" s="215" t="s">
        <v>285</v>
      </c>
      <c r="C19" s="221" t="s">
        <v>54</v>
      </c>
      <c r="D19" s="222">
        <v>70</v>
      </c>
      <c r="E19" s="240">
        <v>2.2000000000000002</v>
      </c>
      <c r="F19" s="240">
        <v>0.4</v>
      </c>
      <c r="G19" s="240">
        <v>10.9</v>
      </c>
      <c r="H19" s="46"/>
    </row>
    <row r="20" spans="1:8" ht="12" customHeight="1">
      <c r="A20" s="217" t="s">
        <v>153</v>
      </c>
      <c r="B20" s="75" t="s">
        <v>177</v>
      </c>
      <c r="C20" s="221" t="s">
        <v>54</v>
      </c>
      <c r="D20" s="222">
        <v>191</v>
      </c>
      <c r="E20" s="240">
        <v>4.8</v>
      </c>
      <c r="F20" s="240">
        <v>5.3</v>
      </c>
      <c r="G20" s="240">
        <v>19.7</v>
      </c>
      <c r="H20" s="46"/>
    </row>
    <row r="21" spans="1:8" ht="22.05" customHeight="1">
      <c r="A21" s="218" t="s">
        <v>152</v>
      </c>
      <c r="B21" s="188" t="s">
        <v>295</v>
      </c>
      <c r="C21" s="221">
        <v>-1</v>
      </c>
      <c r="D21" s="222">
        <v>-86</v>
      </c>
      <c r="E21" s="240">
        <v>-12.2</v>
      </c>
      <c r="F21" s="240">
        <v>-17.399999999999999</v>
      </c>
      <c r="G21" s="240" t="s">
        <v>62</v>
      </c>
      <c r="H21" s="46"/>
    </row>
    <row r="22" spans="1:8" ht="12" customHeight="1">
      <c r="A22" s="218" t="s">
        <v>28</v>
      </c>
      <c r="B22" s="75" t="s">
        <v>178</v>
      </c>
      <c r="C22" s="221" t="s">
        <v>54</v>
      </c>
      <c r="D22" s="222" t="s">
        <v>62</v>
      </c>
      <c r="E22" s="240" t="s">
        <v>62</v>
      </c>
      <c r="F22" s="240" t="s">
        <v>62</v>
      </c>
      <c r="G22" s="240" t="s">
        <v>62</v>
      </c>
      <c r="H22" s="46"/>
    </row>
    <row r="23" spans="1:8" ht="12" customHeight="1">
      <c r="A23" s="217" t="s">
        <v>31</v>
      </c>
      <c r="B23" s="188" t="s">
        <v>113</v>
      </c>
      <c r="C23" s="221" t="s">
        <v>54</v>
      </c>
      <c r="D23" s="222">
        <v>230</v>
      </c>
      <c r="E23" s="240">
        <v>6.2</v>
      </c>
      <c r="F23" s="240">
        <v>10.8</v>
      </c>
      <c r="G23" s="240">
        <v>21.7</v>
      </c>
      <c r="H23" s="46"/>
    </row>
    <row r="24" spans="1:8" ht="12" customHeight="1">
      <c r="A24" s="217" t="s">
        <v>156</v>
      </c>
      <c r="B24" s="188" t="s">
        <v>114</v>
      </c>
      <c r="C24" s="221" t="s">
        <v>54</v>
      </c>
      <c r="D24" s="222">
        <v>-30</v>
      </c>
      <c r="E24" s="240">
        <v>-2.4</v>
      </c>
      <c r="F24" s="240" t="s">
        <v>62</v>
      </c>
      <c r="G24" s="240" t="s">
        <v>62</v>
      </c>
      <c r="H24" s="46"/>
    </row>
    <row r="25" spans="1:8" ht="12" customHeight="1">
      <c r="A25" s="217" t="s">
        <v>154</v>
      </c>
      <c r="B25" s="188" t="s">
        <v>286</v>
      </c>
      <c r="C25" s="221">
        <v>1</v>
      </c>
      <c r="D25" s="222">
        <v>416</v>
      </c>
      <c r="E25" s="240">
        <v>6.8</v>
      </c>
      <c r="F25" s="240">
        <v>10</v>
      </c>
      <c r="G25" s="240">
        <v>-0.2</v>
      </c>
      <c r="H25" s="46"/>
    </row>
    <row r="26" spans="1:8" ht="22.05" customHeight="1">
      <c r="A26" s="218" t="s">
        <v>24</v>
      </c>
      <c r="B26" s="188" t="s">
        <v>333</v>
      </c>
      <c r="C26" s="221">
        <v>-1</v>
      </c>
      <c r="D26" s="222">
        <v>-16</v>
      </c>
      <c r="E26" s="240">
        <v>-0.5</v>
      </c>
      <c r="F26" s="240">
        <v>6.7</v>
      </c>
      <c r="G26" s="240">
        <v>10.5</v>
      </c>
      <c r="H26" s="46"/>
    </row>
    <row r="27" spans="1:8" ht="12" customHeight="1">
      <c r="A27" s="217" t="s">
        <v>22</v>
      </c>
      <c r="B27" s="188" t="s">
        <v>115</v>
      </c>
      <c r="C27" s="221">
        <v>1</v>
      </c>
      <c r="D27" s="222">
        <v>286</v>
      </c>
      <c r="E27" s="240">
        <v>4.8</v>
      </c>
      <c r="F27" s="240">
        <v>10.9</v>
      </c>
      <c r="G27" s="240">
        <v>6.6</v>
      </c>
      <c r="H27" s="46"/>
    </row>
    <row r="28" spans="1:8" ht="12" customHeight="1">
      <c r="A28" s="217" t="s">
        <v>23</v>
      </c>
      <c r="B28" s="188" t="s">
        <v>33</v>
      </c>
      <c r="C28" s="221">
        <v>5</v>
      </c>
      <c r="D28" s="222">
        <v>434</v>
      </c>
      <c r="E28" s="240">
        <v>7.1</v>
      </c>
      <c r="F28" s="240">
        <v>15.1</v>
      </c>
      <c r="G28" s="240">
        <v>-12.1</v>
      </c>
      <c r="H28" s="46"/>
    </row>
    <row r="29" spans="1:8" ht="22.05" customHeight="1">
      <c r="A29" s="218" t="s">
        <v>157</v>
      </c>
      <c r="B29" s="188" t="s">
        <v>287</v>
      </c>
      <c r="C29" s="221">
        <v>2</v>
      </c>
      <c r="D29" s="222">
        <v>116</v>
      </c>
      <c r="E29" s="240">
        <v>4.5</v>
      </c>
      <c r="F29" s="240">
        <v>9.6</v>
      </c>
      <c r="G29" s="240">
        <v>33.299999999999997</v>
      </c>
      <c r="H29" s="46"/>
    </row>
    <row r="30" spans="1:8" ht="12" customHeight="1">
      <c r="A30" s="217" t="s">
        <v>159</v>
      </c>
      <c r="B30" s="188" t="s">
        <v>25</v>
      </c>
      <c r="C30" s="221">
        <v>-1</v>
      </c>
      <c r="D30" s="222">
        <v>-81</v>
      </c>
      <c r="E30" s="240">
        <v>-2.8</v>
      </c>
      <c r="F30" s="240">
        <v>33.799999999999997</v>
      </c>
      <c r="G30" s="240">
        <v>107.9</v>
      </c>
      <c r="H30" s="46"/>
    </row>
    <row r="31" spans="1:8" ht="12" customHeight="1">
      <c r="A31" s="217" t="s">
        <v>161</v>
      </c>
      <c r="B31" s="188" t="s">
        <v>107</v>
      </c>
      <c r="C31" s="221">
        <v>1</v>
      </c>
      <c r="D31" s="222">
        <v>55</v>
      </c>
      <c r="E31" s="240">
        <v>1.4</v>
      </c>
      <c r="F31" s="240">
        <v>-10.7</v>
      </c>
      <c r="G31" s="240">
        <v>-40.200000000000003</v>
      </c>
      <c r="H31" s="46"/>
    </row>
    <row r="32" spans="1:8" ht="12" customHeight="1">
      <c r="A32" s="217" t="s">
        <v>29</v>
      </c>
      <c r="B32" s="188" t="s">
        <v>288</v>
      </c>
      <c r="C32" s="221">
        <v>-1</v>
      </c>
      <c r="D32" s="222">
        <v>-175</v>
      </c>
      <c r="E32" s="240">
        <v>-2.5</v>
      </c>
      <c r="F32" s="240">
        <v>0.4</v>
      </c>
      <c r="G32" s="240">
        <v>30.5</v>
      </c>
      <c r="H32" s="46"/>
    </row>
    <row r="33" spans="1:8" ht="12" customHeight="1">
      <c r="A33" s="217" t="s">
        <v>158</v>
      </c>
      <c r="B33" s="188" t="s">
        <v>108</v>
      </c>
      <c r="C33" s="221">
        <v>3</v>
      </c>
      <c r="D33" s="222">
        <v>326</v>
      </c>
      <c r="E33" s="240">
        <v>6.8</v>
      </c>
      <c r="F33" s="240" t="s">
        <v>62</v>
      </c>
      <c r="G33" s="240" t="s">
        <v>62</v>
      </c>
      <c r="H33" s="46"/>
    </row>
    <row r="34" spans="1:8" ht="12" customHeight="1">
      <c r="A34" s="217" t="s">
        <v>151</v>
      </c>
      <c r="B34" s="188" t="s">
        <v>294</v>
      </c>
      <c r="C34" s="221">
        <v>-1</v>
      </c>
      <c r="D34" s="222">
        <v>49</v>
      </c>
      <c r="E34" s="240">
        <v>5.6</v>
      </c>
      <c r="F34" s="240">
        <v>13.5</v>
      </c>
      <c r="G34" s="240" t="s">
        <v>62</v>
      </c>
      <c r="H34" s="46"/>
    </row>
    <row r="35" spans="1:8" ht="12" customHeight="1">
      <c r="A35" s="217" t="s">
        <v>27</v>
      </c>
      <c r="B35" s="188" t="s">
        <v>289</v>
      </c>
      <c r="C35" s="221" t="s">
        <v>54</v>
      </c>
      <c r="D35" s="222">
        <v>50</v>
      </c>
      <c r="E35" s="240">
        <v>2.7</v>
      </c>
      <c r="F35" s="240">
        <v>4.5999999999999996</v>
      </c>
      <c r="G35" s="240">
        <v>16</v>
      </c>
      <c r="H35" s="46"/>
    </row>
    <row r="36" spans="1:8" ht="22.05" customHeight="1">
      <c r="A36" s="218" t="s">
        <v>155</v>
      </c>
      <c r="B36" s="188" t="s">
        <v>290</v>
      </c>
      <c r="C36" s="221">
        <v>-4</v>
      </c>
      <c r="D36" s="222">
        <v>-189</v>
      </c>
      <c r="E36" s="240">
        <v>-2.7</v>
      </c>
      <c r="F36" s="240">
        <v>34.1</v>
      </c>
      <c r="G36" s="240">
        <v>45.6</v>
      </c>
      <c r="H36" s="46"/>
    </row>
    <row r="37" spans="1:8" ht="12" customHeight="1">
      <c r="A37" s="217" t="s">
        <v>279</v>
      </c>
      <c r="B37" s="188" t="s">
        <v>281</v>
      </c>
      <c r="C37" s="221">
        <v>4</v>
      </c>
      <c r="D37" s="222">
        <v>1398</v>
      </c>
      <c r="E37" s="240">
        <v>4.2</v>
      </c>
      <c r="F37" s="240">
        <v>10.6</v>
      </c>
      <c r="G37" s="240">
        <v>15.2</v>
      </c>
      <c r="H37" s="46"/>
    </row>
    <row r="38" spans="1:8" ht="12" customHeight="1">
      <c r="A38" s="217" t="s">
        <v>280</v>
      </c>
      <c r="B38" s="188" t="s">
        <v>282</v>
      </c>
      <c r="C38" s="221">
        <v>3</v>
      </c>
      <c r="D38" s="222">
        <v>325</v>
      </c>
      <c r="E38" s="240">
        <v>1.2</v>
      </c>
      <c r="F38" s="240">
        <v>12.6</v>
      </c>
      <c r="G38" s="240">
        <v>17.399999999999999</v>
      </c>
      <c r="H38" s="46"/>
    </row>
    <row r="39" spans="1:8" ht="12" customHeight="1">
      <c r="A39" s="217" t="s">
        <v>236</v>
      </c>
      <c r="B39" s="188" t="s">
        <v>190</v>
      </c>
      <c r="C39" s="221">
        <v>-1</v>
      </c>
      <c r="D39" s="222">
        <v>80</v>
      </c>
      <c r="E39" s="240">
        <v>5.5</v>
      </c>
      <c r="F39" s="240">
        <v>-0.6</v>
      </c>
      <c r="G39" s="240" t="s">
        <v>62</v>
      </c>
      <c r="H39" s="46"/>
    </row>
    <row r="40" spans="1:8" ht="12" customHeight="1">
      <c r="A40" s="217" t="s">
        <v>237</v>
      </c>
      <c r="B40" s="188" t="s">
        <v>191</v>
      </c>
      <c r="C40" s="221">
        <v>-5</v>
      </c>
      <c r="D40" s="222">
        <v>27</v>
      </c>
      <c r="E40" s="240">
        <v>0.2</v>
      </c>
      <c r="F40" s="240">
        <v>10.8</v>
      </c>
      <c r="G40" s="240">
        <v>52.9</v>
      </c>
      <c r="H40" s="46"/>
    </row>
    <row r="41" spans="1:8" ht="12" customHeight="1">
      <c r="A41" s="217" t="s">
        <v>238</v>
      </c>
      <c r="B41" s="188" t="s">
        <v>283</v>
      </c>
      <c r="C41" s="221" t="s">
        <v>54</v>
      </c>
      <c r="D41" s="222">
        <v>-135</v>
      </c>
      <c r="E41" s="240">
        <v>-2.8</v>
      </c>
      <c r="F41" s="240">
        <v>-5.8</v>
      </c>
      <c r="G41" s="240" t="s">
        <v>62</v>
      </c>
      <c r="H41" s="46"/>
    </row>
    <row r="42" spans="1:8" ht="12" customHeight="1">
      <c r="A42" s="96" t="s">
        <v>164</v>
      </c>
      <c r="B42" s="27" t="s">
        <v>165</v>
      </c>
      <c r="C42" s="241">
        <v>1</v>
      </c>
      <c r="D42" s="242">
        <v>1695</v>
      </c>
      <c r="E42" s="243">
        <v>2.1</v>
      </c>
      <c r="F42" s="243">
        <v>8.9</v>
      </c>
      <c r="G42" s="243">
        <v>17.899999999999999</v>
      </c>
      <c r="H42" s="46"/>
    </row>
    <row r="43" spans="1:8" ht="11.4" customHeight="1">
      <c r="A43" s="10"/>
      <c r="B43" s="27"/>
      <c r="C43" s="221"/>
      <c r="D43" s="222"/>
      <c r="E43" s="155"/>
      <c r="F43" s="155"/>
      <c r="G43" s="155"/>
      <c r="H43" s="46"/>
    </row>
    <row r="44" spans="1:8" ht="9.9" customHeight="1">
      <c r="A44" s="77"/>
      <c r="B44" s="77"/>
      <c r="C44" s="77"/>
      <c r="D44" s="77"/>
      <c r="E44" s="77"/>
      <c r="F44" s="77"/>
      <c r="G44" s="77"/>
      <c r="H44" s="54"/>
    </row>
    <row r="45" spans="1:8" ht="11.4" customHeight="1">
      <c r="A45" s="27"/>
      <c r="B45" s="27"/>
      <c r="C45" s="28"/>
      <c r="D45" s="56"/>
      <c r="E45" s="56"/>
      <c r="F45" s="56"/>
      <c r="G45" s="56"/>
      <c r="H45" s="46"/>
    </row>
    <row r="46" spans="1:8" ht="11.4" customHeight="1">
      <c r="A46" s="10"/>
      <c r="B46" s="27"/>
      <c r="C46" s="53"/>
      <c r="D46" s="53"/>
      <c r="E46" s="53"/>
      <c r="F46" s="53"/>
      <c r="G46" s="53"/>
      <c r="H46" s="46"/>
    </row>
    <row r="47" spans="1:8" ht="9.9" customHeight="1">
      <c r="A47" s="60"/>
      <c r="B47" s="60"/>
      <c r="C47" s="60"/>
      <c r="D47" s="60"/>
      <c r="E47" s="60"/>
      <c r="F47" s="60"/>
      <c r="G47" s="60"/>
      <c r="H47" s="55"/>
    </row>
    <row r="48" spans="1:8" ht="11.4" customHeight="1">
      <c r="A48" s="75"/>
      <c r="B48" s="75"/>
      <c r="C48" s="76"/>
      <c r="D48" s="73"/>
      <c r="E48" s="73"/>
      <c r="F48" s="73"/>
      <c r="G48" s="73"/>
      <c r="H48" s="46"/>
    </row>
    <row r="49" spans="1:8" ht="11.4" customHeight="1">
      <c r="A49" s="11"/>
      <c r="B49" s="75"/>
      <c r="C49" s="52"/>
      <c r="D49" s="52"/>
      <c r="E49" s="52"/>
      <c r="F49" s="52"/>
      <c r="G49" s="52"/>
      <c r="H49" s="46"/>
    </row>
    <row r="50" spans="1:8" ht="9.9" customHeight="1">
      <c r="A50" s="60"/>
      <c r="B50" s="60"/>
      <c r="C50" s="60"/>
      <c r="D50" s="60"/>
      <c r="E50" s="60"/>
      <c r="F50" s="60"/>
      <c r="G50" s="60"/>
      <c r="H50" s="55"/>
    </row>
    <row r="51" spans="1:8" ht="11.4" customHeight="1">
      <c r="A51" s="27"/>
      <c r="B51" s="27"/>
      <c r="C51" s="28"/>
      <c r="D51" s="56"/>
      <c r="E51" s="56"/>
      <c r="F51" s="56"/>
      <c r="G51" s="56"/>
      <c r="H51" s="46"/>
    </row>
    <row r="52" spans="1:8" ht="11.4" customHeight="1">
      <c r="A52" s="10"/>
      <c r="B52" s="27"/>
      <c r="C52" s="53"/>
      <c r="D52" s="53"/>
      <c r="E52" s="53"/>
      <c r="F52" s="53"/>
      <c r="G52" s="53"/>
      <c r="H52" s="46"/>
    </row>
    <row r="53" spans="1:8" ht="11.4" customHeight="1">
      <c r="A53" s="60"/>
      <c r="B53" s="60"/>
      <c r="C53" s="60"/>
      <c r="D53" s="60"/>
      <c r="E53" s="60"/>
      <c r="F53" s="60"/>
      <c r="G53" s="60"/>
      <c r="H53" s="55"/>
    </row>
    <row r="54" spans="1:8" ht="11.4" customHeight="1">
      <c r="A54" s="75"/>
      <c r="B54" s="75"/>
      <c r="C54" s="76"/>
      <c r="D54" s="73"/>
      <c r="E54" s="73"/>
      <c r="F54" s="73"/>
      <c r="G54" s="73"/>
      <c r="H54" s="46"/>
    </row>
    <row r="55" spans="1:8" ht="11.4" customHeight="1">
      <c r="A55" s="11"/>
      <c r="B55" s="75"/>
      <c r="C55" s="52"/>
      <c r="D55" s="52"/>
      <c r="E55" s="52"/>
      <c r="F55" s="52"/>
      <c r="G55" s="52"/>
      <c r="H55" s="46"/>
    </row>
    <row r="56" spans="1:8" ht="11.4" customHeight="1">
      <c r="A56" s="60"/>
      <c r="B56" s="60"/>
      <c r="C56" s="60"/>
      <c r="D56" s="60"/>
      <c r="E56" s="60"/>
      <c r="F56" s="60"/>
      <c r="G56" s="60"/>
      <c r="H56" s="55"/>
    </row>
    <row r="57" spans="1:8" ht="11.4" customHeight="1">
      <c r="A57" s="75"/>
      <c r="B57" s="75"/>
      <c r="C57" s="76"/>
      <c r="D57" s="76"/>
      <c r="E57" s="76"/>
      <c r="F57" s="76"/>
      <c r="G57" s="73"/>
      <c r="H57" s="46"/>
    </row>
    <row r="58" spans="1:8" ht="11.4" customHeight="1">
      <c r="A58" s="11"/>
      <c r="B58" s="75"/>
      <c r="C58" s="52"/>
      <c r="D58" s="52"/>
      <c r="E58" s="52"/>
      <c r="F58" s="52"/>
      <c r="G58" s="52"/>
      <c r="H58" s="46"/>
    </row>
    <row r="59" spans="1:8" ht="11.4" customHeight="1">
      <c r="A59" s="60"/>
      <c r="B59" s="60"/>
      <c r="C59" s="60"/>
      <c r="D59" s="60"/>
      <c r="E59" s="60"/>
      <c r="F59" s="60"/>
      <c r="G59" s="60"/>
      <c r="H59" s="55"/>
    </row>
    <row r="60" spans="1:8" ht="11.4" customHeight="1">
      <c r="A60" s="75"/>
      <c r="B60" s="75"/>
      <c r="C60" s="76"/>
      <c r="D60" s="76"/>
      <c r="E60" s="76"/>
      <c r="F60" s="76"/>
      <c r="G60" s="73"/>
      <c r="H60" s="46"/>
    </row>
    <row r="61" spans="1:8" ht="11.4" customHeight="1">
      <c r="A61" s="11"/>
      <c r="B61" s="75"/>
      <c r="C61" s="52"/>
      <c r="D61" s="52"/>
      <c r="E61" s="52"/>
      <c r="F61" s="52"/>
      <c r="G61" s="52"/>
      <c r="H61" s="46"/>
    </row>
    <row r="62" spans="1:8" ht="11.4" customHeight="1">
      <c r="A62" s="60"/>
      <c r="B62" s="60"/>
      <c r="C62" s="60"/>
      <c r="D62" s="60"/>
      <c r="E62" s="60"/>
      <c r="F62" s="60"/>
      <c r="G62" s="60"/>
      <c r="H62" s="55"/>
    </row>
    <row r="63" spans="1:8" ht="11.4" customHeight="1">
      <c r="A63" s="75"/>
      <c r="B63" s="75"/>
      <c r="C63" s="76"/>
      <c r="D63" s="76"/>
      <c r="E63" s="76"/>
      <c r="F63" s="76"/>
      <c r="G63" s="76"/>
      <c r="H63" s="46"/>
    </row>
    <row r="64" spans="1:8" ht="11.4" customHeight="1">
      <c r="A64" s="11"/>
      <c r="B64" s="75"/>
      <c r="C64" s="52"/>
      <c r="D64" s="52"/>
      <c r="E64" s="52"/>
      <c r="F64" s="52"/>
      <c r="G64" s="52"/>
      <c r="H64" s="46"/>
    </row>
    <row r="65" spans="1:8" ht="11.4" customHeight="1">
      <c r="A65" s="60"/>
      <c r="B65" s="60"/>
      <c r="C65" s="60"/>
      <c r="D65" s="60"/>
      <c r="E65" s="60"/>
      <c r="F65" s="60"/>
      <c r="G65" s="60"/>
      <c r="H65" s="55"/>
    </row>
    <row r="66" spans="1:8" ht="11.4" customHeight="1">
      <c r="A66" s="75"/>
      <c r="B66" s="75"/>
      <c r="C66" s="76"/>
      <c r="D66" s="76"/>
      <c r="E66" s="76"/>
      <c r="F66" s="76"/>
      <c r="G66" s="73"/>
      <c r="H66" s="46"/>
    </row>
    <row r="67" spans="1:8" ht="11.4" customHeight="1">
      <c r="A67" s="11"/>
      <c r="B67" s="75"/>
      <c r="C67" s="52"/>
      <c r="D67" s="52"/>
      <c r="E67" s="52"/>
      <c r="F67" s="52"/>
      <c r="G67" s="52"/>
      <c r="H67" s="46"/>
    </row>
    <row r="68" spans="1:8" ht="11.4" customHeight="1">
      <c r="A68" s="60"/>
      <c r="B68" s="60"/>
      <c r="C68" s="60"/>
      <c r="D68" s="60"/>
      <c r="E68" s="60"/>
      <c r="F68" s="60"/>
      <c r="G68" s="60"/>
      <c r="H68" s="55"/>
    </row>
    <row r="69" spans="1:8" ht="11.4" customHeight="1">
      <c r="A69" s="75"/>
      <c r="B69" s="75"/>
      <c r="C69" s="76"/>
      <c r="D69" s="76"/>
      <c r="E69" s="76"/>
      <c r="F69" s="76"/>
      <c r="G69" s="76"/>
      <c r="H69" s="46"/>
    </row>
    <row r="70" spans="1:8" ht="11.4" customHeight="1">
      <c r="A70" s="11"/>
      <c r="B70" s="75"/>
      <c r="C70" s="52"/>
      <c r="D70" s="52"/>
      <c r="E70" s="52"/>
      <c r="F70" s="52"/>
      <c r="G70" s="52"/>
      <c r="H70" s="46"/>
    </row>
    <row r="71" spans="1:8" ht="11.4" customHeight="1">
      <c r="A71" s="60"/>
      <c r="B71" s="60"/>
      <c r="C71" s="60"/>
      <c r="D71" s="60"/>
      <c r="E71" s="60"/>
      <c r="F71" s="60"/>
      <c r="G71" s="60"/>
      <c r="H71" s="55"/>
    </row>
    <row r="72" spans="1:8" ht="11.4" customHeight="1">
      <c r="A72" s="75"/>
      <c r="B72" s="75"/>
      <c r="C72" s="76"/>
      <c r="D72" s="76"/>
      <c r="E72" s="76"/>
      <c r="F72" s="76"/>
      <c r="G72" s="73"/>
      <c r="H72" s="46"/>
    </row>
    <row r="73" spans="1:8" ht="11.4" customHeight="1">
      <c r="A73" s="11"/>
      <c r="B73" s="75"/>
      <c r="C73" s="52"/>
      <c r="D73" s="52"/>
      <c r="E73" s="52"/>
      <c r="F73" s="52"/>
      <c r="G73" s="52"/>
      <c r="H73" s="46"/>
    </row>
    <row r="74" spans="1:8" ht="11.4" customHeight="1">
      <c r="A74" s="60"/>
      <c r="B74" s="60"/>
      <c r="C74" s="60"/>
      <c r="D74" s="60"/>
      <c r="E74" s="60"/>
      <c r="F74" s="60"/>
      <c r="G74" s="60"/>
      <c r="H74" s="55"/>
    </row>
    <row r="75" spans="1:8" ht="11.4" customHeight="1">
      <c r="A75" s="75"/>
      <c r="B75" s="75"/>
      <c r="C75" s="76"/>
      <c r="D75" s="76"/>
      <c r="E75" s="76"/>
      <c r="F75" s="76"/>
      <c r="G75" s="76"/>
      <c r="H75" s="56"/>
    </row>
    <row r="76" spans="1:8" ht="11.4" customHeight="1">
      <c r="A76" s="11"/>
      <c r="B76" s="75"/>
      <c r="C76" s="52"/>
      <c r="D76" s="52"/>
      <c r="E76" s="52"/>
      <c r="F76" s="52"/>
      <c r="G76" s="52"/>
      <c r="H76" s="56"/>
    </row>
    <row r="77" spans="1:8" ht="11.4" customHeight="1">
      <c r="A77" s="60"/>
      <c r="B77" s="60"/>
      <c r="C77" s="60"/>
      <c r="D77" s="60"/>
      <c r="E77" s="60"/>
      <c r="F77" s="60"/>
      <c r="G77" s="60"/>
    </row>
    <row r="78" spans="1:8" ht="11.4" customHeight="1">
      <c r="A78" s="75"/>
      <c r="B78" s="75"/>
      <c r="C78" s="76"/>
      <c r="D78" s="76"/>
      <c r="E78" s="76"/>
      <c r="F78" s="76"/>
      <c r="G78" s="73"/>
    </row>
    <row r="79" spans="1:8" ht="11.4" customHeight="1">
      <c r="A79" s="11"/>
      <c r="B79" s="75"/>
      <c r="C79" s="52"/>
      <c r="D79" s="52"/>
      <c r="E79" s="52"/>
      <c r="F79" s="52"/>
      <c r="G79" s="52"/>
    </row>
    <row r="80" spans="1:8" ht="11.4" customHeight="1">
      <c r="A80" s="60"/>
      <c r="B80" s="60"/>
      <c r="C80" s="60"/>
      <c r="D80" s="60"/>
      <c r="E80" s="60"/>
      <c r="F80" s="60"/>
      <c r="G80" s="60"/>
    </row>
    <row r="81" spans="1:7" ht="11.4" customHeight="1">
      <c r="A81" s="75"/>
      <c r="B81" s="75"/>
      <c r="C81" s="76"/>
      <c r="D81" s="76"/>
      <c r="E81" s="76"/>
      <c r="F81" s="76"/>
      <c r="G81" s="76"/>
    </row>
    <row r="82" spans="1:7" ht="11.4" customHeight="1">
      <c r="A82" s="11"/>
      <c r="B82" s="75"/>
      <c r="C82" s="52"/>
      <c r="D82" s="52"/>
      <c r="E82" s="52"/>
      <c r="F82" s="52"/>
      <c r="G82" s="52"/>
    </row>
    <row r="83" spans="1:7" ht="11.4" customHeight="1"/>
    <row r="84" spans="1:7" ht="11.4" customHeight="1">
      <c r="A84" s="75"/>
      <c r="B84" s="75"/>
      <c r="C84" s="76"/>
      <c r="D84" s="76"/>
      <c r="E84" s="76"/>
      <c r="F84" s="76"/>
      <c r="G84" s="76"/>
    </row>
    <row r="85" spans="1:7" ht="11.4" customHeight="1">
      <c r="A85" s="11"/>
      <c r="B85" s="75"/>
      <c r="C85" s="52"/>
      <c r="D85" s="52"/>
      <c r="E85" s="52"/>
      <c r="F85" s="52"/>
      <c r="G85" s="52"/>
    </row>
    <row r="86" spans="1:7" ht="11.4" customHeight="1"/>
    <row r="87" spans="1:7" ht="11.4" customHeight="1">
      <c r="A87" s="75"/>
      <c r="B87" s="75"/>
      <c r="C87" s="76"/>
      <c r="D87" s="76"/>
      <c r="E87" s="76"/>
      <c r="F87" s="76"/>
      <c r="G87" s="76"/>
    </row>
    <row r="88" spans="1:7" ht="11.4" customHeight="1">
      <c r="A88" s="11"/>
      <c r="B88" s="75"/>
      <c r="C88" s="52"/>
      <c r="D88" s="52"/>
      <c r="E88" s="52"/>
      <c r="F88" s="52"/>
      <c r="G88" s="52"/>
    </row>
    <row r="89" spans="1:7" ht="11.4" customHeight="1"/>
    <row r="90" spans="1:7" ht="11.4" customHeight="1">
      <c r="A90" s="75"/>
      <c r="B90" s="75"/>
      <c r="C90" s="76"/>
      <c r="D90" s="76"/>
      <c r="E90" s="76"/>
      <c r="F90" s="76"/>
      <c r="G90" s="76"/>
    </row>
    <row r="91" spans="1:7" ht="11.4" customHeight="1">
      <c r="A91" s="11"/>
      <c r="B91" s="75"/>
      <c r="C91" s="52"/>
      <c r="D91" s="52"/>
      <c r="E91" s="52"/>
      <c r="F91" s="52"/>
      <c r="G91" s="52"/>
    </row>
    <row r="92" spans="1:7" ht="11.4" customHeight="1"/>
    <row r="93" spans="1:7" ht="11.4" customHeight="1">
      <c r="A93" s="75"/>
      <c r="B93" s="75"/>
      <c r="C93" s="76"/>
      <c r="D93" s="76"/>
      <c r="E93" s="76"/>
      <c r="F93" s="76"/>
      <c r="G93" s="76"/>
    </row>
    <row r="94" spans="1:7" ht="11.4" customHeight="1">
      <c r="A94" s="11"/>
      <c r="B94" s="75"/>
      <c r="C94" s="52"/>
      <c r="D94" s="52"/>
      <c r="E94" s="52"/>
      <c r="F94" s="52"/>
      <c r="G94" s="52"/>
    </row>
    <row r="95" spans="1:7" ht="11.4" customHeight="1"/>
    <row r="96" spans="1:7" ht="11.4" customHeight="1">
      <c r="A96" s="75"/>
      <c r="B96" s="75"/>
      <c r="C96" s="76"/>
      <c r="D96" s="76"/>
      <c r="E96" s="76"/>
      <c r="F96" s="76"/>
      <c r="G96" s="76"/>
    </row>
    <row r="97" spans="1:7" ht="11.4" customHeight="1">
      <c r="A97" s="11"/>
      <c r="B97" s="75"/>
      <c r="C97" s="52"/>
      <c r="D97" s="52"/>
      <c r="E97" s="52"/>
      <c r="F97" s="52"/>
      <c r="G97" s="52"/>
    </row>
    <row r="98" spans="1:7" ht="11.4" customHeight="1"/>
    <row r="99" spans="1:7" ht="11.4" customHeight="1">
      <c r="A99" s="75"/>
      <c r="B99" s="75"/>
      <c r="C99" s="76"/>
      <c r="D99" s="76"/>
      <c r="E99" s="76"/>
      <c r="F99" s="76"/>
      <c r="G99" s="76"/>
    </row>
    <row r="100" spans="1:7" ht="11.4" customHeight="1">
      <c r="A100" s="11"/>
      <c r="B100" s="75"/>
      <c r="C100" s="52"/>
      <c r="D100" s="52"/>
      <c r="E100" s="52"/>
      <c r="F100" s="52"/>
      <c r="G100" s="52"/>
    </row>
    <row r="101" spans="1:7" ht="11.4" customHeight="1"/>
    <row r="102" spans="1:7" ht="11.4" customHeight="1">
      <c r="A102" s="75"/>
      <c r="B102" s="75"/>
      <c r="C102" s="76"/>
      <c r="D102" s="76"/>
      <c r="E102" s="76"/>
      <c r="F102" s="76"/>
      <c r="G102" s="76"/>
    </row>
    <row r="103" spans="1:7" ht="11.4" customHeight="1">
      <c r="A103" s="11"/>
      <c r="B103" s="75"/>
      <c r="C103" s="52"/>
      <c r="D103" s="52"/>
      <c r="E103" s="52"/>
      <c r="F103" s="52"/>
      <c r="G103" s="52"/>
    </row>
    <row r="104" spans="1:7" ht="11.4" customHeight="1"/>
    <row r="105" spans="1:7" ht="11.4" customHeight="1">
      <c r="A105" s="75"/>
      <c r="B105" s="75"/>
      <c r="C105" s="76"/>
      <c r="D105" s="76"/>
      <c r="E105" s="76"/>
      <c r="F105" s="76"/>
      <c r="G105" s="76"/>
    </row>
    <row r="106" spans="1:7" ht="11.4" customHeight="1">
      <c r="A106" s="11"/>
      <c r="B106" s="75"/>
      <c r="C106" s="52"/>
      <c r="D106" s="52"/>
      <c r="E106" s="52"/>
      <c r="F106" s="52"/>
      <c r="G106" s="52"/>
    </row>
    <row r="107" spans="1:7" ht="11.4" customHeight="1"/>
    <row r="108" spans="1:7" ht="11.4" customHeight="1">
      <c r="A108" s="75"/>
      <c r="B108" s="75"/>
      <c r="C108" s="76"/>
      <c r="D108" s="76"/>
      <c r="E108" s="76"/>
      <c r="F108" s="76"/>
      <c r="G108" s="76"/>
    </row>
    <row r="109" spans="1:7" ht="11.4" customHeight="1">
      <c r="A109" s="11"/>
      <c r="B109" s="75"/>
      <c r="C109" s="52"/>
      <c r="D109" s="52"/>
      <c r="E109" s="52"/>
      <c r="F109" s="52"/>
      <c r="G109" s="52"/>
    </row>
    <row r="110" spans="1:7" ht="11.4" customHeight="1"/>
    <row r="111" spans="1:7" ht="11.4" customHeight="1">
      <c r="A111" s="75"/>
      <c r="B111" s="75"/>
      <c r="C111" s="76"/>
      <c r="D111" s="76"/>
      <c r="E111" s="76"/>
      <c r="F111" s="76"/>
      <c r="G111" s="76"/>
    </row>
    <row r="112" spans="1:7" ht="11.4" customHeight="1">
      <c r="A112" s="11"/>
      <c r="B112" s="75"/>
      <c r="C112" s="52"/>
      <c r="D112" s="52"/>
      <c r="E112" s="52"/>
      <c r="F112" s="52"/>
      <c r="G112" s="52"/>
    </row>
    <row r="113" spans="1:7" ht="11.4" customHeight="1"/>
    <row r="114" spans="1:7" ht="11.4" customHeight="1">
      <c r="A114" s="75"/>
      <c r="B114" s="75"/>
      <c r="C114" s="76"/>
      <c r="D114" s="76"/>
      <c r="E114" s="76"/>
      <c r="F114" s="76"/>
      <c r="G114" s="76"/>
    </row>
    <row r="115" spans="1:7" ht="11.4" customHeight="1">
      <c r="A115" s="11"/>
      <c r="B115" s="75"/>
      <c r="C115" s="52"/>
      <c r="D115" s="52"/>
      <c r="E115" s="52"/>
      <c r="F115" s="52"/>
      <c r="G115" s="52"/>
    </row>
    <row r="116" spans="1:7" ht="11.4" customHeight="1"/>
    <row r="117" spans="1:7" ht="11.4" customHeight="1">
      <c r="A117" s="75"/>
      <c r="B117" s="75"/>
      <c r="C117" s="76"/>
      <c r="D117" s="76"/>
      <c r="E117" s="76"/>
      <c r="F117" s="76"/>
      <c r="G117" s="76"/>
    </row>
    <row r="118" spans="1:7" ht="11.4" customHeight="1">
      <c r="A118" s="11"/>
      <c r="B118" s="75"/>
      <c r="C118" s="52"/>
      <c r="D118" s="52"/>
      <c r="E118" s="52"/>
      <c r="F118" s="52"/>
      <c r="G118" s="52"/>
    </row>
    <row r="119" spans="1:7" ht="11.4" customHeight="1"/>
    <row r="120" spans="1:7" ht="11.4" customHeight="1">
      <c r="A120" s="75"/>
      <c r="B120" s="75"/>
      <c r="C120" s="76"/>
      <c r="D120" s="76"/>
      <c r="E120" s="76"/>
      <c r="F120" s="76"/>
      <c r="G120" s="76"/>
    </row>
    <row r="121" spans="1:7" ht="11.4" customHeight="1">
      <c r="A121" s="11"/>
      <c r="B121" s="75"/>
      <c r="C121" s="52"/>
      <c r="D121" s="52"/>
      <c r="E121" s="52"/>
      <c r="F121" s="52"/>
      <c r="G121" s="52"/>
    </row>
    <row r="122" spans="1:7" ht="11.4" customHeight="1"/>
    <row r="123" spans="1:7" ht="11.4" customHeight="1">
      <c r="A123" s="75"/>
      <c r="B123" s="75"/>
      <c r="C123" s="76"/>
      <c r="D123" s="76"/>
      <c r="E123" s="76"/>
      <c r="F123" s="76"/>
      <c r="G123" s="76"/>
    </row>
    <row r="124" spans="1:7" ht="11.4" customHeight="1">
      <c r="A124" s="11"/>
      <c r="B124" s="75"/>
      <c r="C124" s="52"/>
      <c r="D124" s="52"/>
      <c r="E124" s="52"/>
      <c r="F124" s="52"/>
      <c r="G124" s="52"/>
    </row>
    <row r="125" spans="1:7" ht="11.4" customHeight="1"/>
    <row r="126" spans="1:7" ht="11.4" customHeight="1">
      <c r="A126" s="75"/>
      <c r="B126" s="75"/>
      <c r="C126" s="76"/>
      <c r="D126" s="76"/>
      <c r="E126" s="76"/>
      <c r="F126" s="76"/>
      <c r="G126" s="76"/>
    </row>
    <row r="127" spans="1:7" ht="11.4" customHeight="1">
      <c r="A127" s="11"/>
      <c r="B127" s="75"/>
      <c r="C127" s="52"/>
      <c r="D127" s="52"/>
      <c r="E127" s="52"/>
      <c r="F127" s="52"/>
      <c r="G127" s="52"/>
    </row>
    <row r="128" spans="1:7" ht="11.4" customHeight="1"/>
    <row r="129" spans="1:7" ht="11.4" customHeight="1">
      <c r="A129" s="75"/>
      <c r="B129" s="75"/>
      <c r="C129" s="76"/>
      <c r="D129" s="76"/>
      <c r="E129" s="76"/>
      <c r="F129" s="76"/>
      <c r="G129" s="76"/>
    </row>
    <row r="130" spans="1:7" ht="11.4" customHeight="1">
      <c r="A130" s="11"/>
      <c r="B130" s="75"/>
      <c r="C130" s="52"/>
      <c r="D130" s="52"/>
      <c r="E130" s="52"/>
      <c r="F130" s="52"/>
      <c r="G130" s="52"/>
    </row>
    <row r="131" spans="1:7" ht="11.4" customHeight="1"/>
    <row r="132" spans="1:7" ht="11.4" customHeight="1">
      <c r="A132" s="75"/>
      <c r="B132" s="75"/>
      <c r="C132" s="76"/>
      <c r="D132" s="76"/>
      <c r="E132" s="76"/>
      <c r="F132" s="76"/>
      <c r="G132" s="76"/>
    </row>
    <row r="133" spans="1:7" ht="11.4" customHeight="1">
      <c r="A133" s="11"/>
      <c r="B133" s="75"/>
      <c r="C133" s="52"/>
      <c r="D133" s="52"/>
      <c r="E133" s="52"/>
      <c r="F133" s="52"/>
      <c r="G133" s="52"/>
    </row>
    <row r="134" spans="1:7" ht="11.4" customHeight="1"/>
    <row r="135" spans="1:7" ht="11.4" customHeight="1">
      <c r="A135" s="75"/>
      <c r="B135" s="75"/>
      <c r="C135" s="76"/>
      <c r="D135" s="76"/>
      <c r="E135" s="76"/>
      <c r="F135" s="76"/>
      <c r="G135" s="76"/>
    </row>
    <row r="136" spans="1:7" ht="11.4" customHeight="1">
      <c r="A136" s="11"/>
      <c r="B136" s="75"/>
      <c r="C136" s="52"/>
      <c r="D136" s="52"/>
      <c r="E136" s="52"/>
      <c r="F136" s="52"/>
      <c r="G136" s="52"/>
    </row>
    <row r="137" spans="1:7" ht="11.4" customHeight="1"/>
    <row r="138" spans="1:7" ht="11.4" customHeight="1">
      <c r="A138" s="75"/>
      <c r="B138" s="75"/>
      <c r="C138" s="76"/>
      <c r="D138" s="76"/>
      <c r="E138" s="76"/>
      <c r="F138" s="76"/>
      <c r="G138" s="76"/>
    </row>
    <row r="139" spans="1:7" ht="11.4" customHeight="1">
      <c r="A139" s="11"/>
      <c r="B139" s="75"/>
      <c r="C139" s="52"/>
      <c r="D139" s="52"/>
      <c r="E139" s="52"/>
      <c r="F139" s="52"/>
      <c r="G139" s="52"/>
    </row>
    <row r="140" spans="1:7" ht="11.4" customHeight="1"/>
    <row r="141" spans="1:7" ht="11.4" customHeight="1">
      <c r="A141" s="75"/>
      <c r="B141" s="75"/>
      <c r="C141" s="76"/>
      <c r="D141" s="76"/>
      <c r="E141" s="76"/>
      <c r="F141" s="76"/>
      <c r="G141" s="76"/>
    </row>
    <row r="142" spans="1:7" ht="11.4" customHeight="1">
      <c r="A142" s="11"/>
      <c r="B142" s="75"/>
      <c r="C142" s="52"/>
      <c r="D142" s="52"/>
      <c r="E142" s="52"/>
      <c r="F142" s="52"/>
      <c r="G142" s="52"/>
    </row>
    <row r="143" spans="1:7" ht="11.4" customHeight="1"/>
    <row r="144" spans="1:7" ht="11.4" customHeight="1">
      <c r="A144" s="75"/>
      <c r="B144" s="75"/>
      <c r="C144" s="76"/>
      <c r="D144" s="76"/>
      <c r="E144" s="76"/>
      <c r="F144" s="76"/>
      <c r="G144" s="76"/>
    </row>
    <row r="145" spans="1:7" ht="11.4" customHeight="1">
      <c r="A145" s="11"/>
      <c r="B145" s="75"/>
      <c r="C145" s="52"/>
      <c r="D145" s="52"/>
      <c r="E145" s="52"/>
      <c r="F145" s="52"/>
      <c r="G145" s="52"/>
    </row>
    <row r="146" spans="1:7" ht="11.4" customHeight="1"/>
    <row r="147" spans="1:7" ht="11.4" customHeight="1">
      <c r="A147" s="75"/>
      <c r="B147" s="75"/>
      <c r="C147" s="76"/>
      <c r="D147" s="76"/>
      <c r="E147" s="76"/>
      <c r="F147" s="76"/>
      <c r="G147" s="76"/>
    </row>
    <row r="148" spans="1:7" ht="11.4" customHeight="1">
      <c r="A148" s="11"/>
      <c r="B148" s="75"/>
      <c r="C148" s="52"/>
      <c r="D148" s="52"/>
      <c r="E148" s="52"/>
      <c r="F148" s="52"/>
      <c r="G148" s="52"/>
    </row>
    <row r="149" spans="1:7" ht="11.4" customHeight="1"/>
    <row r="150" spans="1:7" ht="11.4" customHeight="1">
      <c r="A150" s="75"/>
      <c r="B150" s="75"/>
      <c r="C150" s="76"/>
      <c r="D150" s="76"/>
      <c r="E150" s="76"/>
      <c r="F150" s="76"/>
      <c r="G150" s="76"/>
    </row>
    <row r="151" spans="1:7" ht="11.4" customHeight="1">
      <c r="A151" s="11"/>
      <c r="B151" s="75"/>
      <c r="C151" s="52"/>
      <c r="D151" s="52"/>
      <c r="E151" s="52"/>
      <c r="F151" s="52"/>
      <c r="G151" s="52"/>
    </row>
    <row r="152" spans="1:7" ht="11.4" customHeight="1"/>
    <row r="153" spans="1:7" ht="11.4" customHeight="1">
      <c r="A153" s="75"/>
      <c r="B153" s="75"/>
      <c r="C153" s="76"/>
      <c r="D153" s="76"/>
      <c r="E153" s="76"/>
      <c r="F153" s="76"/>
      <c r="G153" s="76"/>
    </row>
    <row r="154" spans="1:7" ht="11.4" customHeight="1">
      <c r="A154" s="11"/>
      <c r="B154" s="75"/>
      <c r="C154" s="52"/>
      <c r="D154" s="52"/>
      <c r="E154" s="52"/>
      <c r="F154" s="52"/>
      <c r="G154" s="52"/>
    </row>
    <row r="155" spans="1:7" ht="11.4" customHeight="1"/>
    <row r="156" spans="1:7" ht="11.4" customHeight="1">
      <c r="A156" s="75"/>
      <c r="B156" s="75"/>
      <c r="C156" s="76"/>
      <c r="D156" s="76"/>
      <c r="E156" s="76"/>
      <c r="F156" s="76"/>
      <c r="G156" s="76"/>
    </row>
    <row r="157" spans="1:7" ht="11.4" customHeight="1">
      <c r="A157" s="11"/>
      <c r="B157" s="75"/>
      <c r="C157" s="52"/>
      <c r="D157" s="52"/>
      <c r="E157" s="52"/>
      <c r="F157" s="52"/>
      <c r="G157" s="52"/>
    </row>
    <row r="158" spans="1:7" ht="11.4" customHeight="1"/>
    <row r="159" spans="1:7" ht="11.4" customHeight="1">
      <c r="A159" s="75"/>
      <c r="B159" s="75"/>
      <c r="C159" s="76"/>
      <c r="D159" s="76"/>
      <c r="E159" s="76"/>
      <c r="F159" s="76"/>
      <c r="G159" s="76"/>
    </row>
    <row r="160" spans="1:7" ht="11.4" customHeight="1">
      <c r="A160" s="11"/>
      <c r="B160" s="75"/>
      <c r="C160" s="52"/>
      <c r="D160" s="52"/>
      <c r="E160" s="52"/>
      <c r="F160" s="52"/>
      <c r="G160" s="52"/>
    </row>
    <row r="161" spans="1:7" ht="11.4" customHeight="1"/>
    <row r="162" spans="1:7" ht="11.4" customHeight="1">
      <c r="A162" s="75"/>
      <c r="B162" s="75"/>
      <c r="C162" s="76"/>
      <c r="D162" s="76"/>
      <c r="E162" s="76"/>
      <c r="F162" s="76"/>
      <c r="G162" s="76"/>
    </row>
    <row r="163" spans="1:7" ht="11.4" customHeight="1">
      <c r="A163" s="11"/>
      <c r="B163" s="75"/>
      <c r="C163" s="52"/>
      <c r="D163" s="52"/>
      <c r="E163" s="52"/>
      <c r="F163" s="52"/>
      <c r="G163" s="52"/>
    </row>
    <row r="164" spans="1:7" ht="11.4" customHeight="1"/>
    <row r="165" spans="1:7" ht="11.4" customHeight="1">
      <c r="A165" s="75"/>
      <c r="B165" s="75"/>
      <c r="C165" s="76"/>
      <c r="D165" s="76"/>
      <c r="E165" s="76"/>
      <c r="F165" s="76"/>
      <c r="G165" s="76"/>
    </row>
    <row r="166" spans="1:7" ht="11.4" customHeight="1">
      <c r="A166" s="11"/>
      <c r="B166" s="75"/>
      <c r="C166" s="52"/>
      <c r="D166" s="52"/>
      <c r="E166" s="52"/>
      <c r="F166" s="52"/>
      <c r="G166" s="52"/>
    </row>
    <row r="167" spans="1:7" ht="11.4" customHeight="1"/>
    <row r="168" spans="1:7" ht="11.4" customHeight="1">
      <c r="A168" s="75"/>
      <c r="B168" s="75"/>
      <c r="C168" s="76"/>
      <c r="D168" s="76"/>
      <c r="E168" s="76"/>
      <c r="F168" s="76"/>
      <c r="G168" s="76"/>
    </row>
    <row r="169" spans="1:7" ht="11.4" customHeight="1">
      <c r="A169" s="11"/>
      <c r="B169" s="75"/>
      <c r="C169" s="52"/>
      <c r="D169" s="52"/>
      <c r="E169" s="52"/>
      <c r="F169" s="52"/>
      <c r="G169" s="52"/>
    </row>
    <row r="170" spans="1:7" ht="11.4" customHeight="1"/>
    <row r="171" spans="1:7" ht="11.4" customHeight="1">
      <c r="A171" s="27"/>
      <c r="B171" s="27"/>
      <c r="C171" s="28"/>
      <c r="D171" s="28"/>
      <c r="E171" s="28"/>
      <c r="F171" s="28"/>
      <c r="G171" s="28"/>
    </row>
    <row r="172" spans="1:7" ht="11.4" customHeight="1">
      <c r="A172" s="10"/>
      <c r="B172" s="27"/>
      <c r="C172" s="53"/>
      <c r="D172" s="53"/>
      <c r="E172" s="53"/>
      <c r="F172" s="53"/>
      <c r="G172" s="53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10 / 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/>
  <cols>
    <col min="1" max="1" width="5.44140625" style="298" customWidth="1"/>
    <col min="2" max="2" width="34.44140625" style="298" customWidth="1"/>
    <col min="3" max="5" width="8.6640625" style="298" customWidth="1"/>
    <col min="6" max="16384" width="11.5546875" style="298"/>
  </cols>
  <sheetData>
    <row r="1" spans="1:6" s="295" customFormat="1" ht="15" customHeight="1">
      <c r="A1" s="353" t="s">
        <v>348</v>
      </c>
      <c r="B1" s="353"/>
      <c r="C1" s="353"/>
      <c r="D1" s="353"/>
      <c r="E1" s="353"/>
      <c r="F1" s="353"/>
    </row>
    <row r="2" spans="1:6" s="295" customFormat="1" ht="12" customHeight="1">
      <c r="A2" s="314"/>
      <c r="B2" s="315"/>
      <c r="C2" s="316"/>
      <c r="D2" s="315"/>
      <c r="E2" s="315"/>
    </row>
    <row r="3" spans="1:6" s="317" customFormat="1" ht="12" customHeight="1">
      <c r="A3" s="412" t="s">
        <v>26</v>
      </c>
      <c r="B3" s="415" t="s">
        <v>183</v>
      </c>
      <c r="C3" s="418" t="s">
        <v>270</v>
      </c>
      <c r="D3" s="419"/>
      <c r="E3" s="419"/>
    </row>
    <row r="4" spans="1:6" s="317" customFormat="1" ht="12" customHeight="1">
      <c r="A4" s="413"/>
      <c r="B4" s="416"/>
      <c r="C4" s="418" t="s">
        <v>184</v>
      </c>
      <c r="D4" s="419"/>
      <c r="E4" s="419"/>
    </row>
    <row r="5" spans="1:6" s="317" customFormat="1" ht="12" customHeight="1">
      <c r="A5" s="414"/>
      <c r="B5" s="417"/>
      <c r="C5" s="318" t="s">
        <v>264</v>
      </c>
      <c r="D5" s="318" t="s">
        <v>185</v>
      </c>
      <c r="E5" s="280" t="s">
        <v>186</v>
      </c>
    </row>
    <row r="6" spans="1:6" ht="12" customHeight="1">
      <c r="A6" s="319"/>
      <c r="B6" s="320"/>
      <c r="C6" s="321"/>
      <c r="D6" s="322"/>
      <c r="E6" s="322"/>
    </row>
    <row r="7" spans="1:6" ht="12" customHeight="1">
      <c r="A7" s="96" t="s">
        <v>104</v>
      </c>
      <c r="B7" s="97" t="s">
        <v>187</v>
      </c>
      <c r="C7" s="333">
        <v>100</v>
      </c>
      <c r="D7" s="333">
        <v>100</v>
      </c>
      <c r="E7" s="333">
        <v>100</v>
      </c>
    </row>
    <row r="8" spans="1:6" ht="13.05" customHeight="1">
      <c r="A8" s="189" t="s">
        <v>279</v>
      </c>
      <c r="B8" s="255" t="s">
        <v>188</v>
      </c>
      <c r="C8" s="334">
        <v>62.865418878940346</v>
      </c>
      <c r="D8" s="334">
        <v>61.953941826037408</v>
      </c>
      <c r="E8" s="334">
        <v>64.802755003101979</v>
      </c>
    </row>
    <row r="9" spans="1:6" ht="13.05" customHeight="1">
      <c r="A9" s="189" t="s">
        <v>280</v>
      </c>
      <c r="B9" s="255" t="s">
        <v>189</v>
      </c>
      <c r="C9" s="334">
        <v>33.338206575548924</v>
      </c>
      <c r="D9" s="334">
        <v>33.50316178038473</v>
      </c>
      <c r="E9" s="334">
        <v>32.987595799140365</v>
      </c>
    </row>
    <row r="10" spans="1:6" ht="13.05" customHeight="1">
      <c r="A10" s="189" t="s">
        <v>236</v>
      </c>
      <c r="B10" s="255" t="s">
        <v>190</v>
      </c>
      <c r="C10" s="334">
        <v>2.6871770734159881</v>
      </c>
      <c r="D10" s="334">
        <v>3.8874692823160522</v>
      </c>
      <c r="E10" s="334">
        <v>0.1359669815701586</v>
      </c>
    </row>
    <row r="11" spans="1:6" ht="13.05" customHeight="1">
      <c r="A11" s="189" t="s">
        <v>237</v>
      </c>
      <c r="B11" s="255" t="s">
        <v>191</v>
      </c>
      <c r="C11" s="334">
        <v>1.1091974720947453</v>
      </c>
      <c r="D11" s="334">
        <v>0.65542711126181075</v>
      </c>
      <c r="E11" s="334">
        <v>2.0736822161875006</v>
      </c>
    </row>
    <row r="12" spans="1:6" ht="18.75" customHeight="1">
      <c r="A12" s="189">
        <v>13</v>
      </c>
      <c r="B12" s="255" t="s">
        <v>349</v>
      </c>
      <c r="C12" s="334">
        <v>0.05</v>
      </c>
      <c r="D12" s="334">
        <v>7.0000000000000007E-2</v>
      </c>
      <c r="E12" s="334">
        <v>0.02</v>
      </c>
    </row>
    <row r="13" spans="1:6" ht="13.05" customHeight="1">
      <c r="A13" s="144" t="s">
        <v>153</v>
      </c>
      <c r="B13" s="335" t="s">
        <v>20</v>
      </c>
      <c r="C13" s="336">
        <v>13.652804075456807</v>
      </c>
      <c r="D13" s="336">
        <v>10.503437933674272</v>
      </c>
      <c r="E13" s="336">
        <v>20.34675295245242</v>
      </c>
    </row>
    <row r="14" spans="1:6" ht="13.05" customHeight="1">
      <c r="A14" s="144" t="s">
        <v>31</v>
      </c>
      <c r="B14" s="335" t="s">
        <v>113</v>
      </c>
      <c r="C14" s="336">
        <v>14.153797147132691</v>
      </c>
      <c r="D14" s="336">
        <v>18.675128376323524</v>
      </c>
      <c r="E14" s="336">
        <v>4.5437490480453819</v>
      </c>
    </row>
    <row r="15" spans="1:6" ht="13.05" customHeight="1">
      <c r="A15" s="144" t="s">
        <v>156</v>
      </c>
      <c r="B15" s="335" t="s">
        <v>114</v>
      </c>
      <c r="C15" s="336">
        <v>1.021360252647894</v>
      </c>
      <c r="D15" s="336">
        <v>0.53587720616765655</v>
      </c>
      <c r="E15" s="336">
        <v>2.0532500195034604</v>
      </c>
    </row>
    <row r="16" spans="1:6" ht="13.05" customHeight="1">
      <c r="A16" s="144" t="s">
        <v>22</v>
      </c>
      <c r="B16" s="335" t="s">
        <v>115</v>
      </c>
      <c r="C16" s="336">
        <v>18.141535594280001</v>
      </c>
      <c r="D16" s="336">
        <v>13.86516728247685</v>
      </c>
      <c r="E16" s="336">
        <v>27.230917257033319</v>
      </c>
    </row>
    <row r="17" spans="1:12" ht="12.9" customHeight="1">
      <c r="A17" s="144" t="s">
        <v>23</v>
      </c>
      <c r="B17" s="335" t="s">
        <v>33</v>
      </c>
      <c r="C17" s="336">
        <v>8.7472320578513276</v>
      </c>
      <c r="D17" s="336">
        <v>10.555872102575217</v>
      </c>
      <c r="E17" s="336">
        <v>4.902984215199325</v>
      </c>
    </row>
    <row r="18" spans="1:12" ht="22.5" customHeight="1">
      <c r="A18" s="144" t="s">
        <v>324</v>
      </c>
      <c r="B18" s="335" t="s">
        <v>192</v>
      </c>
      <c r="C18" s="336">
        <v>10.955761658043405</v>
      </c>
      <c r="D18" s="336">
        <v>12.538408028719942</v>
      </c>
      <c r="E18" s="336">
        <v>7.5918612988190191</v>
      </c>
    </row>
    <row r="19" spans="1:12" ht="12.9" customHeight="1">
      <c r="A19" s="144" t="s">
        <v>159</v>
      </c>
      <c r="B19" s="335" t="s">
        <v>25</v>
      </c>
      <c r="C19" s="336">
        <v>6.2017355873861471</v>
      </c>
      <c r="D19" s="336">
        <v>7.3846535674460716</v>
      </c>
      <c r="E19" s="336">
        <v>3.6874542597415143</v>
      </c>
    </row>
    <row r="20" spans="1:12" ht="12.9" customHeight="1">
      <c r="A20" s="144" t="s">
        <v>161</v>
      </c>
      <c r="B20" s="335" t="s">
        <v>107</v>
      </c>
      <c r="C20" s="336">
        <v>4.7977663910313328</v>
      </c>
      <c r="D20" s="336">
        <v>3.7338371674362838</v>
      </c>
      <c r="E20" s="336">
        <v>7.0591382070933157</v>
      </c>
    </row>
    <row r="21" spans="1:12" ht="12.9" customHeight="1">
      <c r="A21" s="144" t="s">
        <v>0</v>
      </c>
      <c r="B21" s="335" t="s">
        <v>193</v>
      </c>
      <c r="C21" s="337">
        <v>22.278799375749557</v>
      </c>
      <c r="D21" s="337">
        <v>22.142425185180006</v>
      </c>
      <c r="E21" s="337">
        <v>22.568661468220505</v>
      </c>
    </row>
    <row r="22" spans="1:12" ht="12" customHeight="1">
      <c r="A22" s="323"/>
      <c r="B22" s="302"/>
      <c r="C22" s="297"/>
      <c r="D22" s="297"/>
      <c r="E22" s="297"/>
    </row>
    <row r="23" spans="1:12" ht="12" customHeight="1">
      <c r="A23" s="324"/>
      <c r="B23" s="325"/>
      <c r="C23" s="297"/>
      <c r="D23" s="297"/>
      <c r="E23" s="297"/>
    </row>
    <row r="24" spans="1:12" ht="12" customHeight="1">
      <c r="A24" s="295"/>
      <c r="B24" s="296"/>
      <c r="C24" s="297"/>
      <c r="D24" s="297"/>
      <c r="E24" s="297"/>
    </row>
    <row r="25" spans="1:12" ht="12" customHeight="1">
      <c r="A25" s="366" t="s">
        <v>378</v>
      </c>
      <c r="B25" s="366"/>
      <c r="C25" s="366"/>
      <c r="D25" s="366"/>
      <c r="E25" s="366"/>
      <c r="F25" s="366"/>
    </row>
    <row r="26" spans="1:12" ht="11.25" customHeight="1">
      <c r="A26" s="445" t="s">
        <v>346</v>
      </c>
      <c r="B26" s="445"/>
      <c r="C26" s="281"/>
      <c r="D26" s="281"/>
      <c r="E26" s="281"/>
      <c r="F26" s="281"/>
    </row>
    <row r="27" spans="1:12" ht="12" customHeight="1">
      <c r="A27" s="295"/>
      <c r="B27" s="296"/>
      <c r="C27" s="297"/>
      <c r="D27" s="297"/>
      <c r="E27" s="297"/>
      <c r="H27" s="326"/>
      <c r="J27" s="299"/>
    </row>
    <row r="28" spans="1:12" ht="12" customHeight="1">
      <c r="A28" s="300"/>
      <c r="B28" s="301"/>
      <c r="C28" s="297"/>
      <c r="D28" s="297"/>
      <c r="E28" s="297"/>
      <c r="H28" s="327" t="s">
        <v>194</v>
      </c>
      <c r="I28" s="328" t="s">
        <v>264</v>
      </c>
      <c r="J28" s="328" t="s">
        <v>186</v>
      </c>
      <c r="K28" s="307"/>
      <c r="L28" s="307"/>
    </row>
    <row r="29" spans="1:12" ht="12" customHeight="1">
      <c r="A29" s="300"/>
      <c r="B29" s="302"/>
      <c r="C29" s="297"/>
      <c r="D29" s="297"/>
      <c r="E29" s="297"/>
      <c r="G29" s="338"/>
      <c r="H29" s="328" t="s">
        <v>39</v>
      </c>
      <c r="I29" s="329">
        <v>98</v>
      </c>
      <c r="J29" s="329">
        <v>117.7</v>
      </c>
      <c r="K29" s="298" t="s">
        <v>301</v>
      </c>
    </row>
    <row r="30" spans="1:12" ht="12" customHeight="1">
      <c r="A30" s="300"/>
      <c r="B30" s="301"/>
      <c r="C30" s="297"/>
      <c r="D30" s="297"/>
      <c r="E30" s="297"/>
      <c r="G30" s="339"/>
      <c r="H30" s="328" t="s">
        <v>40</v>
      </c>
      <c r="I30" s="329">
        <v>120.1</v>
      </c>
      <c r="J30" s="329">
        <v>189.1</v>
      </c>
      <c r="K30" s="298" t="s">
        <v>301</v>
      </c>
    </row>
    <row r="31" spans="1:12" ht="12" customHeight="1">
      <c r="A31" s="300"/>
      <c r="B31" s="301"/>
      <c r="C31" s="297"/>
      <c r="D31" s="297"/>
      <c r="E31" s="297"/>
      <c r="G31" s="339"/>
      <c r="H31" s="328" t="s">
        <v>41</v>
      </c>
      <c r="I31" s="329">
        <v>124.1</v>
      </c>
      <c r="J31" s="329">
        <v>117.9</v>
      </c>
      <c r="K31" s="298" t="s">
        <v>301</v>
      </c>
    </row>
    <row r="32" spans="1:12" ht="12" customHeight="1">
      <c r="A32" s="300"/>
      <c r="B32" s="301"/>
      <c r="C32" s="297"/>
      <c r="D32" s="297"/>
      <c r="E32" s="297"/>
      <c r="G32" s="339"/>
      <c r="H32" s="328" t="s">
        <v>42</v>
      </c>
      <c r="I32" s="329">
        <v>85.8</v>
      </c>
      <c r="J32" s="329">
        <v>93.2</v>
      </c>
      <c r="K32" s="298" t="s">
        <v>301</v>
      </c>
    </row>
    <row r="33" spans="1:11" ht="12" customHeight="1">
      <c r="A33" s="295"/>
      <c r="B33" s="303"/>
      <c r="C33" s="297"/>
      <c r="D33" s="297"/>
      <c r="E33" s="297"/>
      <c r="G33" s="339"/>
      <c r="H33" s="328" t="s">
        <v>41</v>
      </c>
      <c r="I33" s="329">
        <v>99.3</v>
      </c>
      <c r="J33" s="329">
        <v>101.6</v>
      </c>
      <c r="K33" s="298" t="s">
        <v>301</v>
      </c>
    </row>
    <row r="34" spans="1:11" ht="12" customHeight="1">
      <c r="A34" s="295"/>
      <c r="B34" s="303"/>
      <c r="C34" s="297"/>
      <c r="D34" s="297"/>
      <c r="E34" s="297"/>
      <c r="G34" s="339"/>
      <c r="H34" s="328" t="s">
        <v>39</v>
      </c>
      <c r="I34" s="329">
        <v>120.7</v>
      </c>
      <c r="J34" s="329">
        <v>141.1</v>
      </c>
      <c r="K34" s="298" t="s">
        <v>301</v>
      </c>
    </row>
    <row r="35" spans="1:11" ht="12" customHeight="1">
      <c r="A35" s="295"/>
      <c r="B35" s="296"/>
      <c r="C35" s="297"/>
      <c r="D35" s="297"/>
      <c r="E35" s="297"/>
      <c r="G35" s="339"/>
      <c r="H35" s="328" t="s">
        <v>39</v>
      </c>
      <c r="I35" s="329">
        <v>98.6</v>
      </c>
      <c r="J35" s="329">
        <v>105.5</v>
      </c>
      <c r="K35" s="298" t="s">
        <v>301</v>
      </c>
    </row>
    <row r="36" spans="1:11" ht="12" customHeight="1">
      <c r="A36" s="295"/>
      <c r="B36" s="296"/>
      <c r="C36" s="297"/>
      <c r="D36" s="297"/>
      <c r="E36" s="297"/>
      <c r="G36" s="339">
        <v>2017</v>
      </c>
      <c r="H36" s="328" t="s">
        <v>42</v>
      </c>
      <c r="I36" s="329">
        <v>95.9</v>
      </c>
      <c r="J36" s="329">
        <v>104</v>
      </c>
      <c r="K36" s="298" t="s">
        <v>301</v>
      </c>
    </row>
    <row r="37" spans="1:11" ht="12" customHeight="1">
      <c r="A37" s="295"/>
      <c r="B37" s="304"/>
      <c r="C37" s="295"/>
      <c r="D37" s="295"/>
      <c r="E37" s="295"/>
      <c r="G37" s="339"/>
      <c r="H37" s="328" t="s">
        <v>43</v>
      </c>
      <c r="I37" s="329">
        <v>143.6</v>
      </c>
      <c r="J37" s="329">
        <v>226.2</v>
      </c>
      <c r="K37" s="298" t="s">
        <v>301</v>
      </c>
    </row>
    <row r="38" spans="1:11" ht="12" customHeight="1">
      <c r="A38" s="295"/>
      <c r="B38" s="304"/>
      <c r="C38" s="295"/>
      <c r="D38" s="295"/>
      <c r="E38" s="295"/>
      <c r="G38" s="410">
        <v>2017</v>
      </c>
      <c r="H38" s="328" t="s">
        <v>44</v>
      </c>
      <c r="I38" s="329">
        <v>107.1</v>
      </c>
      <c r="J38" s="329">
        <v>114.3</v>
      </c>
      <c r="K38" s="298" t="s">
        <v>301</v>
      </c>
    </row>
    <row r="39" spans="1:11" ht="12" customHeight="1">
      <c r="A39" s="295"/>
      <c r="B39" s="304"/>
      <c r="C39" s="295"/>
      <c r="D39" s="295"/>
      <c r="E39" s="295"/>
      <c r="G39" s="410"/>
      <c r="H39" s="328" t="s">
        <v>45</v>
      </c>
      <c r="I39" s="329">
        <v>121.3</v>
      </c>
      <c r="J39" s="329">
        <v>120.8</v>
      </c>
      <c r="K39" s="298" t="s">
        <v>301</v>
      </c>
    </row>
    <row r="40" spans="1:11" ht="12" customHeight="1">
      <c r="A40" s="295"/>
      <c r="B40" s="304"/>
      <c r="C40" s="295"/>
      <c r="D40" s="295"/>
      <c r="E40" s="295"/>
      <c r="G40" s="411"/>
      <c r="H40" s="328" t="s">
        <v>46</v>
      </c>
      <c r="I40" s="329">
        <v>155.6</v>
      </c>
      <c r="J40" s="329">
        <v>227.8</v>
      </c>
      <c r="K40" s="298" t="s">
        <v>301</v>
      </c>
    </row>
    <row r="41" spans="1:11" ht="12" customHeight="1">
      <c r="A41" s="295"/>
      <c r="B41" s="304"/>
      <c r="C41" s="295"/>
      <c r="D41" s="295"/>
      <c r="E41" s="295"/>
      <c r="G41" s="293">
        <v>2018</v>
      </c>
      <c r="H41" s="328" t="s">
        <v>39</v>
      </c>
      <c r="I41" s="329">
        <v>124.7</v>
      </c>
      <c r="J41" s="329">
        <v>190.4</v>
      </c>
      <c r="K41" s="298" t="s">
        <v>301</v>
      </c>
    </row>
    <row r="42" spans="1:11">
      <c r="A42" s="295"/>
      <c r="B42" s="295"/>
      <c r="C42" s="295"/>
      <c r="D42" s="295"/>
      <c r="E42" s="295"/>
      <c r="G42" s="294"/>
      <c r="H42" s="328" t="s">
        <v>40</v>
      </c>
      <c r="I42" s="329">
        <f>'12'!C15</f>
        <v>104.3</v>
      </c>
      <c r="J42" s="329">
        <f>'12'!C33</f>
        <v>133.5</v>
      </c>
      <c r="K42" s="298" t="s">
        <v>301</v>
      </c>
    </row>
    <row r="43" spans="1:11">
      <c r="A43" s="295"/>
      <c r="B43" s="295"/>
      <c r="C43" s="295"/>
      <c r="D43" s="295"/>
      <c r="E43" s="295"/>
      <c r="G43" s="294"/>
      <c r="H43" s="328" t="s">
        <v>41</v>
      </c>
      <c r="I43" s="329">
        <f>'12'!D15</f>
        <v>101.5</v>
      </c>
      <c r="J43" s="329">
        <f>'12'!D33</f>
        <v>110.8</v>
      </c>
      <c r="K43" s="298" t="s">
        <v>301</v>
      </c>
    </row>
    <row r="44" spans="1:11">
      <c r="A44" s="295"/>
      <c r="B44" s="295"/>
      <c r="C44" s="295"/>
      <c r="D44" s="295"/>
      <c r="E44" s="295"/>
      <c r="G44" s="294"/>
      <c r="H44" s="328" t="s">
        <v>42</v>
      </c>
      <c r="I44" s="329">
        <f>'12'!E15</f>
        <v>102.7</v>
      </c>
      <c r="J44" s="329">
        <f>'12'!E33</f>
        <v>119.2</v>
      </c>
      <c r="K44" s="298" t="s">
        <v>301</v>
      </c>
    </row>
    <row r="45" spans="1:11">
      <c r="A45" s="295"/>
      <c r="B45" s="295"/>
      <c r="C45" s="295"/>
      <c r="D45" s="295"/>
      <c r="E45" s="295"/>
      <c r="G45" s="294"/>
      <c r="H45" s="328" t="s">
        <v>41</v>
      </c>
      <c r="I45" s="329">
        <v>105.1</v>
      </c>
      <c r="J45" s="329">
        <v>110.7</v>
      </c>
      <c r="K45" s="298" t="s">
        <v>301</v>
      </c>
    </row>
    <row r="46" spans="1:11">
      <c r="A46" s="295"/>
      <c r="B46" s="295"/>
      <c r="C46" s="295"/>
      <c r="D46" s="295"/>
      <c r="E46" s="295"/>
      <c r="G46" s="294"/>
      <c r="H46" s="328" t="s">
        <v>39</v>
      </c>
      <c r="I46" s="329">
        <v>135.9</v>
      </c>
      <c r="J46" s="329">
        <v>211</v>
      </c>
      <c r="K46" s="298" t="s">
        <v>301</v>
      </c>
    </row>
    <row r="47" spans="1:11">
      <c r="A47" s="295"/>
      <c r="B47" s="295"/>
      <c r="C47" s="295"/>
      <c r="D47" s="295"/>
      <c r="E47" s="295"/>
      <c r="G47" s="294"/>
      <c r="H47" s="328" t="s">
        <v>39</v>
      </c>
      <c r="I47" s="329">
        <v>115.1</v>
      </c>
      <c r="J47" s="329">
        <v>139.69999999999999</v>
      </c>
      <c r="K47" s="298" t="s">
        <v>301</v>
      </c>
    </row>
    <row r="48" spans="1:11">
      <c r="A48" s="295"/>
      <c r="B48" s="295"/>
      <c r="C48" s="295"/>
      <c r="D48" s="295"/>
      <c r="E48" s="295"/>
      <c r="G48" s="294"/>
      <c r="H48" s="328" t="s">
        <v>42</v>
      </c>
      <c r="I48" s="329">
        <v>106.2</v>
      </c>
      <c r="J48" s="329">
        <v>133.69999999999999</v>
      </c>
      <c r="K48" s="298" t="s">
        <v>301</v>
      </c>
    </row>
    <row r="49" spans="1:11">
      <c r="A49" s="295"/>
      <c r="B49" s="295"/>
      <c r="C49" s="295"/>
      <c r="D49" s="295"/>
      <c r="E49" s="295"/>
      <c r="G49" s="294"/>
      <c r="H49" s="328" t="s">
        <v>43</v>
      </c>
      <c r="I49" s="329">
        <v>102.6</v>
      </c>
      <c r="J49" s="329">
        <v>109.3</v>
      </c>
      <c r="K49" s="298" t="s">
        <v>301</v>
      </c>
    </row>
    <row r="50" spans="1:11">
      <c r="A50" s="295"/>
      <c r="B50" s="295"/>
      <c r="C50" s="295"/>
      <c r="D50" s="295"/>
      <c r="E50" s="295"/>
      <c r="G50" s="294"/>
      <c r="H50" s="328" t="s">
        <v>44</v>
      </c>
      <c r="I50" s="329">
        <v>162.5</v>
      </c>
      <c r="J50" s="329">
        <v>288.10000000000002</v>
      </c>
      <c r="K50" s="298" t="s">
        <v>301</v>
      </c>
    </row>
    <row r="51" spans="1:11">
      <c r="A51" s="295"/>
      <c r="B51" s="295"/>
      <c r="C51" s="295"/>
      <c r="D51" s="295"/>
      <c r="E51" s="295"/>
      <c r="G51" s="294"/>
      <c r="H51" s="328" t="s">
        <v>45</v>
      </c>
      <c r="I51" s="329"/>
      <c r="J51" s="329"/>
      <c r="K51" s="298" t="s">
        <v>301</v>
      </c>
    </row>
    <row r="52" spans="1:11">
      <c r="A52" s="295"/>
      <c r="B52" s="295"/>
      <c r="C52" s="295"/>
      <c r="D52" s="295"/>
      <c r="E52" s="295"/>
      <c r="G52" s="305"/>
      <c r="H52" s="328" t="s">
        <v>46</v>
      </c>
      <c r="I52" s="329"/>
      <c r="J52" s="329"/>
      <c r="K52" s="298" t="s">
        <v>301</v>
      </c>
    </row>
    <row r="53" spans="1:11">
      <c r="A53" s="295"/>
      <c r="B53" s="295"/>
      <c r="C53" s="295"/>
      <c r="D53" s="295"/>
      <c r="E53" s="295"/>
      <c r="G53" s="293"/>
      <c r="H53" s="328"/>
      <c r="I53" s="306"/>
      <c r="J53" s="306"/>
    </row>
    <row r="54" spans="1:11">
      <c r="A54" s="295"/>
      <c r="B54" s="295"/>
      <c r="C54" s="295"/>
      <c r="D54" s="295"/>
      <c r="E54" s="295"/>
      <c r="H54" s="330" t="s">
        <v>262</v>
      </c>
      <c r="I54" s="331">
        <f>MAX(I29:J52)</f>
        <v>288.10000000000002</v>
      </c>
      <c r="J54" s="332"/>
    </row>
    <row r="55" spans="1:11">
      <c r="A55" s="295"/>
      <c r="B55" s="295"/>
      <c r="C55" s="295"/>
      <c r="D55" s="295"/>
      <c r="E55" s="295"/>
      <c r="H55" s="330" t="s">
        <v>263</v>
      </c>
      <c r="I55" s="331">
        <f>MIN(I29:J52)</f>
        <v>85.8</v>
      </c>
      <c r="J55" s="332"/>
    </row>
    <row r="56" spans="1:11">
      <c r="A56" s="295"/>
      <c r="B56" s="295"/>
      <c r="C56" s="295"/>
      <c r="D56" s="295"/>
      <c r="E56" s="295"/>
    </row>
    <row r="57" spans="1:11">
      <c r="A57" s="295"/>
      <c r="B57" s="295"/>
      <c r="C57" s="295"/>
      <c r="D57" s="295"/>
      <c r="E57" s="295"/>
    </row>
    <row r="58" spans="1:11">
      <c r="A58" s="295"/>
      <c r="B58" s="295"/>
      <c r="C58" s="295"/>
      <c r="D58" s="295"/>
      <c r="E58" s="295"/>
    </row>
    <row r="59" spans="1:11">
      <c r="A59" s="295"/>
      <c r="B59" s="295"/>
      <c r="C59" s="295"/>
      <c r="D59" s="295"/>
      <c r="E59" s="295"/>
    </row>
    <row r="60" spans="1:11">
      <c r="A60" s="295"/>
      <c r="B60" s="295"/>
      <c r="C60" s="295"/>
      <c r="D60" s="295"/>
      <c r="E60" s="295"/>
    </row>
    <row r="61" spans="1:11">
      <c r="A61" s="295"/>
      <c r="B61" s="295"/>
      <c r="C61" s="295"/>
      <c r="D61" s="295"/>
      <c r="E61" s="295"/>
    </row>
    <row r="62" spans="1:11">
      <c r="A62" s="295"/>
      <c r="B62" s="295"/>
      <c r="C62" s="295"/>
      <c r="D62" s="295"/>
      <c r="E62" s="295"/>
    </row>
  </sheetData>
  <mergeCells count="8">
    <mergeCell ref="G38:G40"/>
    <mergeCell ref="A26:B26"/>
    <mergeCell ref="A1:F1"/>
    <mergeCell ref="A3:A5"/>
    <mergeCell ref="B3:B5"/>
    <mergeCell ref="C3:E3"/>
    <mergeCell ref="C4:E4"/>
    <mergeCell ref="A25:F25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18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64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100" customWidth="1"/>
    <col min="2" max="14" width="5.88671875" style="100" customWidth="1"/>
    <col min="15" max="16384" width="11.44140625" style="100"/>
  </cols>
  <sheetData>
    <row r="1" spans="1:15" ht="24" customHeight="1">
      <c r="A1" s="353" t="s">
        <v>344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66"/>
      <c r="N1" s="366"/>
    </row>
    <row r="2" spans="1:15" ht="12" customHeight="1">
      <c r="A2" s="232" t="s">
        <v>266</v>
      </c>
      <c r="B2" s="101"/>
      <c r="C2" s="102"/>
      <c r="D2" s="102"/>
      <c r="E2" s="102"/>
      <c r="F2" s="102"/>
      <c r="G2" s="102"/>
      <c r="H2" s="103"/>
    </row>
    <row r="3" spans="1:15" ht="12" customHeight="1">
      <c r="A3" s="104"/>
      <c r="B3" s="105"/>
      <c r="C3" s="105"/>
      <c r="D3" s="105"/>
      <c r="E3" s="105"/>
      <c r="F3" s="106"/>
      <c r="G3" s="107"/>
      <c r="H3" s="107"/>
    </row>
    <row r="4" spans="1:15" s="108" customFormat="1" ht="12" customHeight="1">
      <c r="A4" s="425" t="s">
        <v>195</v>
      </c>
      <c r="B4" s="427" t="s">
        <v>196</v>
      </c>
      <c r="C4" s="422"/>
      <c r="D4" s="422"/>
      <c r="E4" s="422"/>
      <c r="F4" s="422"/>
      <c r="G4" s="422"/>
      <c r="H4" s="422"/>
      <c r="I4" s="422"/>
      <c r="J4" s="422"/>
      <c r="K4" s="422"/>
      <c r="L4" s="422"/>
      <c r="M4" s="422"/>
      <c r="N4" s="422"/>
    </row>
    <row r="5" spans="1:15" s="108" customFormat="1" ht="12" customHeight="1">
      <c r="A5" s="426"/>
      <c r="B5" s="109" t="s">
        <v>259</v>
      </c>
      <c r="C5" s="110" t="s">
        <v>258</v>
      </c>
      <c r="D5" s="110" t="s">
        <v>257</v>
      </c>
      <c r="E5" s="110" t="s">
        <v>256</v>
      </c>
      <c r="F5" s="110" t="s">
        <v>90</v>
      </c>
      <c r="G5" s="110" t="s">
        <v>255</v>
      </c>
      <c r="H5" s="110" t="s">
        <v>254</v>
      </c>
      <c r="I5" s="110" t="s">
        <v>253</v>
      </c>
      <c r="J5" s="110" t="s">
        <v>252</v>
      </c>
      <c r="K5" s="110" t="s">
        <v>251</v>
      </c>
      <c r="L5" s="110" t="s">
        <v>250</v>
      </c>
      <c r="M5" s="110" t="s">
        <v>249</v>
      </c>
      <c r="N5" s="111" t="s">
        <v>195</v>
      </c>
      <c r="O5" s="259"/>
    </row>
    <row r="6" spans="1:15" ht="12" customHeight="1">
      <c r="A6" s="342"/>
      <c r="B6" s="112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4"/>
    </row>
    <row r="7" spans="1:15" ht="12" customHeight="1">
      <c r="A7" s="116" t="s">
        <v>245</v>
      </c>
      <c r="B7" s="423" t="s">
        <v>264</v>
      </c>
      <c r="C7" s="428"/>
      <c r="D7" s="428"/>
      <c r="E7" s="428"/>
      <c r="F7" s="428"/>
      <c r="G7" s="428"/>
      <c r="H7" s="428"/>
      <c r="I7" s="428"/>
      <c r="J7" s="428"/>
      <c r="K7" s="428"/>
      <c r="L7" s="428"/>
      <c r="M7" s="428"/>
      <c r="N7" s="428"/>
    </row>
    <row r="8" spans="1:15" ht="12" customHeight="1">
      <c r="A8" s="153">
        <v>2011</v>
      </c>
      <c r="B8" s="235">
        <v>107.1</v>
      </c>
      <c r="C8" s="235">
        <v>137.6</v>
      </c>
      <c r="D8" s="235">
        <v>106.7</v>
      </c>
      <c r="E8" s="235">
        <v>101.2</v>
      </c>
      <c r="F8" s="235">
        <v>109.7</v>
      </c>
      <c r="G8" s="235">
        <v>111.7</v>
      </c>
      <c r="H8" s="235">
        <v>95.2</v>
      </c>
      <c r="I8" s="235">
        <v>105.6</v>
      </c>
      <c r="J8" s="235">
        <v>103.4</v>
      </c>
      <c r="K8" s="235">
        <v>125.8</v>
      </c>
      <c r="L8" s="235">
        <v>110.3</v>
      </c>
      <c r="M8" s="235">
        <v>164.1</v>
      </c>
      <c r="N8" s="235">
        <v>114.86666666666666</v>
      </c>
    </row>
    <row r="9" spans="1:15" ht="12" customHeight="1">
      <c r="A9" s="340">
        <v>2012</v>
      </c>
      <c r="B9" s="235">
        <v>96.6</v>
      </c>
      <c r="C9" s="235">
        <v>94.7</v>
      </c>
      <c r="D9" s="235">
        <v>185.2</v>
      </c>
      <c r="E9" s="235">
        <v>137.80000000000001</v>
      </c>
      <c r="F9" s="235">
        <v>97.9</v>
      </c>
      <c r="G9" s="235">
        <v>101</v>
      </c>
      <c r="H9" s="235">
        <v>93.1</v>
      </c>
      <c r="I9" s="235">
        <v>84.6</v>
      </c>
      <c r="J9" s="235">
        <v>85.7</v>
      </c>
      <c r="K9" s="235">
        <v>97.1</v>
      </c>
      <c r="L9" s="235">
        <v>103.4</v>
      </c>
      <c r="M9" s="235">
        <v>81.3</v>
      </c>
      <c r="N9" s="235">
        <v>104.86666666666667</v>
      </c>
    </row>
    <row r="10" spans="1:15" ht="12" customHeight="1">
      <c r="A10" s="340">
        <v>2013</v>
      </c>
      <c r="B10" s="235">
        <v>123.8</v>
      </c>
      <c r="C10" s="235">
        <v>116.6</v>
      </c>
      <c r="D10" s="235">
        <v>88</v>
      </c>
      <c r="E10" s="235">
        <v>91.4</v>
      </c>
      <c r="F10" s="235">
        <v>88.2</v>
      </c>
      <c r="G10" s="235">
        <v>112.6</v>
      </c>
      <c r="H10" s="235">
        <v>153.9</v>
      </c>
      <c r="I10" s="235">
        <v>127.1</v>
      </c>
      <c r="J10" s="235">
        <v>124.5</v>
      </c>
      <c r="K10" s="235">
        <v>101.4</v>
      </c>
      <c r="L10" s="235">
        <v>98.7</v>
      </c>
      <c r="M10" s="235">
        <v>80.099999999999994</v>
      </c>
      <c r="N10" s="235">
        <v>108.85833333333333</v>
      </c>
    </row>
    <row r="11" spans="1:15" ht="12" customHeight="1">
      <c r="A11" s="340">
        <v>2014</v>
      </c>
      <c r="B11" s="235">
        <v>94.1</v>
      </c>
      <c r="C11" s="235">
        <v>95.3</v>
      </c>
      <c r="D11" s="235">
        <v>118</v>
      </c>
      <c r="E11" s="235">
        <v>129.80000000000001</v>
      </c>
      <c r="F11" s="235">
        <v>95.4</v>
      </c>
      <c r="G11" s="235">
        <v>103.3</v>
      </c>
      <c r="H11" s="235">
        <v>95.2</v>
      </c>
      <c r="I11" s="235">
        <v>77.7</v>
      </c>
      <c r="J11" s="235">
        <v>85.9</v>
      </c>
      <c r="K11" s="235">
        <v>120.3</v>
      </c>
      <c r="L11" s="235">
        <v>87.1</v>
      </c>
      <c r="M11" s="235">
        <v>103.7</v>
      </c>
      <c r="N11" s="235">
        <v>100.48333333333333</v>
      </c>
    </row>
    <row r="12" spans="1:15" ht="12" customHeight="1">
      <c r="A12" s="166">
        <v>2015</v>
      </c>
      <c r="B12" s="235">
        <v>88.5</v>
      </c>
      <c r="C12" s="235">
        <v>92.2</v>
      </c>
      <c r="D12" s="235">
        <v>99.8</v>
      </c>
      <c r="E12" s="235">
        <v>91.8</v>
      </c>
      <c r="F12" s="235">
        <v>87.2</v>
      </c>
      <c r="G12" s="235">
        <v>93.2</v>
      </c>
      <c r="H12" s="235">
        <v>84.5</v>
      </c>
      <c r="I12" s="235">
        <v>75.900000000000006</v>
      </c>
      <c r="J12" s="235">
        <v>168.9</v>
      </c>
      <c r="K12" s="235">
        <v>95.2</v>
      </c>
      <c r="L12" s="235">
        <v>102.7</v>
      </c>
      <c r="M12" s="235">
        <v>94.2</v>
      </c>
      <c r="N12" s="235">
        <v>97.8</v>
      </c>
    </row>
    <row r="13" spans="1:15" ht="12" customHeight="1">
      <c r="A13" s="166">
        <v>2016</v>
      </c>
      <c r="B13" s="235">
        <v>90.1</v>
      </c>
      <c r="C13" s="235">
        <v>95.6</v>
      </c>
      <c r="D13" s="235">
        <v>94.3</v>
      </c>
      <c r="E13" s="235">
        <v>92.1</v>
      </c>
      <c r="F13" s="235">
        <v>98.2</v>
      </c>
      <c r="G13" s="235">
        <v>113.5</v>
      </c>
      <c r="H13" s="235">
        <v>81.8</v>
      </c>
      <c r="I13" s="235">
        <v>82.4</v>
      </c>
      <c r="J13" s="235">
        <v>86.6</v>
      </c>
      <c r="K13" s="235">
        <v>88.8</v>
      </c>
      <c r="L13" s="235">
        <v>100.2</v>
      </c>
      <c r="M13" s="235">
        <v>120.9</v>
      </c>
      <c r="N13" s="235">
        <v>95.4</v>
      </c>
    </row>
    <row r="14" spans="1:15" ht="12" customHeight="1">
      <c r="A14" s="166">
        <v>2017</v>
      </c>
      <c r="B14" s="235">
        <v>100.3</v>
      </c>
      <c r="C14" s="235">
        <v>117.9</v>
      </c>
      <c r="D14" s="235">
        <v>125.6</v>
      </c>
      <c r="E14" s="235">
        <v>84.3</v>
      </c>
      <c r="F14" s="235">
        <v>99.3</v>
      </c>
      <c r="G14" s="235">
        <v>121.3</v>
      </c>
      <c r="H14" s="235">
        <v>99.8</v>
      </c>
      <c r="I14" s="235">
        <v>95.7</v>
      </c>
      <c r="J14" s="235">
        <v>144.69999999999999</v>
      </c>
      <c r="K14" s="235">
        <v>107</v>
      </c>
      <c r="L14" s="235">
        <v>124</v>
      </c>
      <c r="M14" s="235">
        <v>154</v>
      </c>
      <c r="N14" s="235">
        <v>114.49166666666666</v>
      </c>
    </row>
    <row r="15" spans="1:15" ht="12" customHeight="1">
      <c r="A15" s="166" t="s">
        <v>343</v>
      </c>
      <c r="B15" s="235">
        <v>124.7</v>
      </c>
      <c r="C15" s="235">
        <v>104.3</v>
      </c>
      <c r="D15" s="235">
        <v>101.5</v>
      </c>
      <c r="E15" s="235">
        <v>102.7</v>
      </c>
      <c r="F15" s="235">
        <v>105.1</v>
      </c>
      <c r="G15" s="235">
        <v>135.9</v>
      </c>
      <c r="H15" s="235">
        <v>115.1</v>
      </c>
      <c r="I15" s="235">
        <v>106.2</v>
      </c>
      <c r="J15" s="235">
        <v>102.6</v>
      </c>
      <c r="K15" s="235">
        <v>162.5</v>
      </c>
      <c r="L15" s="235">
        <v>0</v>
      </c>
      <c r="M15" s="235">
        <v>0</v>
      </c>
      <c r="N15" s="235">
        <v>0</v>
      </c>
    </row>
    <row r="16" spans="1:15" s="117" customFormat="1" ht="12" customHeight="1">
      <c r="A16" s="116"/>
      <c r="B16" s="429" t="s">
        <v>197</v>
      </c>
      <c r="C16" s="429"/>
      <c r="D16" s="429"/>
      <c r="E16" s="429"/>
      <c r="F16" s="429"/>
      <c r="G16" s="429"/>
      <c r="H16" s="429"/>
      <c r="I16" s="429"/>
      <c r="J16" s="429"/>
      <c r="K16" s="429"/>
      <c r="L16" s="429"/>
      <c r="M16" s="429"/>
      <c r="N16" s="429"/>
    </row>
    <row r="17" spans="1:14" ht="12" customHeight="1">
      <c r="A17" s="153">
        <v>2011</v>
      </c>
      <c r="B17" s="235">
        <v>94.9</v>
      </c>
      <c r="C17" s="235">
        <v>89.3</v>
      </c>
      <c r="D17" s="235">
        <v>109.4</v>
      </c>
      <c r="E17" s="235">
        <v>103.3</v>
      </c>
      <c r="F17" s="235">
        <v>108.9</v>
      </c>
      <c r="G17" s="235">
        <v>114.2</v>
      </c>
      <c r="H17" s="235">
        <v>89.4</v>
      </c>
      <c r="I17" s="235">
        <v>102.2</v>
      </c>
      <c r="J17" s="235">
        <v>104.8</v>
      </c>
      <c r="K17" s="235">
        <v>91.6</v>
      </c>
      <c r="L17" s="235">
        <v>107.5</v>
      </c>
      <c r="M17" s="235">
        <v>185.4</v>
      </c>
      <c r="N17" s="235">
        <v>108.40833333333335</v>
      </c>
    </row>
    <row r="18" spans="1:14" ht="12" customHeight="1">
      <c r="A18" s="340">
        <v>2012</v>
      </c>
      <c r="B18" s="235">
        <v>87.9</v>
      </c>
      <c r="C18" s="235">
        <v>90.1</v>
      </c>
      <c r="D18" s="235">
        <v>94</v>
      </c>
      <c r="E18" s="235">
        <v>83.1</v>
      </c>
      <c r="F18" s="235">
        <v>97.9</v>
      </c>
      <c r="G18" s="235">
        <v>100.3</v>
      </c>
      <c r="H18" s="235">
        <v>90.8</v>
      </c>
      <c r="I18" s="235">
        <v>87.2</v>
      </c>
      <c r="J18" s="235">
        <v>87</v>
      </c>
      <c r="K18" s="235">
        <v>91.5</v>
      </c>
      <c r="L18" s="235">
        <v>97.3</v>
      </c>
      <c r="M18" s="235">
        <v>69.2</v>
      </c>
      <c r="N18" s="235">
        <v>89.691666666666663</v>
      </c>
    </row>
    <row r="19" spans="1:14" ht="12" customHeight="1">
      <c r="A19" s="340">
        <v>2013</v>
      </c>
      <c r="B19" s="235">
        <v>124.6</v>
      </c>
      <c r="C19" s="235">
        <v>84</v>
      </c>
      <c r="D19" s="235">
        <v>87.1</v>
      </c>
      <c r="E19" s="235">
        <v>90.8</v>
      </c>
      <c r="F19" s="235">
        <v>82.2</v>
      </c>
      <c r="G19" s="235">
        <v>121.6</v>
      </c>
      <c r="H19" s="235">
        <v>93.2</v>
      </c>
      <c r="I19" s="235">
        <v>142</v>
      </c>
      <c r="J19" s="235">
        <v>86.4</v>
      </c>
      <c r="K19" s="235">
        <v>87.4</v>
      </c>
      <c r="L19" s="235">
        <v>90.6</v>
      </c>
      <c r="M19" s="235">
        <v>74.400000000000006</v>
      </c>
      <c r="N19" s="235">
        <v>97.025000000000006</v>
      </c>
    </row>
    <row r="20" spans="1:14" ht="12" customHeight="1">
      <c r="A20" s="340">
        <v>2014</v>
      </c>
      <c r="B20" s="235">
        <v>92.9</v>
      </c>
      <c r="C20" s="235">
        <v>80.2</v>
      </c>
      <c r="D20" s="235">
        <v>111.8</v>
      </c>
      <c r="E20" s="235">
        <v>86</v>
      </c>
      <c r="F20" s="235">
        <v>80.5</v>
      </c>
      <c r="G20" s="235">
        <v>85.3</v>
      </c>
      <c r="H20" s="235">
        <v>87.2</v>
      </c>
      <c r="I20" s="235">
        <v>66.099999999999994</v>
      </c>
      <c r="J20" s="235">
        <v>83.7</v>
      </c>
      <c r="K20" s="235">
        <v>88.8</v>
      </c>
      <c r="L20" s="235">
        <v>84.4</v>
      </c>
      <c r="M20" s="235">
        <v>99.4</v>
      </c>
      <c r="N20" s="235">
        <v>87.191666666666677</v>
      </c>
    </row>
    <row r="21" spans="1:14" ht="12" customHeight="1">
      <c r="A21" s="166">
        <v>2015</v>
      </c>
      <c r="B21" s="235">
        <v>79</v>
      </c>
      <c r="C21" s="235">
        <v>82</v>
      </c>
      <c r="D21" s="235">
        <v>97.1</v>
      </c>
      <c r="E21" s="235">
        <v>93.6</v>
      </c>
      <c r="F21" s="235">
        <v>83.7</v>
      </c>
      <c r="G21" s="235">
        <v>89.9</v>
      </c>
      <c r="H21" s="235">
        <v>83.5</v>
      </c>
      <c r="I21" s="235">
        <v>75</v>
      </c>
      <c r="J21" s="235">
        <v>106.7</v>
      </c>
      <c r="K21" s="235">
        <v>84.5</v>
      </c>
      <c r="L21" s="235">
        <v>97.2</v>
      </c>
      <c r="M21" s="235">
        <v>96.5</v>
      </c>
      <c r="N21" s="235">
        <v>89.1</v>
      </c>
    </row>
    <row r="22" spans="1:14" ht="12" customHeight="1">
      <c r="A22" s="166">
        <v>2016</v>
      </c>
      <c r="B22" s="235">
        <v>83.4</v>
      </c>
      <c r="C22" s="235">
        <v>86.7</v>
      </c>
      <c r="D22" s="235">
        <v>87.7</v>
      </c>
      <c r="E22" s="235">
        <v>93.7</v>
      </c>
      <c r="F22" s="235">
        <v>78.099999999999994</v>
      </c>
      <c r="G22" s="235">
        <v>118</v>
      </c>
      <c r="H22" s="235">
        <v>83.4</v>
      </c>
      <c r="I22" s="235">
        <v>83.5</v>
      </c>
      <c r="J22" s="235">
        <v>87</v>
      </c>
      <c r="K22" s="235">
        <v>93.2</v>
      </c>
      <c r="L22" s="235">
        <v>99.4</v>
      </c>
      <c r="M22" s="235">
        <v>88.4</v>
      </c>
      <c r="N22" s="235">
        <v>90.2</v>
      </c>
    </row>
    <row r="23" spans="1:14" ht="12" customHeight="1">
      <c r="A23" s="166">
        <v>2017</v>
      </c>
      <c r="B23" s="235">
        <v>88.1</v>
      </c>
      <c r="C23" s="235">
        <v>88.2</v>
      </c>
      <c r="D23" s="235">
        <v>128.30000000000001</v>
      </c>
      <c r="E23" s="235">
        <v>80.599999999999994</v>
      </c>
      <c r="F23" s="235">
        <v>99.2</v>
      </c>
      <c r="G23" s="235">
        <v>110.9</v>
      </c>
      <c r="H23" s="235">
        <v>95.7</v>
      </c>
      <c r="I23" s="235">
        <v>92.3</v>
      </c>
      <c r="J23" s="235">
        <v>105.4</v>
      </c>
      <c r="K23" s="235">
        <v>104</v>
      </c>
      <c r="L23" s="235">
        <v>125</v>
      </c>
      <c r="M23" s="235">
        <v>120</v>
      </c>
      <c r="N23" s="235">
        <v>103.14166666666667</v>
      </c>
    </row>
    <row r="24" spans="1:14" ht="12" customHeight="1">
      <c r="A24" s="166" t="s">
        <v>343</v>
      </c>
      <c r="B24" s="235">
        <v>93.7</v>
      </c>
      <c r="C24" s="235">
        <v>90.5</v>
      </c>
      <c r="D24" s="235">
        <v>97.1</v>
      </c>
      <c r="E24" s="235">
        <v>94.9</v>
      </c>
      <c r="F24" s="235">
        <v>102.5</v>
      </c>
      <c r="G24" s="235">
        <v>100.6</v>
      </c>
      <c r="H24" s="235">
        <v>103.4</v>
      </c>
      <c r="I24" s="235">
        <v>93.3</v>
      </c>
      <c r="J24" s="235">
        <v>99.4</v>
      </c>
      <c r="K24" s="235">
        <v>103.4</v>
      </c>
      <c r="L24" s="235">
        <v>0</v>
      </c>
      <c r="M24" s="235">
        <v>0</v>
      </c>
      <c r="N24" s="235">
        <v>0</v>
      </c>
    </row>
    <row r="25" spans="1:14" s="117" customFormat="1" ht="12" customHeight="1">
      <c r="A25" s="116"/>
      <c r="B25" s="429" t="s">
        <v>186</v>
      </c>
      <c r="C25" s="429"/>
      <c r="D25" s="429"/>
      <c r="E25" s="429"/>
      <c r="F25" s="429"/>
      <c r="G25" s="429"/>
      <c r="H25" s="429"/>
      <c r="I25" s="429"/>
      <c r="J25" s="429"/>
      <c r="K25" s="429"/>
      <c r="L25" s="429"/>
      <c r="M25" s="429"/>
      <c r="N25" s="429"/>
    </row>
    <row r="26" spans="1:14" ht="12" customHeight="1">
      <c r="A26" s="153">
        <v>2011</v>
      </c>
      <c r="B26" s="235">
        <v>132.9</v>
      </c>
      <c r="C26" s="235">
        <v>240.2</v>
      </c>
      <c r="D26" s="235">
        <v>100.9</v>
      </c>
      <c r="E26" s="235">
        <v>96.8</v>
      </c>
      <c r="F26" s="235">
        <v>111.5</v>
      </c>
      <c r="G26" s="235">
        <v>106.5</v>
      </c>
      <c r="H26" s="235">
        <v>107.5</v>
      </c>
      <c r="I26" s="235">
        <v>112.9</v>
      </c>
      <c r="J26" s="235">
        <v>100.5</v>
      </c>
      <c r="K26" s="235">
        <v>198.2</v>
      </c>
      <c r="L26" s="235">
        <v>116.4</v>
      </c>
      <c r="M26" s="235">
        <v>118.8</v>
      </c>
      <c r="N26" s="235">
        <v>128.59166666666667</v>
      </c>
    </row>
    <row r="27" spans="1:14" ht="12" customHeight="1">
      <c r="A27" s="340">
        <v>2012</v>
      </c>
      <c r="B27" s="235">
        <v>115.1</v>
      </c>
      <c r="C27" s="235">
        <v>104.6</v>
      </c>
      <c r="D27" s="235">
        <v>379.1</v>
      </c>
      <c r="E27" s="235">
        <v>254.2</v>
      </c>
      <c r="F27" s="235">
        <v>97.9</v>
      </c>
      <c r="G27" s="235">
        <v>102.4</v>
      </c>
      <c r="H27" s="235">
        <v>97.9</v>
      </c>
      <c r="I27" s="235">
        <v>78.900000000000006</v>
      </c>
      <c r="J27" s="235">
        <v>83.1</v>
      </c>
      <c r="K27" s="235">
        <v>109.1</v>
      </c>
      <c r="L27" s="235">
        <v>116.4</v>
      </c>
      <c r="M27" s="235">
        <v>107</v>
      </c>
      <c r="N27" s="235">
        <v>137.14166666666668</v>
      </c>
    </row>
    <row r="28" spans="1:14" ht="12" customHeight="1">
      <c r="A28" s="340">
        <v>2013</v>
      </c>
      <c r="B28" s="235">
        <v>122.2</v>
      </c>
      <c r="C28" s="235">
        <v>185.8</v>
      </c>
      <c r="D28" s="235">
        <v>90</v>
      </c>
      <c r="E28" s="235">
        <v>92.6</v>
      </c>
      <c r="F28" s="235">
        <v>101.1</v>
      </c>
      <c r="G28" s="235">
        <v>93.5</v>
      </c>
      <c r="H28" s="235">
        <v>282.8</v>
      </c>
      <c r="I28" s="235">
        <v>95.5</v>
      </c>
      <c r="J28" s="235">
        <v>205.3</v>
      </c>
      <c r="K28" s="235">
        <v>131.19999999999999</v>
      </c>
      <c r="L28" s="235">
        <v>115.8</v>
      </c>
      <c r="M28" s="235">
        <v>92.2</v>
      </c>
      <c r="N28" s="235">
        <v>134</v>
      </c>
    </row>
    <row r="29" spans="1:14" ht="12" customHeight="1">
      <c r="A29" s="340">
        <v>2014</v>
      </c>
      <c r="B29" s="235">
        <v>96.6</v>
      </c>
      <c r="C29" s="235">
        <v>127.5</v>
      </c>
      <c r="D29" s="235">
        <v>131</v>
      </c>
      <c r="E29" s="235">
        <v>222.8</v>
      </c>
      <c r="F29" s="235">
        <v>127.1</v>
      </c>
      <c r="G29" s="235">
        <v>141.69999999999999</v>
      </c>
      <c r="H29" s="235">
        <v>112.3</v>
      </c>
      <c r="I29" s="235">
        <v>102.2</v>
      </c>
      <c r="J29" s="235">
        <v>90.5</v>
      </c>
      <c r="K29" s="235">
        <v>187.5</v>
      </c>
      <c r="L29" s="235">
        <v>92.9</v>
      </c>
      <c r="M29" s="235">
        <v>113</v>
      </c>
      <c r="N29" s="235">
        <v>128.75833333333335</v>
      </c>
    </row>
    <row r="30" spans="1:14" ht="12" customHeight="1">
      <c r="A30" s="166">
        <v>2015</v>
      </c>
      <c r="B30" s="235">
        <v>108.7</v>
      </c>
      <c r="C30" s="235">
        <v>113.9</v>
      </c>
      <c r="D30" s="235">
        <v>105.4</v>
      </c>
      <c r="E30" s="235">
        <v>88</v>
      </c>
      <c r="F30" s="235">
        <v>94.7</v>
      </c>
      <c r="G30" s="235">
        <v>100.4</v>
      </c>
      <c r="H30" s="235">
        <v>86.8</v>
      </c>
      <c r="I30" s="235">
        <v>77.8</v>
      </c>
      <c r="J30" s="235">
        <v>301.10000000000002</v>
      </c>
      <c r="K30" s="235">
        <v>117.9</v>
      </c>
      <c r="L30" s="235">
        <v>114.2</v>
      </c>
      <c r="M30" s="235">
        <v>89.5</v>
      </c>
      <c r="N30" s="235">
        <v>116.5</v>
      </c>
    </row>
    <row r="31" spans="1:14" ht="12" customHeight="1">
      <c r="A31" s="166">
        <v>2016</v>
      </c>
      <c r="B31" s="235">
        <v>104.3</v>
      </c>
      <c r="C31" s="235">
        <v>114.7</v>
      </c>
      <c r="D31" s="235">
        <v>108.2</v>
      </c>
      <c r="E31" s="235">
        <v>88.8</v>
      </c>
      <c r="F31" s="235">
        <v>140.9</v>
      </c>
      <c r="G31" s="235">
        <v>103.9</v>
      </c>
      <c r="H31" s="235">
        <v>78.3</v>
      </c>
      <c r="I31" s="235">
        <v>80.099999999999994</v>
      </c>
      <c r="J31" s="235">
        <v>86</v>
      </c>
      <c r="K31" s="235">
        <v>79.400000000000006</v>
      </c>
      <c r="L31" s="235">
        <v>101.9</v>
      </c>
      <c r="M31" s="235">
        <v>189.8</v>
      </c>
      <c r="N31" s="235">
        <v>106.4</v>
      </c>
    </row>
    <row r="32" spans="1:14" ht="12" customHeight="1">
      <c r="A32" s="166">
        <v>2017</v>
      </c>
      <c r="B32" s="235">
        <v>126.3</v>
      </c>
      <c r="C32" s="235">
        <v>181</v>
      </c>
      <c r="D32" s="235">
        <v>119.9</v>
      </c>
      <c r="E32" s="235">
        <v>92</v>
      </c>
      <c r="F32" s="235">
        <v>99.4</v>
      </c>
      <c r="G32" s="235">
        <v>143.5</v>
      </c>
      <c r="H32" s="235">
        <v>108.5</v>
      </c>
      <c r="I32" s="235">
        <v>103</v>
      </c>
      <c r="J32" s="235">
        <v>228.2</v>
      </c>
      <c r="K32" s="235">
        <v>113.4</v>
      </c>
      <c r="L32" s="235">
        <v>121.9</v>
      </c>
      <c r="M32" s="235">
        <v>226.2</v>
      </c>
      <c r="N32" s="235">
        <v>138.60833333333335</v>
      </c>
    </row>
    <row r="33" spans="1:14" ht="12" customHeight="1">
      <c r="A33" s="166" t="s">
        <v>343</v>
      </c>
      <c r="B33" s="235">
        <v>190.4</v>
      </c>
      <c r="C33" s="235">
        <v>133.5</v>
      </c>
      <c r="D33" s="235">
        <v>110.8</v>
      </c>
      <c r="E33" s="235">
        <v>119.2</v>
      </c>
      <c r="F33" s="235">
        <v>110.7</v>
      </c>
      <c r="G33" s="235">
        <v>211</v>
      </c>
      <c r="H33" s="235">
        <v>139.69999999999999</v>
      </c>
      <c r="I33" s="235">
        <v>133.69999999999999</v>
      </c>
      <c r="J33" s="235">
        <v>109.3</v>
      </c>
      <c r="K33" s="235">
        <v>288.10000000000002</v>
      </c>
      <c r="L33" s="235">
        <v>0</v>
      </c>
      <c r="M33" s="235">
        <v>0</v>
      </c>
      <c r="N33" s="235">
        <v>0</v>
      </c>
    </row>
    <row r="34" spans="1:14" ht="12" customHeight="1">
      <c r="A34" s="343"/>
      <c r="B34" s="119"/>
      <c r="C34" s="119"/>
      <c r="D34" s="120"/>
      <c r="E34" s="121"/>
      <c r="F34" s="121"/>
      <c r="G34" s="121"/>
      <c r="H34" s="121"/>
      <c r="I34" s="122"/>
      <c r="J34" s="122"/>
      <c r="K34" s="122"/>
      <c r="L34" s="122"/>
      <c r="M34" s="122"/>
      <c r="N34" s="122"/>
    </row>
    <row r="35" spans="1:14" s="108" customFormat="1" ht="12" customHeight="1">
      <c r="A35" s="425" t="s">
        <v>195</v>
      </c>
      <c r="B35" s="421" t="s">
        <v>269</v>
      </c>
      <c r="C35" s="422"/>
      <c r="D35" s="422"/>
      <c r="E35" s="422"/>
      <c r="F35" s="422"/>
      <c r="G35" s="422"/>
      <c r="H35" s="422"/>
      <c r="I35" s="422"/>
      <c r="J35" s="422"/>
      <c r="K35" s="422"/>
      <c r="L35" s="422"/>
      <c r="M35" s="422"/>
      <c r="N35" s="422"/>
    </row>
    <row r="36" spans="1:14" s="108" customFormat="1" ht="12" customHeight="1">
      <c r="A36" s="426"/>
      <c r="B36" s="109" t="s">
        <v>259</v>
      </c>
      <c r="C36" s="110" t="s">
        <v>258</v>
      </c>
      <c r="D36" s="110" t="s">
        <v>257</v>
      </c>
      <c r="E36" s="110" t="s">
        <v>256</v>
      </c>
      <c r="F36" s="110" t="s">
        <v>90</v>
      </c>
      <c r="G36" s="110" t="s">
        <v>255</v>
      </c>
      <c r="H36" s="110" t="s">
        <v>254</v>
      </c>
      <c r="I36" s="110" t="s">
        <v>253</v>
      </c>
      <c r="J36" s="110" t="s">
        <v>252</v>
      </c>
      <c r="K36" s="110" t="s">
        <v>251</v>
      </c>
      <c r="L36" s="110" t="s">
        <v>250</v>
      </c>
      <c r="M36" s="110" t="s">
        <v>249</v>
      </c>
      <c r="N36" s="111" t="s">
        <v>195</v>
      </c>
    </row>
    <row r="37" spans="1:14" ht="12" customHeight="1">
      <c r="A37" s="340"/>
      <c r="B37" s="124"/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5"/>
    </row>
    <row r="38" spans="1:14" s="117" customFormat="1" ht="12" customHeight="1">
      <c r="A38" s="116"/>
      <c r="B38" s="423" t="s">
        <v>264</v>
      </c>
      <c r="C38" s="423"/>
      <c r="D38" s="423"/>
      <c r="E38" s="423"/>
      <c r="F38" s="423"/>
      <c r="G38" s="423"/>
      <c r="H38" s="423"/>
      <c r="I38" s="423"/>
      <c r="J38" s="423"/>
      <c r="K38" s="423"/>
      <c r="L38" s="423"/>
      <c r="M38" s="423"/>
      <c r="N38" s="423"/>
    </row>
    <row r="39" spans="1:14" ht="12" customHeight="1">
      <c r="A39" s="340">
        <v>2012</v>
      </c>
      <c r="B39" s="234">
        <v>-9.8000000000000007</v>
      </c>
      <c r="C39" s="234">
        <v>-31.2</v>
      </c>
      <c r="D39" s="234">
        <v>73.599999999999994</v>
      </c>
      <c r="E39" s="234">
        <v>36.200000000000003</v>
      </c>
      <c r="F39" s="234">
        <v>-10.8</v>
      </c>
      <c r="G39" s="234">
        <v>-9.6</v>
      </c>
      <c r="H39" s="234">
        <v>-2.2000000000000002</v>
      </c>
      <c r="I39" s="234">
        <v>-19.899999999999999</v>
      </c>
      <c r="J39" s="234">
        <v>-17.100000000000001</v>
      </c>
      <c r="K39" s="234">
        <v>-22.8</v>
      </c>
      <c r="L39" s="234">
        <v>-6.3</v>
      </c>
      <c r="M39" s="234">
        <v>-50.5</v>
      </c>
      <c r="N39" s="234">
        <v>-8.7057457922228565</v>
      </c>
    </row>
    <row r="40" spans="1:14" ht="12" customHeight="1">
      <c r="A40" s="340">
        <v>2013</v>
      </c>
      <c r="B40" s="234">
        <v>28.2</v>
      </c>
      <c r="C40" s="234">
        <v>23.1</v>
      </c>
      <c r="D40" s="234">
        <v>-52.5</v>
      </c>
      <c r="E40" s="234">
        <v>-33.700000000000003</v>
      </c>
      <c r="F40" s="234">
        <v>-9.9</v>
      </c>
      <c r="G40" s="234">
        <v>11.5</v>
      </c>
      <c r="H40" s="234">
        <v>65.3</v>
      </c>
      <c r="I40" s="234">
        <v>50.2</v>
      </c>
      <c r="J40" s="234">
        <v>45.3</v>
      </c>
      <c r="K40" s="234">
        <v>4.4000000000000004</v>
      </c>
      <c r="L40" s="234">
        <v>-4.5</v>
      </c>
      <c r="M40" s="234">
        <v>-1.5</v>
      </c>
      <c r="N40" s="234">
        <v>3.8064208518754015</v>
      </c>
    </row>
    <row r="41" spans="1:14" ht="12" customHeight="1">
      <c r="A41" s="340">
        <v>2014</v>
      </c>
      <c r="B41" s="234">
        <v>-24</v>
      </c>
      <c r="C41" s="234">
        <v>-18.3</v>
      </c>
      <c r="D41" s="234">
        <v>34.1</v>
      </c>
      <c r="E41" s="234">
        <v>42</v>
      </c>
      <c r="F41" s="234">
        <v>8.1999999999999993</v>
      </c>
      <c r="G41" s="234">
        <v>-8.3000000000000007</v>
      </c>
      <c r="H41" s="234">
        <v>-38.1</v>
      </c>
      <c r="I41" s="234">
        <v>-38.9</v>
      </c>
      <c r="J41" s="234">
        <v>-31</v>
      </c>
      <c r="K41" s="234">
        <v>18.600000000000001</v>
      </c>
      <c r="L41" s="234">
        <v>-11.8</v>
      </c>
      <c r="M41" s="234">
        <v>29.5</v>
      </c>
      <c r="N41" s="234">
        <v>-7.6934854168261495</v>
      </c>
    </row>
    <row r="42" spans="1:14" ht="12" customHeight="1">
      <c r="A42" s="166">
        <v>2015</v>
      </c>
      <c r="B42" s="234">
        <v>-6</v>
      </c>
      <c r="C42" s="234">
        <v>-3.3</v>
      </c>
      <c r="D42" s="234">
        <v>-15.4</v>
      </c>
      <c r="E42" s="234">
        <v>-29.3</v>
      </c>
      <c r="F42" s="234">
        <v>-8.6</v>
      </c>
      <c r="G42" s="234">
        <v>-9.8000000000000007</v>
      </c>
      <c r="H42" s="234">
        <v>-11.2</v>
      </c>
      <c r="I42" s="234">
        <v>-2.2999999999999998</v>
      </c>
      <c r="J42" s="234">
        <v>96.6</v>
      </c>
      <c r="K42" s="234">
        <v>-20.9</v>
      </c>
      <c r="L42" s="234">
        <v>17.899999999999999</v>
      </c>
      <c r="M42" s="234">
        <v>-9.1999999999999993</v>
      </c>
      <c r="N42" s="234">
        <v>-2.6</v>
      </c>
    </row>
    <row r="43" spans="1:14" ht="12" customHeight="1">
      <c r="A43" s="166">
        <v>2016</v>
      </c>
      <c r="B43" s="234">
        <v>1.8</v>
      </c>
      <c r="C43" s="234">
        <v>3.7</v>
      </c>
      <c r="D43" s="234">
        <v>-5.5</v>
      </c>
      <c r="E43" s="234">
        <v>0.3</v>
      </c>
      <c r="F43" s="234">
        <v>12.6</v>
      </c>
      <c r="G43" s="234">
        <v>21.8</v>
      </c>
      <c r="H43" s="234">
        <v>-3.2</v>
      </c>
      <c r="I43" s="234">
        <v>8.6</v>
      </c>
      <c r="J43" s="234">
        <v>-48.7</v>
      </c>
      <c r="K43" s="234">
        <v>-6.7</v>
      </c>
      <c r="L43" s="234">
        <v>-2.4</v>
      </c>
      <c r="M43" s="234">
        <v>28.3</v>
      </c>
      <c r="N43" s="234" t="s">
        <v>368</v>
      </c>
    </row>
    <row r="44" spans="1:14" ht="12" customHeight="1">
      <c r="A44" s="166">
        <v>2017</v>
      </c>
      <c r="B44" s="234">
        <v>11.3</v>
      </c>
      <c r="C44" s="234">
        <v>23.3</v>
      </c>
      <c r="D44" s="234">
        <v>33.200000000000003</v>
      </c>
      <c r="E44" s="234">
        <v>-8.5</v>
      </c>
      <c r="F44" s="234">
        <v>1.1000000000000001</v>
      </c>
      <c r="G44" s="234">
        <v>6.9</v>
      </c>
      <c r="H44" s="234">
        <v>22</v>
      </c>
      <c r="I44" s="234">
        <v>16.100000000000001</v>
      </c>
      <c r="J44" s="234">
        <v>67.099999999999994</v>
      </c>
      <c r="K44" s="234">
        <v>20.5</v>
      </c>
      <c r="L44" s="234">
        <v>23.8</v>
      </c>
      <c r="M44" s="234">
        <v>27.4</v>
      </c>
      <c r="N44" s="234">
        <v>20.043687199650492</v>
      </c>
    </row>
    <row r="45" spans="1:14" ht="12" customHeight="1">
      <c r="A45" s="166" t="s">
        <v>343</v>
      </c>
      <c r="B45" s="234">
        <v>24.3</v>
      </c>
      <c r="C45" s="234">
        <v>-11.5</v>
      </c>
      <c r="D45" s="234">
        <v>-19.2</v>
      </c>
      <c r="E45" s="234">
        <v>21.8</v>
      </c>
      <c r="F45" s="234">
        <v>5.8</v>
      </c>
      <c r="G45" s="234">
        <v>12</v>
      </c>
      <c r="H45" s="234">
        <v>15.3</v>
      </c>
      <c r="I45" s="234">
        <v>11</v>
      </c>
      <c r="J45" s="234">
        <v>-29.1</v>
      </c>
      <c r="K45" s="234">
        <v>51.9</v>
      </c>
      <c r="L45" s="234">
        <v>0</v>
      </c>
      <c r="M45" s="234">
        <v>0</v>
      </c>
      <c r="N45" s="234">
        <v>0</v>
      </c>
    </row>
    <row r="46" spans="1:14" s="117" customFormat="1" ht="12" customHeight="1">
      <c r="A46" s="116"/>
      <c r="B46" s="424" t="s">
        <v>197</v>
      </c>
      <c r="C46" s="424"/>
      <c r="D46" s="424"/>
      <c r="E46" s="424"/>
      <c r="F46" s="424"/>
      <c r="G46" s="424"/>
      <c r="H46" s="424"/>
      <c r="I46" s="424"/>
      <c r="J46" s="424"/>
      <c r="K46" s="424"/>
      <c r="L46" s="424"/>
      <c r="M46" s="424"/>
      <c r="N46" s="424"/>
    </row>
    <row r="47" spans="1:14" ht="12" customHeight="1">
      <c r="A47" s="340">
        <v>2012</v>
      </c>
      <c r="B47" s="234">
        <v>-7.4</v>
      </c>
      <c r="C47" s="234">
        <v>0.9</v>
      </c>
      <c r="D47" s="234">
        <v>-14.1</v>
      </c>
      <c r="E47" s="234">
        <v>-19.600000000000001</v>
      </c>
      <c r="F47" s="234">
        <v>-10.1</v>
      </c>
      <c r="G47" s="234">
        <v>-12.2</v>
      </c>
      <c r="H47" s="234">
        <v>1.6</v>
      </c>
      <c r="I47" s="234">
        <v>-14.7</v>
      </c>
      <c r="J47" s="234">
        <v>-17</v>
      </c>
      <c r="K47" s="234">
        <v>-0.1</v>
      </c>
      <c r="L47" s="234">
        <v>-9.5</v>
      </c>
      <c r="M47" s="234">
        <v>-62.7</v>
      </c>
      <c r="N47" s="234">
        <v>-17.264970405104179</v>
      </c>
    </row>
    <row r="48" spans="1:14" ht="12" customHeight="1">
      <c r="A48" s="340">
        <v>2013</v>
      </c>
      <c r="B48" s="234">
        <v>41.8</v>
      </c>
      <c r="C48" s="234">
        <v>-6.8</v>
      </c>
      <c r="D48" s="234">
        <v>-7.3</v>
      </c>
      <c r="E48" s="234">
        <v>9.3000000000000007</v>
      </c>
      <c r="F48" s="234">
        <v>-16</v>
      </c>
      <c r="G48" s="234">
        <v>21.2</v>
      </c>
      <c r="H48" s="234">
        <v>2.6</v>
      </c>
      <c r="I48" s="234">
        <v>62.8</v>
      </c>
      <c r="J48" s="234">
        <v>-0.7</v>
      </c>
      <c r="K48" s="234">
        <v>-4.5</v>
      </c>
      <c r="L48" s="234">
        <v>-6.9</v>
      </c>
      <c r="M48" s="234">
        <v>7.5</v>
      </c>
      <c r="N48" s="234">
        <v>8.1761590634581438</v>
      </c>
    </row>
    <row r="49" spans="1:14" ht="12" customHeight="1">
      <c r="A49" s="340">
        <v>2014</v>
      </c>
      <c r="B49" s="234">
        <v>-25.4</v>
      </c>
      <c r="C49" s="234">
        <v>-4.5</v>
      </c>
      <c r="D49" s="234">
        <v>28.4</v>
      </c>
      <c r="E49" s="234">
        <v>-5.3</v>
      </c>
      <c r="F49" s="234">
        <v>-2.1</v>
      </c>
      <c r="G49" s="234">
        <v>-29.9</v>
      </c>
      <c r="H49" s="234">
        <v>-6.4</v>
      </c>
      <c r="I49" s="234">
        <v>-53.5</v>
      </c>
      <c r="J49" s="234">
        <v>-3.1</v>
      </c>
      <c r="K49" s="234">
        <v>1.6</v>
      </c>
      <c r="L49" s="234">
        <v>-6.8</v>
      </c>
      <c r="M49" s="234">
        <v>33.6</v>
      </c>
      <c r="N49" s="234">
        <v>-10.134844971227324</v>
      </c>
    </row>
    <row r="50" spans="1:14" ht="12" customHeight="1">
      <c r="A50" s="166">
        <v>2015</v>
      </c>
      <c r="B50" s="234">
        <v>-15</v>
      </c>
      <c r="C50" s="234">
        <v>2.2000000000000002</v>
      </c>
      <c r="D50" s="234">
        <v>-13.1</v>
      </c>
      <c r="E50" s="234">
        <v>8.8000000000000007</v>
      </c>
      <c r="F50" s="234">
        <v>4</v>
      </c>
      <c r="G50" s="234">
        <v>5.4</v>
      </c>
      <c r="H50" s="234">
        <v>-4.2</v>
      </c>
      <c r="I50" s="234">
        <v>13.5</v>
      </c>
      <c r="J50" s="234">
        <v>27.5</v>
      </c>
      <c r="K50" s="234">
        <v>-4.8</v>
      </c>
      <c r="L50" s="234">
        <v>15.2</v>
      </c>
      <c r="M50" s="234">
        <v>-2.9</v>
      </c>
      <c r="N50" s="234">
        <v>2.1</v>
      </c>
    </row>
    <row r="51" spans="1:14" ht="12" customHeight="1">
      <c r="A51" s="166">
        <v>2016</v>
      </c>
      <c r="B51" s="234">
        <v>5.6</v>
      </c>
      <c r="C51" s="234">
        <v>5.7</v>
      </c>
      <c r="D51" s="234">
        <v>-9.6999999999999993</v>
      </c>
      <c r="E51" s="234">
        <v>0.1</v>
      </c>
      <c r="F51" s="234">
        <v>-6.7</v>
      </c>
      <c r="G51" s="234">
        <v>31.3</v>
      </c>
      <c r="H51" s="234">
        <v>-0.1</v>
      </c>
      <c r="I51" s="234">
        <v>11.3</v>
      </c>
      <c r="J51" s="234">
        <v>-18.5</v>
      </c>
      <c r="K51" s="234">
        <v>10.3</v>
      </c>
      <c r="L51" s="234">
        <v>2.2999999999999998</v>
      </c>
      <c r="M51" s="234">
        <v>-8.4</v>
      </c>
      <c r="N51" s="234">
        <v>1.3</v>
      </c>
    </row>
    <row r="52" spans="1:14" ht="12" customHeight="1">
      <c r="A52" s="166">
        <v>2017</v>
      </c>
      <c r="B52" s="234">
        <v>5.6</v>
      </c>
      <c r="C52" s="234">
        <v>1.7</v>
      </c>
      <c r="D52" s="234">
        <v>46.3</v>
      </c>
      <c r="E52" s="234">
        <v>-14</v>
      </c>
      <c r="F52" s="234">
        <v>27</v>
      </c>
      <c r="G52" s="234">
        <v>-6</v>
      </c>
      <c r="H52" s="234">
        <v>14.7</v>
      </c>
      <c r="I52" s="234">
        <v>10.5</v>
      </c>
      <c r="J52" s="234">
        <v>21.1</v>
      </c>
      <c r="K52" s="234">
        <v>11.6</v>
      </c>
      <c r="L52" s="234">
        <v>25.8</v>
      </c>
      <c r="M52" s="234">
        <v>35.700000000000003</v>
      </c>
      <c r="N52" s="234">
        <v>14.337182448036955</v>
      </c>
    </row>
    <row r="53" spans="1:14" ht="12" customHeight="1">
      <c r="A53" s="166" t="s">
        <v>343</v>
      </c>
      <c r="B53" s="234">
        <v>6.4</v>
      </c>
      <c r="C53" s="234">
        <v>2.6</v>
      </c>
      <c r="D53" s="234">
        <v>-24.3</v>
      </c>
      <c r="E53" s="234">
        <v>17.7</v>
      </c>
      <c r="F53" s="234">
        <v>3.3</v>
      </c>
      <c r="G53" s="234">
        <v>-9.3000000000000007</v>
      </c>
      <c r="H53" s="234">
        <v>8</v>
      </c>
      <c r="I53" s="234">
        <v>1.1000000000000001</v>
      </c>
      <c r="J53" s="234">
        <v>-5.7</v>
      </c>
      <c r="K53" s="234">
        <v>-0.6</v>
      </c>
      <c r="L53" s="234">
        <v>0</v>
      </c>
      <c r="M53" s="234">
        <v>0</v>
      </c>
      <c r="N53" s="234">
        <v>0</v>
      </c>
    </row>
    <row r="54" spans="1:14" s="117" customFormat="1" ht="12" customHeight="1">
      <c r="A54" s="116"/>
      <c r="B54" s="424" t="s">
        <v>186</v>
      </c>
      <c r="C54" s="424"/>
      <c r="D54" s="424"/>
      <c r="E54" s="424"/>
      <c r="F54" s="424"/>
      <c r="G54" s="424"/>
      <c r="H54" s="424"/>
      <c r="I54" s="424"/>
      <c r="J54" s="424"/>
      <c r="K54" s="424"/>
      <c r="L54" s="424"/>
      <c r="M54" s="424"/>
      <c r="N54" s="424"/>
    </row>
    <row r="55" spans="1:14" ht="12" customHeight="1">
      <c r="A55" s="340">
        <v>2012</v>
      </c>
      <c r="B55" s="234">
        <v>-13.4</v>
      </c>
      <c r="C55" s="234">
        <v>-56.5</v>
      </c>
      <c r="D55" s="234">
        <v>275.7</v>
      </c>
      <c r="E55" s="234">
        <v>162.6</v>
      </c>
      <c r="F55" s="234">
        <v>-12.2</v>
      </c>
      <c r="G55" s="234">
        <v>-3.8</v>
      </c>
      <c r="H55" s="234">
        <v>-8.9</v>
      </c>
      <c r="I55" s="234">
        <v>-30.1</v>
      </c>
      <c r="J55" s="234">
        <v>-17.3</v>
      </c>
      <c r="K55" s="234">
        <v>-45</v>
      </c>
      <c r="L55" s="234" t="s">
        <v>54</v>
      </c>
      <c r="M55" s="234">
        <v>-9.9</v>
      </c>
      <c r="N55" s="234">
        <v>6.648953405482473</v>
      </c>
    </row>
    <row r="56" spans="1:14" ht="12" customHeight="1">
      <c r="A56" s="340">
        <v>2013</v>
      </c>
      <c r="B56" s="234">
        <v>6.2</v>
      </c>
      <c r="C56" s="234">
        <v>77.599999999999994</v>
      </c>
      <c r="D56" s="234">
        <v>-76.3</v>
      </c>
      <c r="E56" s="234">
        <v>-63.6</v>
      </c>
      <c r="F56" s="234">
        <v>3.3</v>
      </c>
      <c r="G56" s="234">
        <v>-8.6999999999999993</v>
      </c>
      <c r="H56" s="234">
        <v>188.9</v>
      </c>
      <c r="I56" s="234">
        <v>21</v>
      </c>
      <c r="J56" s="234">
        <v>147.1</v>
      </c>
      <c r="K56" s="234">
        <v>20.3</v>
      </c>
      <c r="L56" s="234">
        <v>-0.5</v>
      </c>
      <c r="M56" s="234">
        <v>-13.8</v>
      </c>
      <c r="N56" s="234">
        <v>-2.2908184966883454</v>
      </c>
    </row>
    <row r="57" spans="1:14" ht="12" customHeight="1">
      <c r="A57" s="340">
        <v>2014</v>
      </c>
      <c r="B57" s="234">
        <v>-20.9</v>
      </c>
      <c r="C57" s="234">
        <v>-31.4</v>
      </c>
      <c r="D57" s="234">
        <v>45.6</v>
      </c>
      <c r="E57" s="234">
        <v>140.6</v>
      </c>
      <c r="F57" s="234">
        <v>25.7</v>
      </c>
      <c r="G57" s="234">
        <v>51.6</v>
      </c>
      <c r="H57" s="234">
        <v>-60.3</v>
      </c>
      <c r="I57" s="234">
        <v>7</v>
      </c>
      <c r="J57" s="234">
        <v>-55.9</v>
      </c>
      <c r="K57" s="234">
        <v>42.9</v>
      </c>
      <c r="L57" s="234">
        <v>-19.8</v>
      </c>
      <c r="M57" s="234">
        <v>22.6</v>
      </c>
      <c r="N57" s="234">
        <v>-3.911691542288537</v>
      </c>
    </row>
    <row r="58" spans="1:14" ht="12" customHeight="1">
      <c r="A58" s="166">
        <v>2015</v>
      </c>
      <c r="B58" s="234">
        <v>12.5</v>
      </c>
      <c r="C58" s="234">
        <v>-10.7</v>
      </c>
      <c r="D58" s="234">
        <v>-19.5</v>
      </c>
      <c r="E58" s="234">
        <v>-60.5</v>
      </c>
      <c r="F58" s="234">
        <v>-25.5</v>
      </c>
      <c r="G58" s="234">
        <v>-29.1</v>
      </c>
      <c r="H58" s="234">
        <v>-22.7</v>
      </c>
      <c r="I58" s="234">
        <v>-23.9</v>
      </c>
      <c r="J58" s="234">
        <v>232.7</v>
      </c>
      <c r="K58" s="234">
        <v>-37.1</v>
      </c>
      <c r="L58" s="234">
        <v>22.9</v>
      </c>
      <c r="M58" s="234">
        <v>-20.8</v>
      </c>
      <c r="N58" s="234">
        <v>-9.5</v>
      </c>
    </row>
    <row r="59" spans="1:14" ht="12" customHeight="1">
      <c r="A59" s="166">
        <v>2016</v>
      </c>
      <c r="B59" s="234">
        <v>-4</v>
      </c>
      <c r="C59" s="234">
        <v>0.7</v>
      </c>
      <c r="D59" s="234">
        <v>2.7</v>
      </c>
      <c r="E59" s="234">
        <v>0.9</v>
      </c>
      <c r="F59" s="234">
        <v>48.8</v>
      </c>
      <c r="G59" s="234">
        <v>3.5</v>
      </c>
      <c r="H59" s="234">
        <v>-9.8000000000000007</v>
      </c>
      <c r="I59" s="234">
        <v>3</v>
      </c>
      <c r="J59" s="234">
        <v>-71.400000000000006</v>
      </c>
      <c r="K59" s="234">
        <v>-32.700000000000003</v>
      </c>
      <c r="L59" s="234">
        <v>-10.8</v>
      </c>
      <c r="M59" s="234">
        <v>112.1</v>
      </c>
      <c r="N59" s="234" t="s">
        <v>352</v>
      </c>
    </row>
    <row r="60" spans="1:14" ht="12" customHeight="1">
      <c r="A60" s="166">
        <v>2017</v>
      </c>
      <c r="B60" s="234">
        <v>21.1</v>
      </c>
      <c r="C60" s="234">
        <v>57.8</v>
      </c>
      <c r="D60" s="234">
        <v>10.8</v>
      </c>
      <c r="E60" s="234">
        <v>3.6</v>
      </c>
      <c r="F60" s="234">
        <v>-29.5</v>
      </c>
      <c r="G60" s="234">
        <v>38.1</v>
      </c>
      <c r="H60" s="234">
        <v>38.6</v>
      </c>
      <c r="I60" s="234">
        <v>28.6</v>
      </c>
      <c r="J60" s="234">
        <v>165.3</v>
      </c>
      <c r="K60" s="234">
        <v>42.8</v>
      </c>
      <c r="L60" s="234">
        <v>19.600000000000001</v>
      </c>
      <c r="M60" s="234">
        <v>19.2</v>
      </c>
      <c r="N60" s="234">
        <v>30.322024602366241</v>
      </c>
    </row>
    <row r="61" spans="1:14" ht="12" customHeight="1">
      <c r="A61" s="166" t="s">
        <v>343</v>
      </c>
      <c r="B61" s="234">
        <v>50.8</v>
      </c>
      <c r="C61" s="234">
        <v>-26.2</v>
      </c>
      <c r="D61" s="234">
        <v>-7.6</v>
      </c>
      <c r="E61" s="234">
        <v>29.6</v>
      </c>
      <c r="F61" s="234">
        <v>11.4</v>
      </c>
      <c r="G61" s="234">
        <v>47</v>
      </c>
      <c r="H61" s="234">
        <v>28.8</v>
      </c>
      <c r="I61" s="234">
        <v>29.8</v>
      </c>
      <c r="J61" s="234">
        <v>-52.1</v>
      </c>
      <c r="K61" s="234">
        <v>154.1</v>
      </c>
      <c r="L61" s="234">
        <v>0</v>
      </c>
      <c r="M61" s="234">
        <v>0</v>
      </c>
      <c r="N61" s="234">
        <v>0</v>
      </c>
    </row>
    <row r="62" spans="1:14" ht="12" customHeight="1">
      <c r="A62" s="100" t="s">
        <v>170</v>
      </c>
    </row>
    <row r="63" spans="1:14" ht="12" customHeight="1">
      <c r="A63" s="420" t="s">
        <v>224</v>
      </c>
      <c r="B63" s="420"/>
    </row>
    <row r="64" spans="1:14" ht="12" customHeight="1">
      <c r="A64" s="128"/>
    </row>
  </sheetData>
  <mergeCells count="12">
    <mergeCell ref="A63:B63"/>
    <mergeCell ref="B35:N35"/>
    <mergeCell ref="A1:N1"/>
    <mergeCell ref="B38:N38"/>
    <mergeCell ref="B46:N46"/>
    <mergeCell ref="B54:N54"/>
    <mergeCell ref="A4:A5"/>
    <mergeCell ref="A35:A36"/>
    <mergeCell ref="B4:N4"/>
    <mergeCell ref="B7:N7"/>
    <mergeCell ref="B16:N16"/>
    <mergeCell ref="B25:N25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10 / 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8"/>
  <sheetViews>
    <sheetView zoomScaleNormal="100" workbookViewId="0">
      <pane ySplit="5" topLeftCell="A6" activePane="bottomLeft" state="frozen"/>
      <selection sqref="A1:N1"/>
      <selection pane="bottomLeft" activeCell="A6" sqref="A6"/>
    </sheetView>
  </sheetViews>
  <sheetFormatPr baseColWidth="10" defaultColWidth="11.5546875" defaultRowHeight="10.199999999999999"/>
  <cols>
    <col min="1" max="1" width="5" style="129" customWidth="1"/>
    <col min="2" max="2" width="22" style="129" customWidth="1"/>
    <col min="3" max="14" width="5.33203125" style="129" customWidth="1"/>
    <col min="15" max="15" width="5.33203125" style="208" customWidth="1"/>
    <col min="16" max="16384" width="11.5546875" style="129"/>
  </cols>
  <sheetData>
    <row r="1" spans="1:15" s="262" customFormat="1" ht="24" customHeight="1">
      <c r="A1" s="430" t="s">
        <v>384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430"/>
    </row>
    <row r="2" spans="1:15" ht="12" customHeight="1">
      <c r="A2" s="162" t="s">
        <v>265</v>
      </c>
      <c r="B2" s="130"/>
      <c r="C2" s="131"/>
    </row>
    <row r="3" spans="1:15" ht="12" customHeight="1">
      <c r="A3" s="132"/>
      <c r="B3" s="132"/>
      <c r="C3" s="133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</row>
    <row r="4" spans="1:15" s="134" customFormat="1" ht="12" customHeight="1">
      <c r="A4" s="431" t="s">
        <v>198</v>
      </c>
      <c r="B4" s="433" t="s">
        <v>199</v>
      </c>
      <c r="C4" s="437" t="s">
        <v>196</v>
      </c>
      <c r="D4" s="438"/>
      <c r="E4" s="438"/>
      <c r="F4" s="438"/>
      <c r="G4" s="438"/>
      <c r="H4" s="438"/>
      <c r="I4" s="438"/>
      <c r="J4" s="438"/>
      <c r="K4" s="438"/>
      <c r="L4" s="438"/>
      <c r="M4" s="438"/>
      <c r="N4" s="438"/>
      <c r="O4" s="438"/>
    </row>
    <row r="5" spans="1:15" s="134" customFormat="1" ht="36" customHeight="1">
      <c r="A5" s="432"/>
      <c r="B5" s="434"/>
      <c r="C5" s="135" t="s">
        <v>259</v>
      </c>
      <c r="D5" s="136" t="s">
        <v>258</v>
      </c>
      <c r="E5" s="136" t="s">
        <v>257</v>
      </c>
      <c r="F5" s="136" t="s">
        <v>256</v>
      </c>
      <c r="G5" s="136" t="s">
        <v>90</v>
      </c>
      <c r="H5" s="136" t="s">
        <v>255</v>
      </c>
      <c r="I5" s="136" t="s">
        <v>254</v>
      </c>
      <c r="J5" s="136" t="s">
        <v>253</v>
      </c>
      <c r="K5" s="136" t="s">
        <v>252</v>
      </c>
      <c r="L5" s="136" t="s">
        <v>251</v>
      </c>
      <c r="M5" s="136" t="s">
        <v>250</v>
      </c>
      <c r="N5" s="136" t="s">
        <v>249</v>
      </c>
      <c r="O5" s="209" t="s">
        <v>284</v>
      </c>
    </row>
    <row r="6" spans="1:15" ht="12" customHeight="1">
      <c r="A6" s="137" t="s">
        <v>245</v>
      </c>
      <c r="B6" s="138"/>
      <c r="C6" s="139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5" s="150" customFormat="1" ht="12" customHeight="1">
      <c r="A7" s="203" t="s">
        <v>104</v>
      </c>
      <c r="B7" s="97" t="s">
        <v>187</v>
      </c>
      <c r="C7" s="245">
        <v>124.7</v>
      </c>
      <c r="D7" s="245">
        <v>104.3</v>
      </c>
      <c r="E7" s="245">
        <v>101.5</v>
      </c>
      <c r="F7" s="245">
        <v>102.7</v>
      </c>
      <c r="G7" s="245">
        <v>105.1</v>
      </c>
      <c r="H7" s="245">
        <v>135.9</v>
      </c>
      <c r="I7" s="245">
        <v>115.1</v>
      </c>
      <c r="J7" s="245">
        <v>106.2</v>
      </c>
      <c r="K7" s="245">
        <v>102.6</v>
      </c>
      <c r="L7" s="245">
        <v>162.5</v>
      </c>
      <c r="M7" s="245">
        <v>0</v>
      </c>
      <c r="N7" s="245">
        <v>0</v>
      </c>
      <c r="O7" s="245">
        <v>116.05999999999999</v>
      </c>
    </row>
    <row r="8" spans="1:15" ht="12" customHeight="1">
      <c r="A8" s="189" t="s">
        <v>279</v>
      </c>
      <c r="B8" s="220" t="s">
        <v>239</v>
      </c>
      <c r="C8" s="235">
        <v>118</v>
      </c>
      <c r="D8" s="235">
        <v>110.9</v>
      </c>
      <c r="E8" s="235">
        <v>107</v>
      </c>
      <c r="F8" s="235">
        <v>103.6</v>
      </c>
      <c r="G8" s="235">
        <v>111</v>
      </c>
      <c r="H8" s="235">
        <v>104.4</v>
      </c>
      <c r="I8" s="235">
        <v>107.4</v>
      </c>
      <c r="J8" s="235">
        <v>117.2</v>
      </c>
      <c r="K8" s="235">
        <v>99.2</v>
      </c>
      <c r="L8" s="235">
        <v>112.7</v>
      </c>
      <c r="M8" s="235">
        <v>0</v>
      </c>
      <c r="N8" s="235">
        <v>0</v>
      </c>
      <c r="O8" s="235">
        <v>109.14000000000001</v>
      </c>
    </row>
    <row r="9" spans="1:15" ht="12" customHeight="1">
      <c r="A9" s="189" t="s">
        <v>280</v>
      </c>
      <c r="B9" s="220" t="s">
        <v>180</v>
      </c>
      <c r="C9" s="235">
        <v>128.1</v>
      </c>
      <c r="D9" s="235">
        <v>75.3</v>
      </c>
      <c r="E9" s="235">
        <v>84.4</v>
      </c>
      <c r="F9" s="235">
        <v>83</v>
      </c>
      <c r="G9" s="235">
        <v>91.4</v>
      </c>
      <c r="H9" s="235">
        <v>191.8</v>
      </c>
      <c r="I9" s="235">
        <v>120.5</v>
      </c>
      <c r="J9" s="235">
        <v>81.099999999999994</v>
      </c>
      <c r="K9" s="235">
        <v>97.8</v>
      </c>
      <c r="L9" s="235">
        <v>253.8</v>
      </c>
      <c r="M9" s="235">
        <v>0</v>
      </c>
      <c r="N9" s="235">
        <v>0</v>
      </c>
      <c r="O9" s="235">
        <v>120.72</v>
      </c>
    </row>
    <row r="10" spans="1:15" ht="12" customHeight="1">
      <c r="A10" s="189" t="s">
        <v>236</v>
      </c>
      <c r="B10" s="220" t="s">
        <v>181</v>
      </c>
      <c r="C10" s="235">
        <v>85.9</v>
      </c>
      <c r="D10" s="235">
        <v>82</v>
      </c>
      <c r="E10" s="235">
        <v>94.2</v>
      </c>
      <c r="F10" s="235">
        <v>75.2</v>
      </c>
      <c r="G10" s="235">
        <v>83.9</v>
      </c>
      <c r="H10" s="235">
        <v>76.400000000000006</v>
      </c>
      <c r="I10" s="235">
        <v>56.6</v>
      </c>
      <c r="J10" s="235">
        <v>61.9</v>
      </c>
      <c r="K10" s="235">
        <v>80.7</v>
      </c>
      <c r="L10" s="235">
        <v>63.1</v>
      </c>
      <c r="M10" s="235">
        <v>0</v>
      </c>
      <c r="N10" s="235">
        <v>0</v>
      </c>
      <c r="O10" s="235">
        <v>75.990000000000009</v>
      </c>
    </row>
    <row r="11" spans="1:15" ht="12" customHeight="1">
      <c r="A11" s="189" t="s">
        <v>237</v>
      </c>
      <c r="B11" s="220" t="s">
        <v>182</v>
      </c>
      <c r="C11" s="235">
        <v>493.7</v>
      </c>
      <c r="D11" s="235">
        <v>653.5</v>
      </c>
      <c r="E11" s="235">
        <v>324</v>
      </c>
      <c r="F11" s="235">
        <v>710.2</v>
      </c>
      <c r="G11" s="235">
        <v>236.1</v>
      </c>
      <c r="H11" s="235">
        <v>384.1</v>
      </c>
      <c r="I11" s="235">
        <v>529.6</v>
      </c>
      <c r="J11" s="235">
        <v>347.7</v>
      </c>
      <c r="K11" s="235">
        <v>488.8</v>
      </c>
      <c r="L11" s="235">
        <v>478.7</v>
      </c>
      <c r="M11" s="235">
        <v>0</v>
      </c>
      <c r="N11" s="235">
        <v>0</v>
      </c>
      <c r="O11" s="235">
        <v>464.64</v>
      </c>
    </row>
    <row r="12" spans="1:15" ht="12" customHeight="1">
      <c r="A12" s="189">
        <v>13</v>
      </c>
      <c r="B12" s="255" t="s">
        <v>292</v>
      </c>
      <c r="C12" s="256" t="s">
        <v>54</v>
      </c>
      <c r="D12" s="256" t="s">
        <v>54</v>
      </c>
      <c r="E12" s="256" t="s">
        <v>54</v>
      </c>
      <c r="F12" s="256" t="s">
        <v>54</v>
      </c>
      <c r="G12" s="256" t="s">
        <v>54</v>
      </c>
      <c r="H12" s="256" t="s">
        <v>54</v>
      </c>
      <c r="I12" s="256" t="s">
        <v>54</v>
      </c>
      <c r="J12" s="256" t="s">
        <v>54</v>
      </c>
      <c r="K12" s="256" t="s">
        <v>54</v>
      </c>
      <c r="L12" s="256" t="s">
        <v>54</v>
      </c>
      <c r="M12" s="256" t="s">
        <v>56</v>
      </c>
      <c r="N12" s="256" t="s">
        <v>56</v>
      </c>
      <c r="O12" s="256" t="s">
        <v>56</v>
      </c>
    </row>
    <row r="13" spans="1:15" s="98" customFormat="1" ht="22.05" customHeight="1">
      <c r="A13" s="141" t="s">
        <v>322</v>
      </c>
      <c r="B13" s="144" t="s">
        <v>296</v>
      </c>
      <c r="C13" s="235">
        <v>122.4</v>
      </c>
      <c r="D13" s="235">
        <v>129.5</v>
      </c>
      <c r="E13" s="235">
        <v>101.6</v>
      </c>
      <c r="F13" s="235">
        <v>110.2</v>
      </c>
      <c r="G13" s="235">
        <v>109.5</v>
      </c>
      <c r="H13" s="235">
        <v>116.8</v>
      </c>
      <c r="I13" s="235">
        <v>122.2</v>
      </c>
      <c r="J13" s="235">
        <v>108.9</v>
      </c>
      <c r="K13" s="235">
        <v>104.1</v>
      </c>
      <c r="L13" s="235">
        <v>117.8</v>
      </c>
      <c r="M13" s="235">
        <v>0</v>
      </c>
      <c r="N13" s="235">
        <v>0</v>
      </c>
      <c r="O13" s="235">
        <v>114.3</v>
      </c>
    </row>
    <row r="14" spans="1:15" ht="12" customHeight="1">
      <c r="A14" s="141" t="s">
        <v>31</v>
      </c>
      <c r="B14" s="141" t="s">
        <v>113</v>
      </c>
      <c r="C14" s="235">
        <v>141</v>
      </c>
      <c r="D14" s="235">
        <v>115.2</v>
      </c>
      <c r="E14" s="235">
        <v>128.5</v>
      </c>
      <c r="F14" s="235">
        <v>106.2</v>
      </c>
      <c r="G14" s="235">
        <v>140.80000000000001</v>
      </c>
      <c r="H14" s="235">
        <v>112.8</v>
      </c>
      <c r="I14" s="235">
        <v>134</v>
      </c>
      <c r="J14" s="235">
        <v>126.8</v>
      </c>
      <c r="K14" s="235">
        <v>114.9</v>
      </c>
      <c r="L14" s="235">
        <v>151.1</v>
      </c>
      <c r="M14" s="235">
        <v>0</v>
      </c>
      <c r="N14" s="235">
        <v>0</v>
      </c>
      <c r="O14" s="235">
        <v>127.13</v>
      </c>
    </row>
    <row r="15" spans="1:15" ht="12" customHeight="1">
      <c r="A15" s="141" t="s">
        <v>156</v>
      </c>
      <c r="B15" s="141" t="s">
        <v>297</v>
      </c>
      <c r="C15" s="235">
        <v>525.79999999999995</v>
      </c>
      <c r="D15" s="235">
        <v>701.3</v>
      </c>
      <c r="E15" s="235">
        <v>341.6</v>
      </c>
      <c r="F15" s="235">
        <v>761.6</v>
      </c>
      <c r="G15" s="235">
        <v>246.9</v>
      </c>
      <c r="H15" s="235">
        <v>406.8</v>
      </c>
      <c r="I15" s="235">
        <v>564.9</v>
      </c>
      <c r="J15" s="235">
        <v>368.4</v>
      </c>
      <c r="K15" s="235">
        <v>523.9</v>
      </c>
      <c r="L15" s="235">
        <v>511.5</v>
      </c>
      <c r="M15" s="235">
        <v>0</v>
      </c>
      <c r="N15" s="235">
        <v>0</v>
      </c>
      <c r="O15" s="235">
        <v>495.27</v>
      </c>
    </row>
    <row r="16" spans="1:15" ht="21.6" customHeight="1">
      <c r="A16" s="141" t="s">
        <v>323</v>
      </c>
      <c r="B16" s="141" t="s">
        <v>298</v>
      </c>
      <c r="C16" s="235">
        <v>136.19999999999999</v>
      </c>
      <c r="D16" s="235">
        <v>115.6</v>
      </c>
      <c r="E16" s="235">
        <v>113.9</v>
      </c>
      <c r="F16" s="235">
        <v>111.6</v>
      </c>
      <c r="G16" s="235">
        <v>117.2</v>
      </c>
      <c r="H16" s="235">
        <v>108.5</v>
      </c>
      <c r="I16" s="235">
        <v>100.7</v>
      </c>
      <c r="J16" s="235">
        <v>138.6</v>
      </c>
      <c r="K16" s="235">
        <v>91</v>
      </c>
      <c r="L16" s="235">
        <v>103.7</v>
      </c>
      <c r="M16" s="235">
        <v>0</v>
      </c>
      <c r="N16" s="235">
        <v>0</v>
      </c>
      <c r="O16" s="235">
        <v>113.70000000000002</v>
      </c>
    </row>
    <row r="17" spans="1:233" ht="12" customHeight="1">
      <c r="A17" s="141" t="s">
        <v>23</v>
      </c>
      <c r="B17" s="141" t="s">
        <v>33</v>
      </c>
      <c r="C17" s="235">
        <v>94.4</v>
      </c>
      <c r="D17" s="235">
        <v>91.7</v>
      </c>
      <c r="E17" s="235">
        <v>110.1</v>
      </c>
      <c r="F17" s="235">
        <v>119.9</v>
      </c>
      <c r="G17" s="235">
        <v>106.1</v>
      </c>
      <c r="H17" s="235">
        <v>107.6</v>
      </c>
      <c r="I17" s="235">
        <v>120.5</v>
      </c>
      <c r="J17" s="235">
        <v>121.6</v>
      </c>
      <c r="K17" s="235">
        <v>105.3</v>
      </c>
      <c r="L17" s="235">
        <v>120.7</v>
      </c>
      <c r="M17" s="235">
        <v>0</v>
      </c>
      <c r="N17" s="235">
        <v>0</v>
      </c>
      <c r="O17" s="235">
        <v>109.79</v>
      </c>
    </row>
    <row r="18" spans="1:233" ht="21.6" customHeight="1">
      <c r="A18" s="141" t="s">
        <v>324</v>
      </c>
      <c r="B18" s="141" t="s">
        <v>299</v>
      </c>
      <c r="C18" s="235">
        <v>53.6</v>
      </c>
      <c r="D18" s="235">
        <v>64.400000000000006</v>
      </c>
      <c r="E18" s="235">
        <v>54.5</v>
      </c>
      <c r="F18" s="235">
        <v>62.2</v>
      </c>
      <c r="G18" s="235">
        <v>69.7</v>
      </c>
      <c r="H18" s="235">
        <v>66.3</v>
      </c>
      <c r="I18" s="235">
        <v>59.6</v>
      </c>
      <c r="J18" s="235">
        <v>70.400000000000006</v>
      </c>
      <c r="K18" s="235">
        <v>71.7</v>
      </c>
      <c r="L18" s="235">
        <v>63.8</v>
      </c>
      <c r="M18" s="235">
        <v>0</v>
      </c>
      <c r="N18" s="235">
        <v>0</v>
      </c>
      <c r="O18" s="235">
        <v>63.620000000000005</v>
      </c>
    </row>
    <row r="19" spans="1:233" ht="12" customHeight="1">
      <c r="A19" s="141" t="s">
        <v>159</v>
      </c>
      <c r="B19" s="141" t="s">
        <v>25</v>
      </c>
      <c r="C19" s="235">
        <v>101</v>
      </c>
      <c r="D19" s="235">
        <v>108.8</v>
      </c>
      <c r="E19" s="235">
        <v>127</v>
      </c>
      <c r="F19" s="235">
        <v>109.2</v>
      </c>
      <c r="G19" s="235">
        <v>96.5</v>
      </c>
      <c r="H19" s="235">
        <v>105.1</v>
      </c>
      <c r="I19" s="235">
        <v>94.6</v>
      </c>
      <c r="J19" s="235">
        <v>120.2</v>
      </c>
      <c r="K19" s="235">
        <v>124.5</v>
      </c>
      <c r="L19" s="235">
        <v>106.7</v>
      </c>
      <c r="M19" s="235">
        <v>0</v>
      </c>
      <c r="N19" s="235">
        <v>0</v>
      </c>
      <c r="O19" s="235">
        <v>109.36000000000001</v>
      </c>
    </row>
    <row r="20" spans="1:233" ht="12" customHeight="1">
      <c r="A20" s="141" t="s">
        <v>161</v>
      </c>
      <c r="B20" s="141" t="s">
        <v>107</v>
      </c>
      <c r="C20" s="235">
        <v>103.8</v>
      </c>
      <c r="D20" s="235">
        <v>96.6</v>
      </c>
      <c r="E20" s="235">
        <v>118.1</v>
      </c>
      <c r="F20" s="235">
        <v>97.6</v>
      </c>
      <c r="G20" s="235">
        <v>165.7</v>
      </c>
      <c r="H20" s="235">
        <v>110.2</v>
      </c>
      <c r="I20" s="235">
        <v>121.8</v>
      </c>
      <c r="J20" s="235">
        <v>120</v>
      </c>
      <c r="K20" s="235">
        <v>82</v>
      </c>
      <c r="L20" s="235">
        <v>98.5</v>
      </c>
      <c r="M20" s="235">
        <v>0</v>
      </c>
      <c r="N20" s="235">
        <v>0</v>
      </c>
      <c r="O20" s="235">
        <v>111.42999999999999</v>
      </c>
    </row>
    <row r="21" spans="1:233" ht="12" customHeight="1">
      <c r="A21" s="144" t="s">
        <v>0</v>
      </c>
      <c r="B21" s="141" t="s">
        <v>193</v>
      </c>
      <c r="C21" s="235">
        <v>146.1</v>
      </c>
      <c r="D21" s="235">
        <v>70.5</v>
      </c>
      <c r="E21" s="235">
        <v>72.599999999999994</v>
      </c>
      <c r="F21" s="235">
        <v>71</v>
      </c>
      <c r="G21" s="235">
        <v>70.099999999999994</v>
      </c>
      <c r="H21" s="235">
        <v>231.8</v>
      </c>
      <c r="I21" s="235">
        <v>119.4</v>
      </c>
      <c r="J21" s="235">
        <v>58.1</v>
      </c>
      <c r="K21" s="235">
        <v>96.5</v>
      </c>
      <c r="L21" s="235">
        <v>323.60000000000002</v>
      </c>
      <c r="M21" s="235">
        <v>0</v>
      </c>
      <c r="N21" s="235">
        <v>0</v>
      </c>
      <c r="O21" s="235">
        <v>125.96999999999998</v>
      </c>
    </row>
    <row r="22" spans="1:233" ht="12" customHeight="1">
      <c r="C22" s="210"/>
      <c r="D22" s="210"/>
      <c r="E22" s="210"/>
      <c r="F22" s="210"/>
      <c r="G22" s="210"/>
      <c r="H22" s="210"/>
      <c r="I22" s="210"/>
      <c r="J22" s="210"/>
      <c r="K22" s="210"/>
      <c r="L22" s="210"/>
      <c r="M22" s="210"/>
      <c r="N22" s="210"/>
      <c r="O22" s="211"/>
    </row>
    <row r="23" spans="1:233" s="134" customFormat="1" ht="12" customHeight="1">
      <c r="A23" s="435" t="s">
        <v>26</v>
      </c>
      <c r="B23" s="433" t="s">
        <v>199</v>
      </c>
      <c r="C23" s="439" t="s">
        <v>269</v>
      </c>
      <c r="D23" s="440"/>
      <c r="E23" s="440"/>
      <c r="F23" s="440"/>
      <c r="G23" s="440"/>
      <c r="H23" s="440"/>
      <c r="I23" s="440"/>
      <c r="J23" s="440"/>
      <c r="K23" s="440"/>
      <c r="L23" s="440"/>
      <c r="M23" s="440"/>
      <c r="N23" s="440"/>
      <c r="O23" s="440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43"/>
      <c r="BI23" s="143"/>
      <c r="BJ23" s="143"/>
      <c r="BK23" s="143"/>
      <c r="BL23" s="143"/>
      <c r="BM23" s="143"/>
      <c r="BN23" s="143"/>
      <c r="BO23" s="143"/>
      <c r="BP23" s="143"/>
      <c r="BQ23" s="143"/>
      <c r="BR23" s="143"/>
      <c r="BS23" s="143"/>
      <c r="BT23" s="143"/>
      <c r="BU23" s="143"/>
      <c r="BV23" s="143"/>
      <c r="BW23" s="143"/>
      <c r="BX23" s="143"/>
      <c r="BY23" s="143"/>
      <c r="BZ23" s="143"/>
      <c r="CA23" s="143"/>
      <c r="CB23" s="143"/>
      <c r="CC23" s="143"/>
      <c r="CD23" s="143"/>
      <c r="CE23" s="143"/>
      <c r="CF23" s="143"/>
      <c r="CG23" s="143"/>
      <c r="CH23" s="143"/>
      <c r="CI23" s="143"/>
      <c r="CJ23" s="143"/>
      <c r="CK23" s="143"/>
      <c r="CL23" s="143"/>
      <c r="CM23" s="143"/>
      <c r="CN23" s="143"/>
      <c r="CO23" s="143"/>
      <c r="CP23" s="143"/>
      <c r="CQ23" s="143"/>
      <c r="CR23" s="143"/>
      <c r="CS23" s="143"/>
      <c r="CT23" s="143"/>
      <c r="CU23" s="143"/>
      <c r="CV23" s="143"/>
      <c r="CW23" s="143"/>
      <c r="CX23" s="143"/>
      <c r="CY23" s="143"/>
      <c r="CZ23" s="143"/>
      <c r="DA23" s="143"/>
      <c r="DB23" s="143"/>
      <c r="DC23" s="143"/>
      <c r="DD23" s="143"/>
      <c r="DE23" s="143"/>
      <c r="DF23" s="143"/>
      <c r="DG23" s="143"/>
      <c r="DH23" s="143"/>
      <c r="DI23" s="143"/>
      <c r="DJ23" s="143"/>
      <c r="DK23" s="143"/>
      <c r="DL23" s="143"/>
      <c r="DM23" s="143"/>
      <c r="DN23" s="143"/>
      <c r="DO23" s="143"/>
      <c r="DP23" s="143"/>
      <c r="DQ23" s="143"/>
      <c r="DR23" s="143"/>
      <c r="DS23" s="143"/>
      <c r="DT23" s="143"/>
      <c r="DU23" s="143"/>
      <c r="DV23" s="143"/>
      <c r="DW23" s="143"/>
      <c r="DX23" s="143"/>
      <c r="DY23" s="143"/>
      <c r="DZ23" s="143"/>
      <c r="EA23" s="143"/>
      <c r="EB23" s="143"/>
      <c r="EC23" s="143"/>
      <c r="ED23" s="143"/>
      <c r="EE23" s="143"/>
      <c r="EF23" s="143"/>
      <c r="EG23" s="143"/>
      <c r="EH23" s="143"/>
      <c r="EI23" s="143"/>
      <c r="EJ23" s="143"/>
      <c r="EK23" s="143"/>
      <c r="EL23" s="143"/>
      <c r="EM23" s="143"/>
      <c r="EN23" s="143"/>
      <c r="EO23" s="143"/>
      <c r="EP23" s="143"/>
      <c r="EQ23" s="143"/>
      <c r="ER23" s="143"/>
      <c r="ES23" s="143"/>
      <c r="ET23" s="143"/>
      <c r="EU23" s="143"/>
      <c r="EV23" s="143"/>
      <c r="EW23" s="143"/>
      <c r="EX23" s="143"/>
      <c r="EY23" s="143"/>
      <c r="EZ23" s="143"/>
      <c r="FA23" s="143"/>
      <c r="FB23" s="143"/>
      <c r="FC23" s="143"/>
      <c r="FD23" s="143"/>
      <c r="FE23" s="143"/>
      <c r="FF23" s="143"/>
      <c r="FG23" s="143"/>
      <c r="FH23" s="143"/>
      <c r="FI23" s="143"/>
      <c r="FJ23" s="143"/>
      <c r="FK23" s="143"/>
      <c r="FL23" s="143"/>
      <c r="FM23" s="143"/>
      <c r="FN23" s="143"/>
      <c r="FO23" s="143"/>
      <c r="FP23" s="143"/>
      <c r="FQ23" s="143"/>
      <c r="FR23" s="143"/>
      <c r="FS23" s="143"/>
      <c r="FT23" s="143"/>
      <c r="FU23" s="143"/>
      <c r="FV23" s="143"/>
      <c r="FW23" s="143"/>
      <c r="FX23" s="143"/>
      <c r="FY23" s="143"/>
      <c r="FZ23" s="143"/>
      <c r="GA23" s="143"/>
      <c r="GB23" s="143"/>
      <c r="GC23" s="143"/>
      <c r="GD23" s="143"/>
      <c r="GE23" s="143"/>
      <c r="GF23" s="143"/>
      <c r="GG23" s="143"/>
      <c r="GH23" s="143"/>
      <c r="GI23" s="143"/>
      <c r="GJ23" s="143"/>
      <c r="GK23" s="143"/>
      <c r="GL23" s="143"/>
      <c r="GM23" s="143"/>
      <c r="GN23" s="143"/>
      <c r="GO23" s="143"/>
      <c r="GP23" s="143"/>
      <c r="GQ23" s="143"/>
      <c r="GR23" s="143"/>
      <c r="GS23" s="143"/>
      <c r="GT23" s="143"/>
      <c r="GU23" s="143"/>
      <c r="GV23" s="143"/>
      <c r="GW23" s="143"/>
      <c r="GX23" s="143"/>
      <c r="GY23" s="143"/>
      <c r="GZ23" s="143"/>
      <c r="HA23" s="143"/>
      <c r="HB23" s="143"/>
      <c r="HC23" s="143"/>
      <c r="HD23" s="143"/>
      <c r="HE23" s="143"/>
      <c r="HF23" s="143"/>
      <c r="HG23" s="143"/>
      <c r="HH23" s="143"/>
      <c r="HI23" s="143"/>
      <c r="HJ23" s="143"/>
      <c r="HK23" s="143"/>
      <c r="HL23" s="143"/>
      <c r="HM23" s="143"/>
      <c r="HN23" s="143"/>
      <c r="HO23" s="143"/>
      <c r="HP23" s="143"/>
      <c r="HQ23" s="143"/>
      <c r="HR23" s="143"/>
      <c r="HS23" s="143"/>
      <c r="HT23" s="143"/>
      <c r="HU23" s="143"/>
      <c r="HV23" s="143"/>
      <c r="HW23" s="143"/>
      <c r="HX23" s="143"/>
      <c r="HY23" s="143"/>
    </row>
    <row r="24" spans="1:233" s="134" customFormat="1" ht="36" customHeight="1">
      <c r="A24" s="436"/>
      <c r="B24" s="434"/>
      <c r="C24" s="135" t="s">
        <v>259</v>
      </c>
      <c r="D24" s="136" t="s">
        <v>258</v>
      </c>
      <c r="E24" s="136" t="s">
        <v>257</v>
      </c>
      <c r="F24" s="136" t="s">
        <v>256</v>
      </c>
      <c r="G24" s="136" t="s">
        <v>90</v>
      </c>
      <c r="H24" s="136" t="s">
        <v>255</v>
      </c>
      <c r="I24" s="136" t="s">
        <v>254</v>
      </c>
      <c r="J24" s="136" t="s">
        <v>253</v>
      </c>
      <c r="K24" s="136" t="s">
        <v>252</v>
      </c>
      <c r="L24" s="136" t="s">
        <v>251</v>
      </c>
      <c r="M24" s="136" t="s">
        <v>250</v>
      </c>
      <c r="N24" s="136" t="s">
        <v>249</v>
      </c>
      <c r="O24" s="209" t="s">
        <v>284</v>
      </c>
      <c r="P24" s="143"/>
      <c r="Q24" s="143"/>
      <c r="R24" s="143"/>
      <c r="S24" s="143"/>
      <c r="T24" s="143"/>
      <c r="U24" s="143"/>
      <c r="V24" s="143"/>
      <c r="W24" s="143"/>
      <c r="X24" s="143"/>
      <c r="Y24" s="143"/>
      <c r="Z24" s="143"/>
      <c r="AA24" s="143"/>
      <c r="AB24" s="143"/>
      <c r="AC24" s="143"/>
      <c r="AD24" s="143"/>
      <c r="AE24" s="143"/>
      <c r="AF24" s="143"/>
      <c r="AG24" s="143"/>
      <c r="AH24" s="143"/>
      <c r="AI24" s="143"/>
      <c r="AJ24" s="143"/>
      <c r="AK24" s="143"/>
      <c r="AL24" s="143"/>
      <c r="AM24" s="143"/>
      <c r="AN24" s="143"/>
      <c r="AO24" s="143"/>
      <c r="AP24" s="143"/>
      <c r="AQ24" s="143"/>
      <c r="AR24" s="143"/>
      <c r="AS24" s="143"/>
      <c r="AT24" s="143"/>
      <c r="AU24" s="143"/>
      <c r="AV24" s="143"/>
      <c r="AW24" s="143"/>
      <c r="AX24" s="143"/>
      <c r="AY24" s="143"/>
      <c r="AZ24" s="143"/>
      <c r="BA24" s="143"/>
      <c r="BB24" s="143"/>
      <c r="BC24" s="143"/>
      <c r="BD24" s="143"/>
      <c r="BE24" s="143"/>
      <c r="BF24" s="143"/>
      <c r="BG24" s="143"/>
      <c r="BH24" s="143"/>
      <c r="BI24" s="143"/>
      <c r="BJ24" s="143"/>
      <c r="BK24" s="143"/>
      <c r="BL24" s="143"/>
      <c r="BM24" s="143"/>
      <c r="BN24" s="143"/>
      <c r="BO24" s="143"/>
      <c r="BP24" s="143"/>
      <c r="BQ24" s="143"/>
      <c r="BR24" s="143"/>
      <c r="BS24" s="143"/>
      <c r="BT24" s="143"/>
      <c r="BU24" s="143"/>
      <c r="BV24" s="143"/>
      <c r="BW24" s="143"/>
      <c r="BX24" s="143"/>
      <c r="BY24" s="143"/>
      <c r="BZ24" s="143"/>
      <c r="CA24" s="143"/>
      <c r="CB24" s="143"/>
      <c r="CC24" s="143"/>
      <c r="CD24" s="143"/>
      <c r="CE24" s="143"/>
      <c r="CF24" s="143"/>
      <c r="CG24" s="143"/>
      <c r="CH24" s="143"/>
      <c r="CI24" s="143"/>
      <c r="CJ24" s="143"/>
      <c r="CK24" s="143"/>
      <c r="CL24" s="143"/>
      <c r="CM24" s="143"/>
      <c r="CN24" s="143"/>
      <c r="CO24" s="143"/>
      <c r="CP24" s="143"/>
      <c r="CQ24" s="143"/>
      <c r="CR24" s="143"/>
      <c r="CS24" s="143"/>
      <c r="CT24" s="143"/>
      <c r="CU24" s="143"/>
      <c r="CV24" s="143"/>
      <c r="CW24" s="143"/>
      <c r="CX24" s="143"/>
      <c r="CY24" s="143"/>
      <c r="CZ24" s="143"/>
      <c r="DA24" s="143"/>
      <c r="DB24" s="143"/>
      <c r="DC24" s="143"/>
      <c r="DD24" s="143"/>
      <c r="DE24" s="143"/>
      <c r="DF24" s="143"/>
      <c r="DG24" s="143"/>
      <c r="DH24" s="143"/>
      <c r="DI24" s="143"/>
      <c r="DJ24" s="143"/>
      <c r="DK24" s="143"/>
      <c r="DL24" s="143"/>
      <c r="DM24" s="143"/>
      <c r="DN24" s="143"/>
      <c r="DO24" s="143"/>
      <c r="DP24" s="143"/>
      <c r="DQ24" s="143"/>
      <c r="DR24" s="143"/>
      <c r="DS24" s="143"/>
      <c r="DT24" s="143"/>
      <c r="DU24" s="143"/>
      <c r="DV24" s="143"/>
      <c r="DW24" s="143"/>
      <c r="DX24" s="143"/>
      <c r="DY24" s="143"/>
      <c r="DZ24" s="143"/>
      <c r="EA24" s="143"/>
      <c r="EB24" s="143"/>
      <c r="EC24" s="143"/>
      <c r="ED24" s="143"/>
      <c r="EE24" s="143"/>
      <c r="EF24" s="143"/>
      <c r="EG24" s="143"/>
      <c r="EH24" s="143"/>
      <c r="EI24" s="143"/>
      <c r="EJ24" s="143"/>
      <c r="EK24" s="143"/>
      <c r="EL24" s="143"/>
      <c r="EM24" s="143"/>
      <c r="EN24" s="143"/>
      <c r="EO24" s="143"/>
      <c r="EP24" s="143"/>
      <c r="EQ24" s="143"/>
      <c r="ER24" s="143"/>
      <c r="ES24" s="143"/>
      <c r="ET24" s="143"/>
      <c r="EU24" s="143"/>
      <c r="EV24" s="143"/>
      <c r="EW24" s="143"/>
      <c r="EX24" s="143"/>
      <c r="EY24" s="143"/>
      <c r="EZ24" s="143"/>
      <c r="FA24" s="143"/>
      <c r="FB24" s="143"/>
      <c r="FC24" s="143"/>
      <c r="FD24" s="143"/>
      <c r="FE24" s="143"/>
      <c r="FF24" s="143"/>
      <c r="FG24" s="143"/>
      <c r="FH24" s="143"/>
      <c r="FI24" s="143"/>
      <c r="FJ24" s="143"/>
      <c r="FK24" s="143"/>
      <c r="FL24" s="143"/>
      <c r="FM24" s="143"/>
      <c r="FN24" s="143"/>
      <c r="FO24" s="143"/>
      <c r="FP24" s="143"/>
      <c r="FQ24" s="143"/>
      <c r="FR24" s="143"/>
      <c r="FS24" s="143"/>
      <c r="FT24" s="143"/>
      <c r="FU24" s="143"/>
      <c r="FV24" s="143"/>
      <c r="FW24" s="143"/>
      <c r="FX24" s="143"/>
      <c r="FY24" s="143"/>
      <c r="FZ24" s="143"/>
      <c r="GA24" s="143"/>
      <c r="GB24" s="143"/>
      <c r="GC24" s="143"/>
      <c r="GD24" s="143"/>
      <c r="GE24" s="143"/>
      <c r="GF24" s="143"/>
      <c r="GG24" s="143"/>
      <c r="GH24" s="143"/>
      <c r="GI24" s="143"/>
      <c r="GJ24" s="143"/>
      <c r="GK24" s="143"/>
      <c r="GL24" s="143"/>
      <c r="GM24" s="143"/>
      <c r="GN24" s="143"/>
      <c r="GO24" s="143"/>
      <c r="GP24" s="143"/>
      <c r="GQ24" s="143"/>
      <c r="GR24" s="143"/>
      <c r="GS24" s="143"/>
      <c r="GT24" s="143"/>
      <c r="GU24" s="143"/>
      <c r="GV24" s="143"/>
      <c r="GW24" s="143"/>
      <c r="GX24" s="143"/>
      <c r="GY24" s="143"/>
      <c r="GZ24" s="143"/>
      <c r="HA24" s="143"/>
      <c r="HB24" s="143"/>
      <c r="HC24" s="143"/>
      <c r="HD24" s="143"/>
      <c r="HE24" s="143"/>
      <c r="HF24" s="143"/>
      <c r="HG24" s="143"/>
      <c r="HH24" s="143"/>
      <c r="HI24" s="143"/>
      <c r="HJ24" s="143"/>
      <c r="HK24" s="143"/>
      <c r="HL24" s="143"/>
      <c r="HM24" s="143"/>
      <c r="HN24" s="143"/>
      <c r="HO24" s="143"/>
      <c r="HP24" s="143"/>
      <c r="HQ24" s="143"/>
      <c r="HR24" s="143"/>
      <c r="HS24" s="143"/>
      <c r="HT24" s="143"/>
      <c r="HU24" s="143"/>
      <c r="HV24" s="143"/>
      <c r="HW24" s="143"/>
      <c r="HX24" s="143"/>
      <c r="HY24" s="143"/>
    </row>
    <row r="25" spans="1:233" ht="12" customHeight="1">
      <c r="O25" s="211"/>
    </row>
    <row r="26" spans="1:233" s="150" customFormat="1" ht="12" customHeight="1">
      <c r="A26" s="203" t="s">
        <v>104</v>
      </c>
      <c r="B26" s="97" t="s">
        <v>187</v>
      </c>
      <c r="C26" s="244">
        <v>24.3</v>
      </c>
      <c r="D26" s="244">
        <v>-11.5</v>
      </c>
      <c r="E26" s="244">
        <v>-19.2</v>
      </c>
      <c r="F26" s="244">
        <v>21.8</v>
      </c>
      <c r="G26" s="244">
        <v>5.8</v>
      </c>
      <c r="H26" s="244">
        <v>12</v>
      </c>
      <c r="I26" s="244">
        <v>15.3</v>
      </c>
      <c r="J26" s="244">
        <v>11</v>
      </c>
      <c r="K26" s="244">
        <v>-29.1</v>
      </c>
      <c r="L26" s="244">
        <v>51.9</v>
      </c>
      <c r="M26" s="244">
        <v>0</v>
      </c>
      <c r="N26" s="244">
        <v>0</v>
      </c>
      <c r="O26" s="244">
        <v>5.9038233415457597</v>
      </c>
    </row>
    <row r="27" spans="1:233" ht="12" customHeight="1">
      <c r="A27" s="189" t="s">
        <v>279</v>
      </c>
      <c r="B27" s="220" t="s">
        <v>239</v>
      </c>
      <c r="C27" s="234">
        <v>18.8</v>
      </c>
      <c r="D27" s="234">
        <v>-1.4</v>
      </c>
      <c r="E27" s="234">
        <v>-10.5</v>
      </c>
      <c r="F27" s="234">
        <v>15.1</v>
      </c>
      <c r="G27" s="234">
        <v>10.8</v>
      </c>
      <c r="H27" s="234">
        <v>-7.9</v>
      </c>
      <c r="I27" s="234">
        <v>12.7</v>
      </c>
      <c r="J27" s="234">
        <v>11.6</v>
      </c>
      <c r="K27" s="234">
        <v>-12.4</v>
      </c>
      <c r="L27" s="234">
        <v>7.5</v>
      </c>
      <c r="M27" s="234">
        <v>0</v>
      </c>
      <c r="N27" s="234">
        <v>0</v>
      </c>
      <c r="O27" s="234">
        <v>3.6172030760467351</v>
      </c>
    </row>
    <row r="28" spans="1:233" ht="12" customHeight="1">
      <c r="A28" s="189" t="s">
        <v>280</v>
      </c>
      <c r="B28" s="220" t="s">
        <v>180</v>
      </c>
      <c r="C28" s="234">
        <v>26</v>
      </c>
      <c r="D28" s="234">
        <v>-42.7</v>
      </c>
      <c r="E28" s="234">
        <v>-40.200000000000003</v>
      </c>
      <c r="F28" s="234">
        <v>11.4</v>
      </c>
      <c r="G28" s="234">
        <v>-8.1999999999999993</v>
      </c>
      <c r="H28" s="234">
        <v>37.1</v>
      </c>
      <c r="I28" s="234">
        <v>6.3</v>
      </c>
      <c r="J28" s="234">
        <v>2</v>
      </c>
      <c r="K28" s="234">
        <v>-53.4</v>
      </c>
      <c r="L28" s="234">
        <v>124.6</v>
      </c>
      <c r="M28" s="234">
        <v>0</v>
      </c>
      <c r="N28" s="234">
        <v>0</v>
      </c>
      <c r="O28" s="234">
        <v>0.26578073089700638</v>
      </c>
    </row>
    <row r="29" spans="1:233" ht="12" customHeight="1">
      <c r="A29" s="189" t="s">
        <v>236</v>
      </c>
      <c r="B29" s="220" t="s">
        <v>181</v>
      </c>
      <c r="C29" s="254">
        <v>-5.3</v>
      </c>
      <c r="D29" s="254" t="s">
        <v>54</v>
      </c>
      <c r="E29" s="254">
        <v>-0.5</v>
      </c>
      <c r="F29" s="254">
        <v>24.7</v>
      </c>
      <c r="G29" s="254">
        <v>4.5</v>
      </c>
      <c r="H29" s="254">
        <v>-8.4</v>
      </c>
      <c r="I29" s="254">
        <v>48.6</v>
      </c>
      <c r="J29" s="254">
        <v>-29.5</v>
      </c>
      <c r="K29" s="254">
        <v>-12</v>
      </c>
      <c r="L29" s="254">
        <v>-21.1</v>
      </c>
      <c r="M29" s="254">
        <v>0</v>
      </c>
      <c r="N29" s="254">
        <v>0</v>
      </c>
      <c r="O29" s="234">
        <v>-3.688212927756652</v>
      </c>
    </row>
    <row r="30" spans="1:233" ht="12" customHeight="1">
      <c r="A30" s="189" t="s">
        <v>237</v>
      </c>
      <c r="B30" s="220" t="s">
        <v>182</v>
      </c>
      <c r="C30" s="254">
        <v>246</v>
      </c>
      <c r="D30" s="254">
        <v>521.20000000000005</v>
      </c>
      <c r="E30" s="254">
        <v>290.39999999999998</v>
      </c>
      <c r="F30" s="254">
        <v>537.5</v>
      </c>
      <c r="G30" s="254">
        <v>187.2</v>
      </c>
      <c r="H30" s="254">
        <v>269</v>
      </c>
      <c r="I30" s="254">
        <v>444.3</v>
      </c>
      <c r="J30" s="254">
        <v>352.7</v>
      </c>
      <c r="K30" s="254">
        <v>431.3</v>
      </c>
      <c r="L30" s="254">
        <v>296.60000000000002</v>
      </c>
      <c r="M30" s="254">
        <v>0</v>
      </c>
      <c r="N30" s="254">
        <v>0</v>
      </c>
      <c r="O30" s="234">
        <v>357.5930667717156</v>
      </c>
    </row>
    <row r="31" spans="1:233" ht="12" customHeight="1">
      <c r="A31" s="189">
        <v>13</v>
      </c>
      <c r="B31" s="255" t="s">
        <v>292</v>
      </c>
      <c r="C31" s="256" t="s">
        <v>54</v>
      </c>
      <c r="D31" s="256" t="s">
        <v>54</v>
      </c>
      <c r="E31" s="256" t="s">
        <v>54</v>
      </c>
      <c r="F31" s="256" t="s">
        <v>54</v>
      </c>
      <c r="G31" s="256" t="s">
        <v>54</v>
      </c>
      <c r="H31" s="256" t="s">
        <v>54</v>
      </c>
      <c r="I31" s="256" t="s">
        <v>54</v>
      </c>
      <c r="J31" s="256" t="s">
        <v>54</v>
      </c>
      <c r="K31" s="256" t="s">
        <v>54</v>
      </c>
      <c r="L31" s="256" t="s">
        <v>54</v>
      </c>
      <c r="M31" s="256" t="s">
        <v>56</v>
      </c>
      <c r="N31" s="254">
        <v>0</v>
      </c>
      <c r="O31" s="254" t="s">
        <v>56</v>
      </c>
    </row>
    <row r="32" spans="1:233" ht="21.6" customHeight="1">
      <c r="A32" s="141" t="s">
        <v>325</v>
      </c>
      <c r="B32" s="141" t="s">
        <v>296</v>
      </c>
      <c r="C32" s="234">
        <v>3.9</v>
      </c>
      <c r="D32" s="234">
        <v>23</v>
      </c>
      <c r="E32" s="234">
        <v>-20.9</v>
      </c>
      <c r="F32" s="234">
        <v>3.8</v>
      </c>
      <c r="G32" s="234">
        <v>-8.5</v>
      </c>
      <c r="H32" s="234">
        <v>-3.4</v>
      </c>
      <c r="I32" s="234">
        <v>2.2999999999999998</v>
      </c>
      <c r="J32" s="234">
        <v>-4.0999999999999996</v>
      </c>
      <c r="K32" s="234">
        <v>-13.3</v>
      </c>
      <c r="L32" s="234">
        <v>-2</v>
      </c>
      <c r="M32" s="234">
        <v>0</v>
      </c>
      <c r="N32" s="234">
        <v>0</v>
      </c>
      <c r="O32" s="234">
        <v>-2.4411061795834854</v>
      </c>
    </row>
    <row r="33" spans="1:15" ht="12" customHeight="1">
      <c r="A33" s="141" t="s">
        <v>31</v>
      </c>
      <c r="B33" s="141" t="s">
        <v>113</v>
      </c>
      <c r="C33" s="234">
        <v>24.7</v>
      </c>
      <c r="D33" s="234">
        <v>1.7</v>
      </c>
      <c r="E33" s="234">
        <v>0.6</v>
      </c>
      <c r="F33" s="234">
        <v>9.5</v>
      </c>
      <c r="G33" s="234">
        <v>17.7</v>
      </c>
      <c r="H33" s="234">
        <v>-20.3</v>
      </c>
      <c r="I33" s="234">
        <v>34.9</v>
      </c>
      <c r="J33" s="234">
        <v>-8.6999999999999993</v>
      </c>
      <c r="K33" s="234">
        <v>-15.9</v>
      </c>
      <c r="L33" s="234">
        <v>11.9</v>
      </c>
      <c r="M33" s="234">
        <v>0</v>
      </c>
      <c r="N33" s="234">
        <v>0</v>
      </c>
      <c r="O33" s="234">
        <v>4.025857131167669</v>
      </c>
    </row>
    <row r="34" spans="1:15" ht="12" customHeight="1">
      <c r="A34" s="141" t="s">
        <v>156</v>
      </c>
      <c r="B34" s="141" t="s">
        <v>297</v>
      </c>
      <c r="C34" s="234">
        <v>266.39999999999998</v>
      </c>
      <c r="D34" s="234">
        <v>565.4</v>
      </c>
      <c r="E34" s="234">
        <v>316.10000000000002</v>
      </c>
      <c r="F34" s="234">
        <v>593.6</v>
      </c>
      <c r="G34" s="234">
        <v>232.3</v>
      </c>
      <c r="H34" s="234">
        <v>305.2</v>
      </c>
      <c r="I34" s="234">
        <v>504.2</v>
      </c>
      <c r="J34" s="234">
        <v>424</v>
      </c>
      <c r="K34" s="234">
        <v>517.1</v>
      </c>
      <c r="L34" s="234">
        <v>329.8</v>
      </c>
      <c r="M34" s="234">
        <v>0</v>
      </c>
      <c r="N34" s="234">
        <v>0</v>
      </c>
      <c r="O34" s="234">
        <v>403.73270951993493</v>
      </c>
    </row>
    <row r="35" spans="1:15" ht="21.6" customHeight="1">
      <c r="A35" s="141" t="s">
        <v>323</v>
      </c>
      <c r="B35" s="141" t="s">
        <v>298</v>
      </c>
      <c r="C35" s="234">
        <v>28.6</v>
      </c>
      <c r="D35" s="234">
        <v>-22</v>
      </c>
      <c r="E35" s="234">
        <v>-12.3</v>
      </c>
      <c r="F35" s="234">
        <v>29.8</v>
      </c>
      <c r="G35" s="234">
        <v>32</v>
      </c>
      <c r="H35" s="234">
        <v>-0.4</v>
      </c>
      <c r="I35" s="234">
        <v>2.2999999999999998</v>
      </c>
      <c r="J35" s="234">
        <v>54</v>
      </c>
      <c r="K35" s="234">
        <v>-25.3</v>
      </c>
      <c r="L35" s="234">
        <v>6.1</v>
      </c>
      <c r="M35" s="234">
        <v>0</v>
      </c>
      <c r="N35" s="234">
        <v>0</v>
      </c>
      <c r="O35" s="234">
        <v>5.6986148554430116</v>
      </c>
    </row>
    <row r="36" spans="1:15" ht="12" customHeight="1">
      <c r="A36" s="141" t="s">
        <v>23</v>
      </c>
      <c r="B36" s="141" t="s">
        <v>33</v>
      </c>
      <c r="C36" s="234">
        <v>6.5</v>
      </c>
      <c r="D36" s="234">
        <v>-11.2</v>
      </c>
      <c r="E36" s="234">
        <v>-0.3</v>
      </c>
      <c r="F36" s="234">
        <v>41.7</v>
      </c>
      <c r="G36" s="234">
        <v>3.1</v>
      </c>
      <c r="H36" s="234">
        <v>-3.1</v>
      </c>
      <c r="I36" s="234">
        <v>-11.9</v>
      </c>
      <c r="J36" s="234">
        <v>13.8</v>
      </c>
      <c r="K36" s="234">
        <v>-11.5</v>
      </c>
      <c r="L36" s="234">
        <v>11.8</v>
      </c>
      <c r="M36" s="234">
        <v>0</v>
      </c>
      <c r="N36" s="234">
        <v>0</v>
      </c>
      <c r="O36" s="234">
        <v>2.4638357442837133</v>
      </c>
    </row>
    <row r="37" spans="1:15" ht="22.05" customHeight="1">
      <c r="A37" s="141" t="s">
        <v>324</v>
      </c>
      <c r="B37" s="141" t="s">
        <v>299</v>
      </c>
      <c r="C37" s="234">
        <v>-0.2</v>
      </c>
      <c r="D37" s="234">
        <v>0.5</v>
      </c>
      <c r="E37" s="234">
        <v>-30.2</v>
      </c>
      <c r="F37" s="234">
        <v>-10.4</v>
      </c>
      <c r="G37" s="234">
        <v>-6.4</v>
      </c>
      <c r="H37" s="234">
        <v>-13.6</v>
      </c>
      <c r="I37" s="234">
        <v>-8.3000000000000007</v>
      </c>
      <c r="J37" s="234">
        <v>6.8</v>
      </c>
      <c r="K37" s="234">
        <v>2</v>
      </c>
      <c r="L37" s="234">
        <v>8.6999999999999993</v>
      </c>
      <c r="M37" s="234">
        <v>0</v>
      </c>
      <c r="N37" s="234">
        <v>0</v>
      </c>
      <c r="O37" s="234">
        <v>-5.9432288586635167</v>
      </c>
    </row>
    <row r="38" spans="1:15" ht="12" customHeight="1">
      <c r="A38" s="141" t="s">
        <v>159</v>
      </c>
      <c r="B38" s="141" t="s">
        <v>25</v>
      </c>
      <c r="C38" s="234">
        <v>23.6</v>
      </c>
      <c r="D38" s="234">
        <v>4.0999999999999996</v>
      </c>
      <c r="E38" s="234">
        <v>-1.8</v>
      </c>
      <c r="F38" s="234">
        <v>22.3</v>
      </c>
      <c r="G38" s="234">
        <v>-7.8</v>
      </c>
      <c r="H38" s="234">
        <v>9.3000000000000007</v>
      </c>
      <c r="I38" s="234">
        <v>29.1</v>
      </c>
      <c r="J38" s="234">
        <v>7.4</v>
      </c>
      <c r="K38" s="234">
        <v>25.4</v>
      </c>
      <c r="L38" s="234">
        <v>16.7</v>
      </c>
      <c r="M38" s="234">
        <v>0</v>
      </c>
      <c r="N38" s="234">
        <v>0</v>
      </c>
      <c r="O38" s="234">
        <v>11.40994295028527</v>
      </c>
    </row>
    <row r="39" spans="1:15" ht="12" customHeight="1">
      <c r="A39" s="141" t="s">
        <v>161</v>
      </c>
      <c r="B39" s="141" t="s">
        <v>107</v>
      </c>
      <c r="C39" s="234">
        <v>-30.3</v>
      </c>
      <c r="D39" s="234">
        <v>-5.4</v>
      </c>
      <c r="E39" s="234">
        <v>-7.7</v>
      </c>
      <c r="F39" s="234">
        <v>-13.3</v>
      </c>
      <c r="G39" s="234">
        <v>48.9</v>
      </c>
      <c r="H39" s="234">
        <v>4.9000000000000004</v>
      </c>
      <c r="I39" s="234">
        <v>-7.4</v>
      </c>
      <c r="J39" s="234">
        <v>-25.8</v>
      </c>
      <c r="K39" s="234">
        <v>-36.299999999999997</v>
      </c>
      <c r="L39" s="234">
        <v>-19.100000000000001</v>
      </c>
      <c r="M39" s="234">
        <v>0</v>
      </c>
      <c r="N39" s="234">
        <v>0</v>
      </c>
      <c r="O39" s="234">
        <v>-10.991293234283873</v>
      </c>
    </row>
    <row r="40" spans="1:15" ht="12" customHeight="1">
      <c r="A40" s="144" t="s">
        <v>0</v>
      </c>
      <c r="B40" s="141" t="s">
        <v>193</v>
      </c>
      <c r="C40" s="234">
        <v>50</v>
      </c>
      <c r="D40" s="234">
        <v>-51.1</v>
      </c>
      <c r="E40" s="234">
        <v>-51.3</v>
      </c>
      <c r="F40" s="234">
        <v>18.3</v>
      </c>
      <c r="G40" s="234">
        <v>-22.5</v>
      </c>
      <c r="H40" s="234">
        <v>48</v>
      </c>
      <c r="I40" s="234">
        <v>28.5</v>
      </c>
      <c r="J40" s="234">
        <v>5.4</v>
      </c>
      <c r="K40" s="234">
        <v>-61.3</v>
      </c>
      <c r="L40" s="234">
        <v>186.4</v>
      </c>
      <c r="M40" s="234">
        <v>0</v>
      </c>
      <c r="N40" s="234">
        <v>0</v>
      </c>
      <c r="O40" s="234">
        <v>4.2884344730523907</v>
      </c>
    </row>
    <row r="41" spans="1:15" ht="11.4">
      <c r="A41" s="100"/>
      <c r="C41" s="207"/>
      <c r="D41" s="207"/>
      <c r="E41" s="207"/>
      <c r="F41" s="207"/>
      <c r="G41" s="207"/>
      <c r="H41" s="207"/>
      <c r="I41" s="207"/>
      <c r="J41" s="207"/>
      <c r="K41" s="207"/>
      <c r="L41" s="207"/>
      <c r="M41" s="207"/>
      <c r="N41" s="207"/>
      <c r="O41" s="214"/>
    </row>
    <row r="42" spans="1:15">
      <c r="A42" s="128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  <row r="47" spans="1:15"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</row>
    <row r="48" spans="1:15"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</row>
  </sheetData>
  <mergeCells count="7">
    <mergeCell ref="A1:O1"/>
    <mergeCell ref="A4:A5"/>
    <mergeCell ref="B4:B5"/>
    <mergeCell ref="A23:A24"/>
    <mergeCell ref="B23:B24"/>
    <mergeCell ref="C4:O4"/>
    <mergeCell ref="C23:O23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10 / 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8"/>
  <sheetViews>
    <sheetView zoomScaleNormal="100" workbookViewId="0">
      <pane ySplit="5" topLeftCell="A6" activePane="bottomLeft" state="frozen"/>
      <selection sqref="A1:O1"/>
      <selection pane="bottomLeft" activeCell="A6" sqref="A6"/>
    </sheetView>
  </sheetViews>
  <sheetFormatPr baseColWidth="10" defaultColWidth="11.5546875" defaultRowHeight="10.199999999999999"/>
  <cols>
    <col min="1" max="1" width="5" style="129" customWidth="1"/>
    <col min="2" max="2" width="21.88671875" style="129" customWidth="1"/>
    <col min="3" max="15" width="5.33203125" style="129" customWidth="1"/>
    <col min="16" max="16384" width="11.5546875" style="129"/>
  </cols>
  <sheetData>
    <row r="1" spans="1:15" s="262" customFormat="1" ht="24" customHeight="1">
      <c r="A1" s="430" t="s">
        <v>385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430"/>
    </row>
    <row r="2" spans="1:15" ht="12" customHeight="1">
      <c r="A2" s="162" t="s">
        <v>265</v>
      </c>
      <c r="B2" s="130"/>
      <c r="C2" s="131"/>
    </row>
    <row r="3" spans="1:15" ht="12" customHeight="1">
      <c r="A3" s="132"/>
      <c r="B3" s="132"/>
      <c r="C3" s="133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211"/>
    </row>
    <row r="4" spans="1:15" s="134" customFormat="1" ht="12" customHeight="1">
      <c r="A4" s="431" t="s">
        <v>198</v>
      </c>
      <c r="B4" s="433" t="s">
        <v>199</v>
      </c>
      <c r="C4" s="437" t="s">
        <v>196</v>
      </c>
      <c r="D4" s="438"/>
      <c r="E4" s="438"/>
      <c r="F4" s="438"/>
      <c r="G4" s="438"/>
      <c r="H4" s="438"/>
      <c r="I4" s="438"/>
      <c r="J4" s="438"/>
      <c r="K4" s="438"/>
      <c r="L4" s="438"/>
      <c r="M4" s="438"/>
      <c r="N4" s="438"/>
      <c r="O4" s="438"/>
    </row>
    <row r="5" spans="1:15" s="134" customFormat="1" ht="36" customHeight="1">
      <c r="A5" s="432"/>
      <c r="B5" s="434"/>
      <c r="C5" s="135" t="s">
        <v>259</v>
      </c>
      <c r="D5" s="136" t="s">
        <v>258</v>
      </c>
      <c r="E5" s="136" t="s">
        <v>257</v>
      </c>
      <c r="F5" s="136" t="s">
        <v>256</v>
      </c>
      <c r="G5" s="136" t="s">
        <v>90</v>
      </c>
      <c r="H5" s="136" t="s">
        <v>255</v>
      </c>
      <c r="I5" s="136" t="s">
        <v>254</v>
      </c>
      <c r="J5" s="136" t="s">
        <v>253</v>
      </c>
      <c r="K5" s="136" t="s">
        <v>252</v>
      </c>
      <c r="L5" s="136" t="s">
        <v>251</v>
      </c>
      <c r="M5" s="136" t="s">
        <v>250</v>
      </c>
      <c r="N5" s="136" t="s">
        <v>249</v>
      </c>
      <c r="O5" s="209" t="s">
        <v>284</v>
      </c>
    </row>
    <row r="6" spans="1:15" ht="12" customHeight="1">
      <c r="A6" s="137"/>
      <c r="B6" s="138"/>
      <c r="C6" s="139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211"/>
    </row>
    <row r="7" spans="1:15" s="150" customFormat="1" ht="12" customHeight="1">
      <c r="A7" s="203" t="s">
        <v>104</v>
      </c>
      <c r="B7" s="97" t="s">
        <v>187</v>
      </c>
      <c r="C7" s="245">
        <v>93.7</v>
      </c>
      <c r="D7" s="245">
        <v>90.5</v>
      </c>
      <c r="E7" s="245">
        <v>97.1</v>
      </c>
      <c r="F7" s="245">
        <v>94.9</v>
      </c>
      <c r="G7" s="245">
        <v>102.5</v>
      </c>
      <c r="H7" s="245">
        <v>100.6</v>
      </c>
      <c r="I7" s="245">
        <v>103.4</v>
      </c>
      <c r="J7" s="245">
        <v>93.3</v>
      </c>
      <c r="K7" s="245">
        <v>99.4</v>
      </c>
      <c r="L7" s="245">
        <v>103.4</v>
      </c>
      <c r="M7" s="245">
        <v>0</v>
      </c>
      <c r="N7" s="245">
        <v>0</v>
      </c>
      <c r="O7" s="213">
        <v>97.879999999999981</v>
      </c>
    </row>
    <row r="8" spans="1:15" ht="12" customHeight="1">
      <c r="A8" s="189" t="s">
        <v>279</v>
      </c>
      <c r="B8" s="220" t="s">
        <v>239</v>
      </c>
      <c r="C8" s="235">
        <v>106.7</v>
      </c>
      <c r="D8" s="235">
        <v>92.7</v>
      </c>
      <c r="E8" s="235">
        <v>101.9</v>
      </c>
      <c r="F8" s="235">
        <v>94.8</v>
      </c>
      <c r="G8" s="235">
        <v>107.9</v>
      </c>
      <c r="H8" s="235">
        <v>100.7</v>
      </c>
      <c r="I8" s="235">
        <v>98.3</v>
      </c>
      <c r="J8" s="235">
        <v>101.9</v>
      </c>
      <c r="K8" s="235">
        <v>92.1</v>
      </c>
      <c r="L8" s="235">
        <v>105.6</v>
      </c>
      <c r="M8" s="235">
        <v>0</v>
      </c>
      <c r="N8" s="235">
        <v>0</v>
      </c>
      <c r="O8" s="211">
        <v>100.26</v>
      </c>
    </row>
    <row r="9" spans="1:15" ht="12" customHeight="1">
      <c r="A9" s="189" t="s">
        <v>280</v>
      </c>
      <c r="B9" s="220" t="s">
        <v>180</v>
      </c>
      <c r="C9" s="235">
        <v>68.099999999999994</v>
      </c>
      <c r="D9" s="235">
        <v>86.2</v>
      </c>
      <c r="E9" s="235">
        <v>87.2</v>
      </c>
      <c r="F9" s="235">
        <v>94.6</v>
      </c>
      <c r="G9" s="235">
        <v>93.3</v>
      </c>
      <c r="H9" s="235">
        <v>101.7</v>
      </c>
      <c r="I9" s="235">
        <v>116.7</v>
      </c>
      <c r="J9" s="235">
        <v>79.3</v>
      </c>
      <c r="K9" s="235">
        <v>113.6</v>
      </c>
      <c r="L9" s="235">
        <v>100.1</v>
      </c>
      <c r="M9" s="235">
        <v>0</v>
      </c>
      <c r="N9" s="235">
        <v>0</v>
      </c>
      <c r="O9" s="211">
        <v>94.080000000000013</v>
      </c>
    </row>
    <row r="10" spans="1:15" ht="12" customHeight="1">
      <c r="A10" s="189" t="s">
        <v>236</v>
      </c>
      <c r="B10" s="220" t="s">
        <v>181</v>
      </c>
      <c r="C10" s="235">
        <v>87.2</v>
      </c>
      <c r="D10" s="235">
        <v>83.4</v>
      </c>
      <c r="E10" s="235">
        <v>95.8</v>
      </c>
      <c r="F10" s="235">
        <v>76.400000000000006</v>
      </c>
      <c r="G10" s="235">
        <v>85.3</v>
      </c>
      <c r="H10" s="235">
        <v>77.7</v>
      </c>
      <c r="I10" s="235">
        <v>57.5</v>
      </c>
      <c r="J10" s="235">
        <v>62.9</v>
      </c>
      <c r="K10" s="235">
        <v>82</v>
      </c>
      <c r="L10" s="235">
        <v>64.099999999999994</v>
      </c>
      <c r="M10" s="235">
        <v>0</v>
      </c>
      <c r="N10" s="235">
        <v>0</v>
      </c>
      <c r="O10" s="211">
        <v>77.23</v>
      </c>
    </row>
    <row r="11" spans="1:15" ht="12" customHeight="1">
      <c r="A11" s="189" t="s">
        <v>237</v>
      </c>
      <c r="B11" s="220" t="s">
        <v>182</v>
      </c>
      <c r="C11" s="235">
        <v>210.1</v>
      </c>
      <c r="D11" s="235">
        <v>149.5</v>
      </c>
      <c r="E11" s="235">
        <v>157.6</v>
      </c>
      <c r="F11" s="235">
        <v>234.9</v>
      </c>
      <c r="G11" s="235">
        <v>163.6</v>
      </c>
      <c r="H11" s="235">
        <v>167</v>
      </c>
      <c r="I11" s="235">
        <v>180.1</v>
      </c>
      <c r="J11" s="235">
        <v>167.5</v>
      </c>
      <c r="K11" s="235">
        <v>162.6</v>
      </c>
      <c r="L11" s="235">
        <v>299.89999999999998</v>
      </c>
      <c r="M11" s="235">
        <v>0</v>
      </c>
      <c r="N11" s="235">
        <v>0</v>
      </c>
      <c r="O11" s="211">
        <v>189.27999999999997</v>
      </c>
    </row>
    <row r="12" spans="1:15" ht="12" customHeight="1">
      <c r="A12" s="189">
        <v>13</v>
      </c>
      <c r="B12" s="255" t="s">
        <v>292</v>
      </c>
      <c r="C12" s="256" t="s">
        <v>54</v>
      </c>
      <c r="D12" s="256" t="s">
        <v>54</v>
      </c>
      <c r="E12" s="256" t="s">
        <v>54</v>
      </c>
      <c r="F12" s="256" t="s">
        <v>54</v>
      </c>
      <c r="G12" s="256" t="s">
        <v>54</v>
      </c>
      <c r="H12" s="256" t="s">
        <v>54</v>
      </c>
      <c r="I12" s="256" t="s">
        <v>54</v>
      </c>
      <c r="J12" s="256" t="s">
        <v>54</v>
      </c>
      <c r="K12" s="256" t="s">
        <v>54</v>
      </c>
      <c r="L12" s="256" t="s">
        <v>54</v>
      </c>
      <c r="M12" s="256" t="s">
        <v>56</v>
      </c>
      <c r="N12" s="256" t="s">
        <v>56</v>
      </c>
      <c r="O12" s="256" t="s">
        <v>56</v>
      </c>
    </row>
    <row r="13" spans="1:15" ht="22.05" customHeight="1">
      <c r="A13" s="142" t="s">
        <v>153</v>
      </c>
      <c r="B13" s="141" t="s">
        <v>296</v>
      </c>
      <c r="C13" s="235">
        <v>130.19999999999999</v>
      </c>
      <c r="D13" s="235">
        <v>122.2</v>
      </c>
      <c r="E13" s="235">
        <v>111.3</v>
      </c>
      <c r="F13" s="235">
        <v>120.6</v>
      </c>
      <c r="G13" s="235">
        <v>115.8</v>
      </c>
      <c r="H13" s="235">
        <v>123.5</v>
      </c>
      <c r="I13" s="235">
        <v>116</v>
      </c>
      <c r="J13" s="235">
        <v>120.4</v>
      </c>
      <c r="K13" s="235">
        <v>108.3</v>
      </c>
      <c r="L13" s="235">
        <v>120.2</v>
      </c>
      <c r="M13" s="235">
        <v>0</v>
      </c>
      <c r="N13" s="235">
        <v>0</v>
      </c>
      <c r="O13" s="211">
        <v>118.85</v>
      </c>
    </row>
    <row r="14" spans="1:15" ht="12" customHeight="1">
      <c r="A14" s="141" t="s">
        <v>31</v>
      </c>
      <c r="B14" s="141" t="s">
        <v>113</v>
      </c>
      <c r="C14" s="235">
        <v>137</v>
      </c>
      <c r="D14" s="235">
        <v>112.1</v>
      </c>
      <c r="E14" s="235">
        <v>127.3</v>
      </c>
      <c r="F14" s="235">
        <v>99.5</v>
      </c>
      <c r="G14" s="235">
        <v>139.1</v>
      </c>
      <c r="H14" s="235">
        <v>110.4</v>
      </c>
      <c r="I14" s="235">
        <v>132.69999999999999</v>
      </c>
      <c r="J14" s="235">
        <v>127.9</v>
      </c>
      <c r="K14" s="235">
        <v>112.8</v>
      </c>
      <c r="L14" s="235">
        <v>149.5</v>
      </c>
      <c r="M14" s="235">
        <v>0</v>
      </c>
      <c r="N14" s="235">
        <v>0</v>
      </c>
      <c r="O14" s="211">
        <v>124.83</v>
      </c>
    </row>
    <row r="15" spans="1:15" ht="12" customHeight="1">
      <c r="A15" s="142" t="s">
        <v>156</v>
      </c>
      <c r="B15" s="141" t="s">
        <v>297</v>
      </c>
      <c r="C15" s="235">
        <v>230.3</v>
      </c>
      <c r="D15" s="235">
        <v>160.80000000000001</v>
      </c>
      <c r="E15" s="235">
        <v>166.5</v>
      </c>
      <c r="F15" s="235">
        <v>262.89999999999998</v>
      </c>
      <c r="G15" s="235">
        <v>177.6</v>
      </c>
      <c r="H15" s="235">
        <v>178.4</v>
      </c>
      <c r="I15" s="235">
        <v>194</v>
      </c>
      <c r="J15" s="235">
        <v>181.7</v>
      </c>
      <c r="K15" s="235">
        <v>181.4</v>
      </c>
      <c r="L15" s="235">
        <v>344.5</v>
      </c>
      <c r="M15" s="235">
        <v>0</v>
      </c>
      <c r="N15" s="235">
        <v>0</v>
      </c>
      <c r="O15" s="211">
        <v>207.81000000000003</v>
      </c>
    </row>
    <row r="16" spans="1:15" ht="22.05" customHeight="1">
      <c r="A16" s="142" t="s">
        <v>22</v>
      </c>
      <c r="B16" s="141" t="s">
        <v>298</v>
      </c>
      <c r="C16" s="235">
        <v>102.5</v>
      </c>
      <c r="D16" s="235">
        <v>83.3</v>
      </c>
      <c r="E16" s="235">
        <v>97.5</v>
      </c>
      <c r="F16" s="235">
        <v>86.9</v>
      </c>
      <c r="G16" s="235">
        <v>106.5</v>
      </c>
      <c r="H16" s="235">
        <v>104.1</v>
      </c>
      <c r="I16" s="235">
        <v>79.099999999999994</v>
      </c>
      <c r="J16" s="235">
        <v>84.9</v>
      </c>
      <c r="K16" s="235">
        <v>78.5</v>
      </c>
      <c r="L16" s="235">
        <v>89.6</v>
      </c>
      <c r="M16" s="235">
        <v>0</v>
      </c>
      <c r="N16" s="235">
        <v>0</v>
      </c>
      <c r="O16" s="211">
        <v>91.29</v>
      </c>
    </row>
    <row r="17" spans="1:233" ht="12" customHeight="1">
      <c r="A17" s="141" t="s">
        <v>23</v>
      </c>
      <c r="B17" s="141" t="s">
        <v>33</v>
      </c>
      <c r="C17" s="235">
        <v>94.4</v>
      </c>
      <c r="D17" s="235">
        <v>89.3</v>
      </c>
      <c r="E17" s="235">
        <v>105.2</v>
      </c>
      <c r="F17" s="235">
        <v>120.8</v>
      </c>
      <c r="G17" s="235">
        <v>103.9</v>
      </c>
      <c r="H17" s="235">
        <v>101.4</v>
      </c>
      <c r="I17" s="235">
        <v>124</v>
      </c>
      <c r="J17" s="235">
        <v>121.2</v>
      </c>
      <c r="K17" s="235">
        <v>111.2</v>
      </c>
      <c r="L17" s="235">
        <v>117.3</v>
      </c>
      <c r="M17" s="235">
        <v>0</v>
      </c>
      <c r="N17" s="235">
        <v>0</v>
      </c>
      <c r="O17" s="211">
        <v>108.87</v>
      </c>
    </row>
    <row r="18" spans="1:233" ht="22.05" customHeight="1">
      <c r="A18" s="142" t="s">
        <v>157</v>
      </c>
      <c r="B18" s="141" t="s">
        <v>299</v>
      </c>
      <c r="C18" s="235">
        <v>47.7</v>
      </c>
      <c r="D18" s="235">
        <v>42</v>
      </c>
      <c r="E18" s="235">
        <v>51.9</v>
      </c>
      <c r="F18" s="235">
        <v>58.4</v>
      </c>
      <c r="G18" s="235">
        <v>64.099999999999994</v>
      </c>
      <c r="H18" s="235">
        <v>60.3</v>
      </c>
      <c r="I18" s="235">
        <v>52.4</v>
      </c>
      <c r="J18" s="235">
        <v>56</v>
      </c>
      <c r="K18" s="235">
        <v>56.1</v>
      </c>
      <c r="L18" s="235">
        <v>51.3</v>
      </c>
      <c r="M18" s="235">
        <v>0</v>
      </c>
      <c r="N18" s="235">
        <v>0</v>
      </c>
      <c r="O18" s="211">
        <v>54.02</v>
      </c>
    </row>
    <row r="19" spans="1:233" ht="12" customHeight="1">
      <c r="A19" s="141" t="s">
        <v>159</v>
      </c>
      <c r="B19" s="141" t="s">
        <v>25</v>
      </c>
      <c r="C19" s="235">
        <v>82.1</v>
      </c>
      <c r="D19" s="235">
        <v>81.3</v>
      </c>
      <c r="E19" s="235">
        <v>96.1</v>
      </c>
      <c r="F19" s="235">
        <v>87.1</v>
      </c>
      <c r="G19" s="235">
        <v>80.599999999999994</v>
      </c>
      <c r="H19" s="235">
        <v>88.3</v>
      </c>
      <c r="I19" s="235">
        <v>63.3</v>
      </c>
      <c r="J19" s="235">
        <v>93.1</v>
      </c>
      <c r="K19" s="235">
        <v>93.9</v>
      </c>
      <c r="L19" s="235">
        <v>66.7</v>
      </c>
      <c r="M19" s="235">
        <v>0</v>
      </c>
      <c r="N19" s="235">
        <v>0</v>
      </c>
      <c r="O19" s="211">
        <v>83.25</v>
      </c>
    </row>
    <row r="20" spans="1:233" ht="12" customHeight="1">
      <c r="A20" s="141" t="s">
        <v>161</v>
      </c>
      <c r="B20" s="141" t="s">
        <v>107</v>
      </c>
      <c r="C20" s="235">
        <v>106.2</v>
      </c>
      <c r="D20" s="235">
        <v>122</v>
      </c>
      <c r="E20" s="235">
        <v>103.5</v>
      </c>
      <c r="F20" s="235">
        <v>111.4</v>
      </c>
      <c r="G20" s="235">
        <v>179.1</v>
      </c>
      <c r="H20" s="235">
        <v>140.4</v>
      </c>
      <c r="I20" s="235">
        <v>150.69999999999999</v>
      </c>
      <c r="J20" s="235">
        <v>99.3</v>
      </c>
      <c r="K20" s="235">
        <v>78.900000000000006</v>
      </c>
      <c r="L20" s="235">
        <v>137.4</v>
      </c>
      <c r="M20" s="235">
        <v>0</v>
      </c>
      <c r="N20" s="235">
        <v>0</v>
      </c>
      <c r="O20" s="211">
        <v>122.89000000000001</v>
      </c>
    </row>
    <row r="21" spans="1:233" ht="12" customHeight="1">
      <c r="A21" s="144" t="s">
        <v>0</v>
      </c>
      <c r="B21" s="141" t="s">
        <v>193</v>
      </c>
      <c r="C21" s="235">
        <v>58.8</v>
      </c>
      <c r="D21" s="235">
        <v>86.2</v>
      </c>
      <c r="E21" s="235">
        <v>84.2</v>
      </c>
      <c r="F21" s="235">
        <v>88.1</v>
      </c>
      <c r="G21" s="235">
        <v>76.8</v>
      </c>
      <c r="H21" s="235">
        <v>97.4</v>
      </c>
      <c r="I21" s="235">
        <v>110.6</v>
      </c>
      <c r="J21" s="235">
        <v>61.4</v>
      </c>
      <c r="K21" s="235">
        <v>119.3</v>
      </c>
      <c r="L21" s="235">
        <v>89.1</v>
      </c>
      <c r="M21" s="235">
        <v>0</v>
      </c>
      <c r="N21" s="235">
        <v>0</v>
      </c>
      <c r="O21" s="211">
        <v>87.19</v>
      </c>
    </row>
    <row r="22" spans="1:233" ht="10.8" customHeight="1">
      <c r="C22" s="210"/>
      <c r="D22" s="210"/>
      <c r="E22" s="210"/>
      <c r="F22" s="210"/>
      <c r="G22" s="210"/>
      <c r="H22" s="210"/>
      <c r="I22" s="210"/>
      <c r="J22" s="210"/>
      <c r="K22" s="210"/>
      <c r="L22" s="210"/>
      <c r="M22" s="210"/>
      <c r="N22" s="210"/>
      <c r="O22" s="211"/>
    </row>
    <row r="23" spans="1:233" s="134" customFormat="1" ht="12" customHeight="1">
      <c r="A23" s="431" t="s">
        <v>26</v>
      </c>
      <c r="B23" s="433" t="s">
        <v>199</v>
      </c>
      <c r="C23" s="439" t="s">
        <v>269</v>
      </c>
      <c r="D23" s="440"/>
      <c r="E23" s="440"/>
      <c r="F23" s="440"/>
      <c r="G23" s="440"/>
      <c r="H23" s="440"/>
      <c r="I23" s="440"/>
      <c r="J23" s="440"/>
      <c r="K23" s="440"/>
      <c r="L23" s="440"/>
      <c r="M23" s="440"/>
      <c r="N23" s="440"/>
      <c r="O23" s="440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43"/>
      <c r="BI23" s="143"/>
      <c r="BJ23" s="143"/>
      <c r="BK23" s="143"/>
      <c r="BL23" s="143"/>
      <c r="BM23" s="143"/>
      <c r="BN23" s="143"/>
      <c r="BO23" s="143"/>
      <c r="BP23" s="143"/>
      <c r="BQ23" s="143"/>
      <c r="BR23" s="143"/>
      <c r="BS23" s="143"/>
      <c r="BT23" s="143"/>
      <c r="BU23" s="143"/>
      <c r="BV23" s="143"/>
      <c r="BW23" s="143"/>
      <c r="BX23" s="143"/>
      <c r="BY23" s="143"/>
      <c r="BZ23" s="143"/>
      <c r="CA23" s="143"/>
      <c r="CB23" s="143"/>
      <c r="CC23" s="143"/>
      <c r="CD23" s="143"/>
      <c r="CE23" s="143"/>
      <c r="CF23" s="143"/>
      <c r="CG23" s="143"/>
      <c r="CH23" s="143"/>
      <c r="CI23" s="143"/>
      <c r="CJ23" s="143"/>
      <c r="CK23" s="143"/>
      <c r="CL23" s="143"/>
      <c r="CM23" s="143"/>
      <c r="CN23" s="143"/>
      <c r="CO23" s="143"/>
      <c r="CP23" s="143"/>
      <c r="CQ23" s="143"/>
      <c r="CR23" s="143"/>
      <c r="CS23" s="143"/>
      <c r="CT23" s="143"/>
      <c r="CU23" s="143"/>
      <c r="CV23" s="143"/>
      <c r="CW23" s="143"/>
      <c r="CX23" s="143"/>
      <c r="CY23" s="143"/>
      <c r="CZ23" s="143"/>
      <c r="DA23" s="143"/>
      <c r="DB23" s="143"/>
      <c r="DC23" s="143"/>
      <c r="DD23" s="143"/>
      <c r="DE23" s="143"/>
      <c r="DF23" s="143"/>
      <c r="DG23" s="143"/>
      <c r="DH23" s="143"/>
      <c r="DI23" s="143"/>
      <c r="DJ23" s="143"/>
      <c r="DK23" s="143"/>
      <c r="DL23" s="143"/>
      <c r="DM23" s="143"/>
      <c r="DN23" s="143"/>
      <c r="DO23" s="143"/>
      <c r="DP23" s="143"/>
      <c r="DQ23" s="143"/>
      <c r="DR23" s="143"/>
      <c r="DS23" s="143"/>
      <c r="DT23" s="143"/>
      <c r="DU23" s="143"/>
      <c r="DV23" s="143"/>
      <c r="DW23" s="143"/>
      <c r="DX23" s="143"/>
      <c r="DY23" s="143"/>
      <c r="DZ23" s="143"/>
      <c r="EA23" s="143"/>
      <c r="EB23" s="143"/>
      <c r="EC23" s="143"/>
      <c r="ED23" s="143"/>
      <c r="EE23" s="143"/>
      <c r="EF23" s="143"/>
      <c r="EG23" s="143"/>
      <c r="EH23" s="143"/>
      <c r="EI23" s="143"/>
      <c r="EJ23" s="143"/>
      <c r="EK23" s="143"/>
      <c r="EL23" s="143"/>
      <c r="EM23" s="143"/>
      <c r="EN23" s="143"/>
      <c r="EO23" s="143"/>
      <c r="EP23" s="143"/>
      <c r="EQ23" s="143"/>
      <c r="ER23" s="143"/>
      <c r="ES23" s="143"/>
      <c r="ET23" s="143"/>
      <c r="EU23" s="143"/>
      <c r="EV23" s="143"/>
      <c r="EW23" s="143"/>
      <c r="EX23" s="143"/>
      <c r="EY23" s="143"/>
      <c r="EZ23" s="143"/>
      <c r="FA23" s="143"/>
      <c r="FB23" s="143"/>
      <c r="FC23" s="143"/>
      <c r="FD23" s="143"/>
      <c r="FE23" s="143"/>
      <c r="FF23" s="143"/>
      <c r="FG23" s="143"/>
      <c r="FH23" s="143"/>
      <c r="FI23" s="143"/>
      <c r="FJ23" s="143"/>
      <c r="FK23" s="143"/>
      <c r="FL23" s="143"/>
      <c r="FM23" s="143"/>
      <c r="FN23" s="143"/>
      <c r="FO23" s="143"/>
      <c r="FP23" s="143"/>
      <c r="FQ23" s="143"/>
      <c r="FR23" s="143"/>
      <c r="FS23" s="143"/>
      <c r="FT23" s="143"/>
      <c r="FU23" s="143"/>
      <c r="FV23" s="143"/>
      <c r="FW23" s="143"/>
      <c r="FX23" s="143"/>
      <c r="FY23" s="143"/>
      <c r="FZ23" s="143"/>
      <c r="GA23" s="143"/>
      <c r="GB23" s="143"/>
      <c r="GC23" s="143"/>
      <c r="GD23" s="143"/>
      <c r="GE23" s="143"/>
      <c r="GF23" s="143"/>
      <c r="GG23" s="143"/>
      <c r="GH23" s="143"/>
      <c r="GI23" s="143"/>
      <c r="GJ23" s="143"/>
      <c r="GK23" s="143"/>
      <c r="GL23" s="143"/>
      <c r="GM23" s="143"/>
      <c r="GN23" s="143"/>
      <c r="GO23" s="143"/>
      <c r="GP23" s="143"/>
      <c r="GQ23" s="143"/>
      <c r="GR23" s="143"/>
      <c r="GS23" s="143"/>
      <c r="GT23" s="143"/>
      <c r="GU23" s="143"/>
      <c r="GV23" s="143"/>
      <c r="GW23" s="143"/>
      <c r="GX23" s="143"/>
      <c r="GY23" s="143"/>
      <c r="GZ23" s="143"/>
      <c r="HA23" s="143"/>
      <c r="HB23" s="143"/>
      <c r="HC23" s="143"/>
      <c r="HD23" s="143"/>
      <c r="HE23" s="143"/>
      <c r="HF23" s="143"/>
      <c r="HG23" s="143"/>
      <c r="HH23" s="143"/>
      <c r="HI23" s="143"/>
      <c r="HJ23" s="143"/>
      <c r="HK23" s="143"/>
      <c r="HL23" s="143"/>
      <c r="HM23" s="143"/>
      <c r="HN23" s="143"/>
      <c r="HO23" s="143"/>
      <c r="HP23" s="143"/>
      <c r="HQ23" s="143"/>
      <c r="HR23" s="143"/>
      <c r="HS23" s="143"/>
      <c r="HT23" s="143"/>
      <c r="HU23" s="143"/>
      <c r="HV23" s="143"/>
      <c r="HW23" s="143"/>
      <c r="HX23" s="143"/>
      <c r="HY23" s="143"/>
    </row>
    <row r="24" spans="1:233" s="134" customFormat="1" ht="36" customHeight="1">
      <c r="A24" s="432"/>
      <c r="B24" s="434"/>
      <c r="C24" s="135" t="s">
        <v>259</v>
      </c>
      <c r="D24" s="136" t="s">
        <v>258</v>
      </c>
      <c r="E24" s="136" t="s">
        <v>257</v>
      </c>
      <c r="F24" s="136" t="s">
        <v>256</v>
      </c>
      <c r="G24" s="136" t="s">
        <v>90</v>
      </c>
      <c r="H24" s="136" t="s">
        <v>255</v>
      </c>
      <c r="I24" s="136" t="s">
        <v>254</v>
      </c>
      <c r="J24" s="136" t="s">
        <v>253</v>
      </c>
      <c r="K24" s="136" t="s">
        <v>252</v>
      </c>
      <c r="L24" s="136" t="s">
        <v>251</v>
      </c>
      <c r="M24" s="136" t="s">
        <v>250</v>
      </c>
      <c r="N24" s="136" t="s">
        <v>249</v>
      </c>
      <c r="O24" s="209" t="s">
        <v>284</v>
      </c>
      <c r="P24" s="143"/>
      <c r="Q24" s="143"/>
      <c r="R24" s="143"/>
      <c r="S24" s="143"/>
      <c r="T24" s="143"/>
      <c r="U24" s="143"/>
      <c r="V24" s="143"/>
      <c r="W24" s="143"/>
      <c r="X24" s="143"/>
      <c r="Y24" s="143"/>
      <c r="Z24" s="143"/>
      <c r="AA24" s="143"/>
      <c r="AB24" s="143"/>
      <c r="AC24" s="143"/>
      <c r="AD24" s="143"/>
      <c r="AE24" s="143"/>
      <c r="AF24" s="143"/>
      <c r="AG24" s="143"/>
      <c r="AH24" s="143"/>
      <c r="AI24" s="143"/>
      <c r="AJ24" s="143"/>
      <c r="AK24" s="143"/>
      <c r="AL24" s="143"/>
      <c r="AM24" s="143"/>
      <c r="AN24" s="143"/>
      <c r="AO24" s="143"/>
      <c r="AP24" s="143"/>
      <c r="AQ24" s="143"/>
      <c r="AR24" s="143"/>
      <c r="AS24" s="143"/>
      <c r="AT24" s="143"/>
      <c r="AU24" s="143"/>
      <c r="AV24" s="143"/>
      <c r="AW24" s="143"/>
      <c r="AX24" s="143"/>
      <c r="AY24" s="143"/>
      <c r="AZ24" s="143"/>
      <c r="BA24" s="143"/>
      <c r="BB24" s="143"/>
      <c r="BC24" s="143"/>
      <c r="BD24" s="143"/>
      <c r="BE24" s="143"/>
      <c r="BF24" s="143"/>
      <c r="BG24" s="143"/>
      <c r="BH24" s="143"/>
      <c r="BI24" s="143"/>
      <c r="BJ24" s="143"/>
      <c r="BK24" s="143"/>
      <c r="BL24" s="143"/>
      <c r="BM24" s="143"/>
      <c r="BN24" s="143"/>
      <c r="BO24" s="143"/>
      <c r="BP24" s="143"/>
      <c r="BQ24" s="143"/>
      <c r="BR24" s="143"/>
      <c r="BS24" s="143"/>
      <c r="BT24" s="143"/>
      <c r="BU24" s="143"/>
      <c r="BV24" s="143"/>
      <c r="BW24" s="143"/>
      <c r="BX24" s="143"/>
      <c r="BY24" s="143"/>
      <c r="BZ24" s="143"/>
      <c r="CA24" s="143"/>
      <c r="CB24" s="143"/>
      <c r="CC24" s="143"/>
      <c r="CD24" s="143"/>
      <c r="CE24" s="143"/>
      <c r="CF24" s="143"/>
      <c r="CG24" s="143"/>
      <c r="CH24" s="143"/>
      <c r="CI24" s="143"/>
      <c r="CJ24" s="143"/>
      <c r="CK24" s="143"/>
      <c r="CL24" s="143"/>
      <c r="CM24" s="143"/>
      <c r="CN24" s="143"/>
      <c r="CO24" s="143"/>
      <c r="CP24" s="143"/>
      <c r="CQ24" s="143"/>
      <c r="CR24" s="143"/>
      <c r="CS24" s="143"/>
      <c r="CT24" s="143"/>
      <c r="CU24" s="143"/>
      <c r="CV24" s="143"/>
      <c r="CW24" s="143"/>
      <c r="CX24" s="143"/>
      <c r="CY24" s="143"/>
      <c r="CZ24" s="143"/>
      <c r="DA24" s="143"/>
      <c r="DB24" s="143"/>
      <c r="DC24" s="143"/>
      <c r="DD24" s="143"/>
      <c r="DE24" s="143"/>
      <c r="DF24" s="143"/>
      <c r="DG24" s="143"/>
      <c r="DH24" s="143"/>
      <c r="DI24" s="143"/>
      <c r="DJ24" s="143"/>
      <c r="DK24" s="143"/>
      <c r="DL24" s="143"/>
      <c r="DM24" s="143"/>
      <c r="DN24" s="143"/>
      <c r="DO24" s="143"/>
      <c r="DP24" s="143"/>
      <c r="DQ24" s="143"/>
      <c r="DR24" s="143"/>
      <c r="DS24" s="143"/>
      <c r="DT24" s="143"/>
      <c r="DU24" s="143"/>
      <c r="DV24" s="143"/>
      <c r="DW24" s="143"/>
      <c r="DX24" s="143"/>
      <c r="DY24" s="143"/>
      <c r="DZ24" s="143"/>
      <c r="EA24" s="143"/>
      <c r="EB24" s="143"/>
      <c r="EC24" s="143"/>
      <c r="ED24" s="143"/>
      <c r="EE24" s="143"/>
      <c r="EF24" s="143"/>
      <c r="EG24" s="143"/>
      <c r="EH24" s="143"/>
      <c r="EI24" s="143"/>
      <c r="EJ24" s="143"/>
      <c r="EK24" s="143"/>
      <c r="EL24" s="143"/>
      <c r="EM24" s="143"/>
      <c r="EN24" s="143"/>
      <c r="EO24" s="143"/>
      <c r="EP24" s="143"/>
      <c r="EQ24" s="143"/>
      <c r="ER24" s="143"/>
      <c r="ES24" s="143"/>
      <c r="ET24" s="143"/>
      <c r="EU24" s="143"/>
      <c r="EV24" s="143"/>
      <c r="EW24" s="143"/>
      <c r="EX24" s="143"/>
      <c r="EY24" s="143"/>
      <c r="EZ24" s="143"/>
      <c r="FA24" s="143"/>
      <c r="FB24" s="143"/>
      <c r="FC24" s="143"/>
      <c r="FD24" s="143"/>
      <c r="FE24" s="143"/>
      <c r="FF24" s="143"/>
      <c r="FG24" s="143"/>
      <c r="FH24" s="143"/>
      <c r="FI24" s="143"/>
      <c r="FJ24" s="143"/>
      <c r="FK24" s="143"/>
      <c r="FL24" s="143"/>
      <c r="FM24" s="143"/>
      <c r="FN24" s="143"/>
      <c r="FO24" s="143"/>
      <c r="FP24" s="143"/>
      <c r="FQ24" s="143"/>
      <c r="FR24" s="143"/>
      <c r="FS24" s="143"/>
      <c r="FT24" s="143"/>
      <c r="FU24" s="143"/>
      <c r="FV24" s="143"/>
      <c r="FW24" s="143"/>
      <c r="FX24" s="143"/>
      <c r="FY24" s="143"/>
      <c r="FZ24" s="143"/>
      <c r="GA24" s="143"/>
      <c r="GB24" s="143"/>
      <c r="GC24" s="143"/>
      <c r="GD24" s="143"/>
      <c r="GE24" s="143"/>
      <c r="GF24" s="143"/>
      <c r="GG24" s="143"/>
      <c r="GH24" s="143"/>
      <c r="GI24" s="143"/>
      <c r="GJ24" s="143"/>
      <c r="GK24" s="143"/>
      <c r="GL24" s="143"/>
      <c r="GM24" s="143"/>
      <c r="GN24" s="143"/>
      <c r="GO24" s="143"/>
      <c r="GP24" s="143"/>
      <c r="GQ24" s="143"/>
      <c r="GR24" s="143"/>
      <c r="GS24" s="143"/>
      <c r="GT24" s="143"/>
      <c r="GU24" s="143"/>
      <c r="GV24" s="143"/>
      <c r="GW24" s="143"/>
      <c r="GX24" s="143"/>
      <c r="GY24" s="143"/>
      <c r="GZ24" s="143"/>
      <c r="HA24" s="143"/>
      <c r="HB24" s="143"/>
      <c r="HC24" s="143"/>
      <c r="HD24" s="143"/>
      <c r="HE24" s="143"/>
      <c r="HF24" s="143"/>
      <c r="HG24" s="143"/>
      <c r="HH24" s="143"/>
      <c r="HI24" s="143"/>
      <c r="HJ24" s="143"/>
      <c r="HK24" s="143"/>
      <c r="HL24" s="143"/>
      <c r="HM24" s="143"/>
      <c r="HN24" s="143"/>
      <c r="HO24" s="143"/>
      <c r="HP24" s="143"/>
      <c r="HQ24" s="143"/>
      <c r="HR24" s="143"/>
      <c r="HS24" s="143"/>
      <c r="HT24" s="143"/>
      <c r="HU24" s="143"/>
      <c r="HV24" s="143"/>
      <c r="HW24" s="143"/>
      <c r="HX24" s="143"/>
      <c r="HY24" s="143"/>
    </row>
    <row r="25" spans="1:233" ht="12" customHeight="1">
      <c r="O25" s="211"/>
    </row>
    <row r="26" spans="1:233" s="150" customFormat="1" ht="12" customHeight="1">
      <c r="A26" s="203" t="s">
        <v>104</v>
      </c>
      <c r="B26" s="97" t="s">
        <v>187</v>
      </c>
      <c r="C26" s="244">
        <v>6.4</v>
      </c>
      <c r="D26" s="244">
        <v>2.6</v>
      </c>
      <c r="E26" s="244">
        <v>-24.3</v>
      </c>
      <c r="F26" s="244">
        <v>17.7</v>
      </c>
      <c r="G26" s="244">
        <v>3.3</v>
      </c>
      <c r="H26" s="244">
        <v>-9.3000000000000007</v>
      </c>
      <c r="I26" s="244">
        <v>8</v>
      </c>
      <c r="J26" s="244">
        <v>1.1000000000000001</v>
      </c>
      <c r="K26" s="244">
        <v>-5.7</v>
      </c>
      <c r="L26" s="244">
        <v>-0.6</v>
      </c>
      <c r="M26" s="244">
        <v>0</v>
      </c>
      <c r="N26" s="244">
        <v>0</v>
      </c>
      <c r="O26" s="244">
        <v>-1.4002216178100468</v>
      </c>
    </row>
    <row r="27" spans="1:233" ht="12" customHeight="1">
      <c r="A27" s="189" t="s">
        <v>279</v>
      </c>
      <c r="B27" s="220" t="s">
        <v>239</v>
      </c>
      <c r="C27" s="234">
        <v>11.8</v>
      </c>
      <c r="D27" s="234">
        <v>-3.5</v>
      </c>
      <c r="E27" s="234">
        <v>-11.2</v>
      </c>
      <c r="F27" s="234">
        <v>11.1</v>
      </c>
      <c r="G27" s="234">
        <v>11.5</v>
      </c>
      <c r="H27" s="234">
        <v>-10.6</v>
      </c>
      <c r="I27" s="234">
        <v>8.1</v>
      </c>
      <c r="J27" s="234">
        <v>-0.5</v>
      </c>
      <c r="K27" s="234">
        <v>-10</v>
      </c>
      <c r="L27" s="234">
        <v>3.5</v>
      </c>
      <c r="M27" s="234">
        <v>0</v>
      </c>
      <c r="N27" s="234">
        <v>0</v>
      </c>
      <c r="O27" s="234">
        <v>0.40056078509915949</v>
      </c>
    </row>
    <row r="28" spans="1:233" ht="12" customHeight="1">
      <c r="A28" s="189" t="s">
        <v>280</v>
      </c>
      <c r="B28" s="220" t="s">
        <v>180</v>
      </c>
      <c r="C28" s="234">
        <v>-7</v>
      </c>
      <c r="D28" s="234">
        <v>16</v>
      </c>
      <c r="E28" s="234">
        <v>-44.9</v>
      </c>
      <c r="F28" s="234">
        <v>27.7</v>
      </c>
      <c r="G28" s="234">
        <v>-11.8</v>
      </c>
      <c r="H28" s="234">
        <v>-7.8</v>
      </c>
      <c r="I28" s="234">
        <v>4.8</v>
      </c>
      <c r="J28" s="234">
        <v>6</v>
      </c>
      <c r="K28" s="234" t="s">
        <v>54</v>
      </c>
      <c r="L28" s="234">
        <v>-9.6999999999999993</v>
      </c>
      <c r="M28" s="234">
        <v>0</v>
      </c>
      <c r="N28" s="234">
        <v>0</v>
      </c>
      <c r="O28" s="234">
        <v>-6.5368567454798097</v>
      </c>
    </row>
    <row r="29" spans="1:233" ht="12" customHeight="1">
      <c r="A29" s="189" t="s">
        <v>236</v>
      </c>
      <c r="B29" s="220" t="s">
        <v>181</v>
      </c>
      <c r="C29" s="254">
        <v>-4.9000000000000004</v>
      </c>
      <c r="D29" s="254">
        <v>1.6</v>
      </c>
      <c r="E29" s="254">
        <v>-0.4</v>
      </c>
      <c r="F29" s="254">
        <v>26.3</v>
      </c>
      <c r="G29" s="254">
        <v>5</v>
      </c>
      <c r="H29" s="254">
        <v>-7.6</v>
      </c>
      <c r="I29" s="254">
        <v>61.1</v>
      </c>
      <c r="J29" s="254">
        <v>-25.3</v>
      </c>
      <c r="K29" s="254">
        <v>-5.3</v>
      </c>
      <c r="L29" s="254">
        <v>-17</v>
      </c>
      <c r="M29" s="254">
        <v>0</v>
      </c>
      <c r="N29" s="254">
        <v>0</v>
      </c>
      <c r="O29" s="234">
        <v>-0.92366901860168582</v>
      </c>
    </row>
    <row r="30" spans="1:233" ht="12" customHeight="1">
      <c r="A30" s="189" t="s">
        <v>237</v>
      </c>
      <c r="B30" s="220" t="s">
        <v>182</v>
      </c>
      <c r="C30" s="234">
        <v>48.8</v>
      </c>
      <c r="D30" s="234">
        <v>61.8</v>
      </c>
      <c r="E30" s="234">
        <v>81.400000000000006</v>
      </c>
      <c r="F30" s="234">
        <v>164.2</v>
      </c>
      <c r="G30" s="234">
        <v>61.7</v>
      </c>
      <c r="H30" s="234">
        <v>29.8</v>
      </c>
      <c r="I30" s="234">
        <v>69.099999999999994</v>
      </c>
      <c r="J30" s="234">
        <v>100.1</v>
      </c>
      <c r="K30" s="234">
        <v>84.4</v>
      </c>
      <c r="L30" s="234">
        <v>196.9</v>
      </c>
      <c r="M30" s="234">
        <v>0</v>
      </c>
      <c r="N30" s="234">
        <v>0</v>
      </c>
      <c r="O30" s="234">
        <v>85.805438303720393</v>
      </c>
    </row>
    <row r="31" spans="1:233" ht="12" customHeight="1">
      <c r="A31" s="189">
        <v>13</v>
      </c>
      <c r="B31" s="255" t="s">
        <v>292</v>
      </c>
      <c r="C31" s="256" t="s">
        <v>54</v>
      </c>
      <c r="D31" s="256" t="s">
        <v>54</v>
      </c>
      <c r="E31" s="256" t="s">
        <v>54</v>
      </c>
      <c r="F31" s="256" t="s">
        <v>54</v>
      </c>
      <c r="G31" s="256" t="s">
        <v>54</v>
      </c>
      <c r="H31" s="256" t="s">
        <v>54</v>
      </c>
      <c r="I31" s="256" t="s">
        <v>54</v>
      </c>
      <c r="J31" s="256" t="s">
        <v>54</v>
      </c>
      <c r="K31" s="256" t="s">
        <v>54</v>
      </c>
      <c r="L31" s="256" t="s">
        <v>54</v>
      </c>
      <c r="M31" s="256" t="s">
        <v>56</v>
      </c>
      <c r="N31" s="256" t="s">
        <v>56</v>
      </c>
      <c r="O31" s="256" t="s">
        <v>56</v>
      </c>
    </row>
    <row r="32" spans="1:233" ht="22.05" customHeight="1">
      <c r="A32" s="142" t="s">
        <v>153</v>
      </c>
      <c r="B32" s="141" t="s">
        <v>296</v>
      </c>
      <c r="C32" s="234">
        <v>-0.7</v>
      </c>
      <c r="D32" s="234">
        <v>2.6</v>
      </c>
      <c r="E32" s="234">
        <v>-22.9</v>
      </c>
      <c r="F32" s="234">
        <v>0.2</v>
      </c>
      <c r="G32" s="234">
        <v>-15.9</v>
      </c>
      <c r="H32" s="234">
        <v>-7.1</v>
      </c>
      <c r="I32" s="234">
        <v>-10.9</v>
      </c>
      <c r="J32" s="234">
        <v>-7</v>
      </c>
      <c r="K32" s="234">
        <v>-19.7</v>
      </c>
      <c r="L32" s="234">
        <v>-11.1</v>
      </c>
      <c r="M32" s="234">
        <v>0</v>
      </c>
      <c r="N32" s="234">
        <v>0</v>
      </c>
      <c r="O32" s="234">
        <v>-9.6403862236752218</v>
      </c>
    </row>
    <row r="33" spans="1:15" ht="12" customHeight="1">
      <c r="A33" s="141" t="s">
        <v>31</v>
      </c>
      <c r="B33" s="141" t="s">
        <v>113</v>
      </c>
      <c r="C33" s="234">
        <v>32.5</v>
      </c>
      <c r="D33" s="234">
        <v>3.2</v>
      </c>
      <c r="E33" s="234">
        <v>5.8</v>
      </c>
      <c r="F33" s="234">
        <v>8.4</v>
      </c>
      <c r="G33" s="234">
        <v>22.8</v>
      </c>
      <c r="H33" s="234">
        <v>-18.7</v>
      </c>
      <c r="I33" s="234">
        <v>38.799999999999997</v>
      </c>
      <c r="J33" s="234">
        <v>-8.6</v>
      </c>
      <c r="K33" s="234">
        <v>-15.6</v>
      </c>
      <c r="L33" s="234">
        <v>13.3</v>
      </c>
      <c r="M33" s="234">
        <v>0</v>
      </c>
      <c r="N33" s="234">
        <v>0</v>
      </c>
      <c r="O33" s="234">
        <v>6.3016265008941303</v>
      </c>
    </row>
    <row r="34" spans="1:15" ht="12" customHeight="1">
      <c r="A34" s="142" t="s">
        <v>156</v>
      </c>
      <c r="B34" s="141" t="s">
        <v>297</v>
      </c>
      <c r="C34" s="234">
        <v>63.2</v>
      </c>
      <c r="D34" s="234">
        <v>81.900000000000006</v>
      </c>
      <c r="E34" s="234">
        <v>96.8</v>
      </c>
      <c r="F34" s="234">
        <v>235.3</v>
      </c>
      <c r="G34" s="234">
        <v>116.1</v>
      </c>
      <c r="H34" s="234">
        <v>45.4</v>
      </c>
      <c r="I34" s="234">
        <v>100.6</v>
      </c>
      <c r="J34" s="234">
        <v>171.6</v>
      </c>
      <c r="K34" s="234">
        <v>169.5</v>
      </c>
      <c r="L34" s="234">
        <v>277.3</v>
      </c>
      <c r="M34" s="234">
        <v>0</v>
      </c>
      <c r="N34" s="234">
        <v>0</v>
      </c>
      <c r="O34" s="234">
        <v>125.978686385385</v>
      </c>
    </row>
    <row r="35" spans="1:15" ht="22.05" customHeight="1">
      <c r="A35" s="142" t="s">
        <v>22</v>
      </c>
      <c r="B35" s="141" t="s">
        <v>298</v>
      </c>
      <c r="C35" s="234">
        <v>1.8</v>
      </c>
      <c r="D35" s="234">
        <v>-22.3</v>
      </c>
      <c r="E35" s="234">
        <v>-12.9</v>
      </c>
      <c r="F35" s="234">
        <v>6.6</v>
      </c>
      <c r="G35" s="234">
        <v>23.3</v>
      </c>
      <c r="H35" s="234">
        <v>-3</v>
      </c>
      <c r="I35" s="234">
        <v>-11.2</v>
      </c>
      <c r="J35" s="234">
        <v>26.5</v>
      </c>
      <c r="K35" s="234">
        <v>-12.1</v>
      </c>
      <c r="L35" s="234">
        <v>17.100000000000001</v>
      </c>
      <c r="M35" s="234">
        <v>0</v>
      </c>
      <c r="N35" s="234">
        <v>0</v>
      </c>
      <c r="O35" s="234">
        <v>-0.45796532548249047</v>
      </c>
    </row>
    <row r="36" spans="1:15" ht="12" customHeight="1">
      <c r="A36" s="141" t="s">
        <v>23</v>
      </c>
      <c r="B36" s="141" t="s">
        <v>33</v>
      </c>
      <c r="C36" s="234">
        <v>12.4</v>
      </c>
      <c r="D36" s="234">
        <v>1.9</v>
      </c>
      <c r="E36" s="234">
        <v>-4.9000000000000004</v>
      </c>
      <c r="F36" s="234">
        <v>39.799999999999997</v>
      </c>
      <c r="G36" s="234">
        <v>8</v>
      </c>
      <c r="H36" s="234">
        <v>-0.2</v>
      </c>
      <c r="I36" s="234">
        <v>-6.9</v>
      </c>
      <c r="J36" s="234">
        <v>29.1</v>
      </c>
      <c r="K36" s="234">
        <v>1</v>
      </c>
      <c r="L36" s="234">
        <v>4.5999999999999996</v>
      </c>
      <c r="M36" s="234">
        <v>0</v>
      </c>
      <c r="N36" s="234">
        <v>0</v>
      </c>
      <c r="O36" s="234">
        <v>7.1871615634537847</v>
      </c>
    </row>
    <row r="37" spans="1:15" ht="22.05" customHeight="1">
      <c r="A37" s="142" t="s">
        <v>157</v>
      </c>
      <c r="B37" s="141" t="s">
        <v>299</v>
      </c>
      <c r="C37" s="234">
        <v>-0.6</v>
      </c>
      <c r="D37" s="234">
        <v>-25.4</v>
      </c>
      <c r="E37" s="234">
        <v>-29</v>
      </c>
      <c r="F37" s="234">
        <v>-13</v>
      </c>
      <c r="G37" s="234">
        <v>-2.6</v>
      </c>
      <c r="H37" s="234">
        <v>-21.8</v>
      </c>
      <c r="I37" s="234">
        <v>-14.5</v>
      </c>
      <c r="J37" s="234">
        <v>-9.5</v>
      </c>
      <c r="K37" s="234">
        <v>8.1</v>
      </c>
      <c r="L37" s="234">
        <v>-6.2</v>
      </c>
      <c r="M37" s="234">
        <v>0</v>
      </c>
      <c r="N37" s="234">
        <v>0</v>
      </c>
      <c r="O37" s="234">
        <v>-12.475696694750496</v>
      </c>
    </row>
    <row r="38" spans="1:15" ht="12" customHeight="1">
      <c r="A38" s="141" t="s">
        <v>159</v>
      </c>
      <c r="B38" s="141" t="s">
        <v>25</v>
      </c>
      <c r="C38" s="234">
        <v>5.3</v>
      </c>
      <c r="D38" s="234">
        <v>8.8000000000000007</v>
      </c>
      <c r="E38" s="234">
        <v>-25.4</v>
      </c>
      <c r="F38" s="234">
        <v>56.9</v>
      </c>
      <c r="G38" s="234">
        <v>3.5</v>
      </c>
      <c r="H38" s="234">
        <v>15.9</v>
      </c>
      <c r="I38" s="234">
        <v>1</v>
      </c>
      <c r="J38" s="234">
        <v>9.1</v>
      </c>
      <c r="K38" s="234">
        <v>12.7</v>
      </c>
      <c r="L38" s="234">
        <v>-21.8</v>
      </c>
      <c r="M38" s="234">
        <v>0</v>
      </c>
      <c r="N38" s="234">
        <v>0</v>
      </c>
      <c r="O38" s="234">
        <v>3.0576875464224003</v>
      </c>
    </row>
    <row r="39" spans="1:15" ht="12" customHeight="1">
      <c r="A39" s="141" t="s">
        <v>161</v>
      </c>
      <c r="B39" s="141" t="s">
        <v>107</v>
      </c>
      <c r="C39" s="234">
        <v>-24.1</v>
      </c>
      <c r="D39" s="234">
        <v>5.2</v>
      </c>
      <c r="E39" s="234">
        <v>-23.4</v>
      </c>
      <c r="F39" s="234">
        <v>11</v>
      </c>
      <c r="G39" s="234">
        <v>40.5</v>
      </c>
      <c r="H39" s="234">
        <v>17.100000000000001</v>
      </c>
      <c r="I39" s="234">
        <v>7.2</v>
      </c>
      <c r="J39" s="234">
        <v>-47.3</v>
      </c>
      <c r="K39" s="234">
        <v>-25.2</v>
      </c>
      <c r="L39" s="234">
        <v>13.7</v>
      </c>
      <c r="M39" s="234">
        <v>0</v>
      </c>
      <c r="N39" s="234">
        <v>0</v>
      </c>
      <c r="O39" s="234">
        <v>-5.0675936655078999</v>
      </c>
    </row>
    <row r="40" spans="1:15" ht="12" customHeight="1">
      <c r="A40" s="144" t="s">
        <v>0</v>
      </c>
      <c r="B40" s="141" t="s">
        <v>193</v>
      </c>
      <c r="C40" s="234">
        <v>-9.8000000000000007</v>
      </c>
      <c r="D40" s="234">
        <v>36.6</v>
      </c>
      <c r="E40" s="234">
        <v>-52.6</v>
      </c>
      <c r="F40" s="234">
        <v>42.1</v>
      </c>
      <c r="G40" s="234">
        <v>-23.6</v>
      </c>
      <c r="H40" s="234">
        <v>-15.5</v>
      </c>
      <c r="I40" s="234">
        <v>24.3</v>
      </c>
      <c r="J40" s="234">
        <v>13.7</v>
      </c>
      <c r="K40" s="234">
        <v>4.5999999999999996</v>
      </c>
      <c r="L40" s="234">
        <v>-19.8</v>
      </c>
      <c r="M40" s="234">
        <v>0</v>
      </c>
      <c r="N40" s="234">
        <v>0</v>
      </c>
      <c r="O40" s="234">
        <v>-8.4042441432923596</v>
      </c>
    </row>
    <row r="41" spans="1:15" ht="11.4">
      <c r="A41" s="100"/>
      <c r="C41" s="207"/>
      <c r="D41" s="207"/>
      <c r="E41" s="207"/>
      <c r="F41" s="207"/>
      <c r="G41" s="207"/>
      <c r="H41" s="207"/>
      <c r="I41" s="207"/>
      <c r="J41" s="207"/>
      <c r="K41" s="207"/>
      <c r="L41" s="207"/>
      <c r="M41" s="207"/>
      <c r="N41" s="207"/>
      <c r="O41" s="214"/>
    </row>
    <row r="42" spans="1:15">
      <c r="A42" s="128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  <row r="47" spans="1:15"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</row>
    <row r="48" spans="1:15"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</row>
  </sheetData>
  <mergeCells count="7">
    <mergeCell ref="A1:O1"/>
    <mergeCell ref="A4:A5"/>
    <mergeCell ref="B4:B5"/>
    <mergeCell ref="A23:A24"/>
    <mergeCell ref="B23:B24"/>
    <mergeCell ref="C4:O4"/>
    <mergeCell ref="C23:O23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10 / 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8"/>
  <sheetViews>
    <sheetView zoomScaleNormal="100" workbookViewId="0">
      <pane ySplit="5" topLeftCell="A6" activePane="bottomLeft" state="frozen"/>
      <selection sqref="A1:O1"/>
      <selection pane="bottomLeft" activeCell="A6" sqref="A6"/>
    </sheetView>
  </sheetViews>
  <sheetFormatPr baseColWidth="10" defaultColWidth="11.5546875" defaultRowHeight="10.199999999999999"/>
  <cols>
    <col min="1" max="1" width="5" style="129" customWidth="1"/>
    <col min="2" max="2" width="21.88671875" style="129" customWidth="1"/>
    <col min="3" max="3" width="5.33203125" style="129" customWidth="1"/>
    <col min="4" max="4" width="5.88671875" style="129" customWidth="1"/>
    <col min="5" max="15" width="5.33203125" style="129" customWidth="1"/>
    <col min="16" max="16384" width="11.5546875" style="129"/>
  </cols>
  <sheetData>
    <row r="1" spans="1:15" ht="24" customHeight="1">
      <c r="A1" s="430" t="s">
        <v>386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430"/>
    </row>
    <row r="2" spans="1:15" ht="12" customHeight="1">
      <c r="A2" s="162" t="s">
        <v>265</v>
      </c>
      <c r="B2" s="130"/>
      <c r="C2" s="131"/>
    </row>
    <row r="3" spans="1:15" ht="12" customHeight="1">
      <c r="A3" s="132"/>
      <c r="B3" s="132"/>
      <c r="C3" s="133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211"/>
    </row>
    <row r="4" spans="1:15" s="134" customFormat="1" ht="12" customHeight="1">
      <c r="A4" s="431" t="s">
        <v>198</v>
      </c>
      <c r="B4" s="433" t="s">
        <v>199</v>
      </c>
      <c r="C4" s="437" t="s">
        <v>196</v>
      </c>
      <c r="D4" s="438"/>
      <c r="E4" s="438"/>
      <c r="F4" s="438"/>
      <c r="G4" s="438"/>
      <c r="H4" s="438"/>
      <c r="I4" s="438"/>
      <c r="J4" s="438"/>
      <c r="K4" s="438"/>
      <c r="L4" s="438"/>
      <c r="M4" s="438"/>
      <c r="N4" s="438"/>
      <c r="O4" s="438"/>
    </row>
    <row r="5" spans="1:15" s="134" customFormat="1" ht="36" customHeight="1">
      <c r="A5" s="432"/>
      <c r="B5" s="434"/>
      <c r="C5" s="135" t="s">
        <v>259</v>
      </c>
      <c r="D5" s="136" t="s">
        <v>258</v>
      </c>
      <c r="E5" s="136" t="s">
        <v>257</v>
      </c>
      <c r="F5" s="136" t="s">
        <v>256</v>
      </c>
      <c r="G5" s="136" t="s">
        <v>90</v>
      </c>
      <c r="H5" s="136" t="s">
        <v>255</v>
      </c>
      <c r="I5" s="136" t="s">
        <v>254</v>
      </c>
      <c r="J5" s="136" t="s">
        <v>253</v>
      </c>
      <c r="K5" s="136" t="s">
        <v>252</v>
      </c>
      <c r="L5" s="136" t="s">
        <v>251</v>
      </c>
      <c r="M5" s="136" t="s">
        <v>250</v>
      </c>
      <c r="N5" s="136" t="s">
        <v>249</v>
      </c>
      <c r="O5" s="209" t="s">
        <v>284</v>
      </c>
    </row>
    <row r="6" spans="1:15" ht="12" customHeight="1">
      <c r="A6" s="137"/>
      <c r="B6" s="138"/>
      <c r="C6" s="139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211"/>
    </row>
    <row r="7" spans="1:15" s="150" customFormat="1" ht="12" customHeight="1">
      <c r="A7" s="203" t="s">
        <v>104</v>
      </c>
      <c r="B7" s="97" t="s">
        <v>187</v>
      </c>
      <c r="C7" s="245">
        <v>190.4</v>
      </c>
      <c r="D7" s="245">
        <v>133.5</v>
      </c>
      <c r="E7" s="245">
        <v>110.8</v>
      </c>
      <c r="F7" s="245">
        <v>119.2</v>
      </c>
      <c r="G7" s="245">
        <v>110.7</v>
      </c>
      <c r="H7" s="245">
        <v>211</v>
      </c>
      <c r="I7" s="245">
        <v>139.69999999999999</v>
      </c>
      <c r="J7" s="245">
        <v>133.69999999999999</v>
      </c>
      <c r="K7" s="245">
        <v>109.3</v>
      </c>
      <c r="L7" s="245">
        <v>288.10000000000002</v>
      </c>
      <c r="M7" s="245">
        <v>0</v>
      </c>
      <c r="N7" s="245">
        <v>0</v>
      </c>
      <c r="O7" s="245">
        <v>154.64000000000001</v>
      </c>
    </row>
    <row r="8" spans="1:15" ht="12" customHeight="1">
      <c r="A8" s="189" t="s">
        <v>279</v>
      </c>
      <c r="B8" s="220" t="s">
        <v>239</v>
      </c>
      <c r="C8" s="235">
        <v>140.9</v>
      </c>
      <c r="D8" s="235">
        <v>147.9</v>
      </c>
      <c r="E8" s="235">
        <v>117.3</v>
      </c>
      <c r="F8" s="235">
        <v>121.5</v>
      </c>
      <c r="G8" s="235">
        <v>117.2</v>
      </c>
      <c r="H8" s="235">
        <v>112</v>
      </c>
      <c r="I8" s="235">
        <v>125.7</v>
      </c>
      <c r="J8" s="235">
        <v>148.1</v>
      </c>
      <c r="K8" s="235">
        <v>113.6</v>
      </c>
      <c r="L8" s="235">
        <v>127.2</v>
      </c>
      <c r="M8" s="235">
        <v>0</v>
      </c>
      <c r="N8" s="235">
        <v>0</v>
      </c>
      <c r="O8" s="235">
        <v>127.14000000000001</v>
      </c>
    </row>
    <row r="9" spans="1:15" ht="12" customHeight="1">
      <c r="A9" s="189" t="s">
        <v>280</v>
      </c>
      <c r="B9" s="220" t="s">
        <v>180</v>
      </c>
      <c r="C9" s="235">
        <v>257.39999999999998</v>
      </c>
      <c r="D9" s="235">
        <v>51.9</v>
      </c>
      <c r="E9" s="235">
        <v>78.2</v>
      </c>
      <c r="F9" s="235">
        <v>58.1</v>
      </c>
      <c r="G9" s="235">
        <v>87.5</v>
      </c>
      <c r="H9" s="235">
        <v>386.2</v>
      </c>
      <c r="I9" s="235">
        <v>128.69999999999999</v>
      </c>
      <c r="J9" s="235">
        <v>84.9</v>
      </c>
      <c r="K9" s="235">
        <v>63.7</v>
      </c>
      <c r="L9" s="235">
        <v>585.79999999999995</v>
      </c>
      <c r="M9" s="235">
        <v>0</v>
      </c>
      <c r="N9" s="235">
        <v>0</v>
      </c>
      <c r="O9" s="235">
        <v>178.24</v>
      </c>
    </row>
    <row r="10" spans="1:15" ht="12" customHeight="1">
      <c r="A10" s="189" t="s">
        <v>236</v>
      </c>
      <c r="B10" s="220" t="s">
        <v>181</v>
      </c>
      <c r="C10" s="256" t="s">
        <v>54</v>
      </c>
      <c r="D10" s="256" t="s">
        <v>54</v>
      </c>
      <c r="E10" s="256" t="s">
        <v>54</v>
      </c>
      <c r="F10" s="256" t="s">
        <v>54</v>
      </c>
      <c r="G10" s="256" t="s">
        <v>54</v>
      </c>
      <c r="H10" s="256" t="s">
        <v>54</v>
      </c>
      <c r="I10" s="256" t="s">
        <v>54</v>
      </c>
      <c r="J10" s="256" t="s">
        <v>54</v>
      </c>
      <c r="K10" s="256" t="s">
        <v>54</v>
      </c>
      <c r="L10" s="256" t="s">
        <v>54</v>
      </c>
      <c r="M10" s="235">
        <v>0</v>
      </c>
      <c r="N10" s="235">
        <v>0</v>
      </c>
      <c r="O10" s="235">
        <v>0</v>
      </c>
    </row>
    <row r="11" spans="1:15" ht="12" customHeight="1">
      <c r="A11" s="189" t="s">
        <v>237</v>
      </c>
      <c r="B11" s="220" t="s">
        <v>182</v>
      </c>
      <c r="C11" s="235">
        <v>684.3</v>
      </c>
      <c r="D11" s="235">
        <v>992.1</v>
      </c>
      <c r="E11" s="235">
        <v>435.9</v>
      </c>
      <c r="F11" s="341">
        <v>1029.4000000000001</v>
      </c>
      <c r="G11" s="235">
        <v>284.89999999999998</v>
      </c>
      <c r="H11" s="235">
        <v>530</v>
      </c>
      <c r="I11" s="235">
        <v>764.4</v>
      </c>
      <c r="J11" s="235">
        <v>468.7</v>
      </c>
      <c r="K11" s="235">
        <v>708</v>
      </c>
      <c r="L11" s="235">
        <v>598.9</v>
      </c>
      <c r="M11" s="235">
        <v>0</v>
      </c>
      <c r="N11" s="235">
        <v>0</v>
      </c>
      <c r="O11" s="235">
        <v>649.66</v>
      </c>
    </row>
    <row r="12" spans="1:15" ht="12" customHeight="1">
      <c r="A12" s="189">
        <v>13</v>
      </c>
      <c r="B12" s="255" t="s">
        <v>292</v>
      </c>
      <c r="C12" s="256" t="s">
        <v>54</v>
      </c>
      <c r="D12" s="256" t="s">
        <v>54</v>
      </c>
      <c r="E12" s="256" t="s">
        <v>54</v>
      </c>
      <c r="F12" s="256" t="s">
        <v>54</v>
      </c>
      <c r="G12" s="256" t="s">
        <v>54</v>
      </c>
      <c r="H12" s="256" t="s">
        <v>54</v>
      </c>
      <c r="I12" s="256" t="s">
        <v>54</v>
      </c>
      <c r="J12" s="256" t="s">
        <v>54</v>
      </c>
      <c r="K12" s="256" t="s">
        <v>54</v>
      </c>
      <c r="L12" s="256" t="s">
        <v>54</v>
      </c>
      <c r="M12" s="256" t="s">
        <v>56</v>
      </c>
      <c r="N12" s="256" t="s">
        <v>56</v>
      </c>
      <c r="O12" s="256" t="s">
        <v>56</v>
      </c>
    </row>
    <row r="13" spans="1:15" ht="22.05" customHeight="1">
      <c r="A13" s="142" t="s">
        <v>153</v>
      </c>
      <c r="B13" s="141" t="s">
        <v>296</v>
      </c>
      <c r="C13" s="235">
        <v>114</v>
      </c>
      <c r="D13" s="235">
        <v>137.6</v>
      </c>
      <c r="E13" s="235">
        <v>90.9</v>
      </c>
      <c r="F13" s="235">
        <v>98.9</v>
      </c>
      <c r="G13" s="235">
        <v>102.5</v>
      </c>
      <c r="H13" s="235">
        <v>109.4</v>
      </c>
      <c r="I13" s="235">
        <v>129</v>
      </c>
      <c r="J13" s="235">
        <v>96.2</v>
      </c>
      <c r="K13" s="235">
        <v>99.4</v>
      </c>
      <c r="L13" s="235">
        <v>115.1</v>
      </c>
      <c r="M13" s="235">
        <v>0</v>
      </c>
      <c r="N13" s="235">
        <v>0</v>
      </c>
      <c r="O13" s="235">
        <v>109.3</v>
      </c>
    </row>
    <row r="14" spans="1:15" ht="12" customHeight="1">
      <c r="A14" s="141" t="s">
        <v>31</v>
      </c>
      <c r="B14" s="141" t="s">
        <v>113</v>
      </c>
      <c r="C14" s="235">
        <v>176.1</v>
      </c>
      <c r="D14" s="235">
        <v>142.30000000000001</v>
      </c>
      <c r="E14" s="235">
        <v>138.19999999999999</v>
      </c>
      <c r="F14" s="235">
        <v>164.6</v>
      </c>
      <c r="G14" s="235">
        <v>155.19999999999999</v>
      </c>
      <c r="H14" s="235">
        <v>134.19999999999999</v>
      </c>
      <c r="I14" s="235">
        <v>145.1</v>
      </c>
      <c r="J14" s="235">
        <v>117</v>
      </c>
      <c r="K14" s="235">
        <v>133.6</v>
      </c>
      <c r="L14" s="235">
        <v>164.9</v>
      </c>
      <c r="M14" s="235">
        <v>0</v>
      </c>
      <c r="N14" s="235">
        <v>0</v>
      </c>
      <c r="O14" s="235">
        <v>147.11999999999998</v>
      </c>
    </row>
    <row r="15" spans="1:15" ht="12" customHeight="1">
      <c r="A15" s="142" t="s">
        <v>156</v>
      </c>
      <c r="B15" s="141" t="s">
        <v>297</v>
      </c>
      <c r="C15" s="235">
        <v>689.8</v>
      </c>
      <c r="D15" s="235">
        <v>1001.1</v>
      </c>
      <c r="E15" s="235">
        <v>438.8</v>
      </c>
      <c r="F15" s="341">
        <v>1038.2</v>
      </c>
      <c r="G15" s="235">
        <v>285.39999999999998</v>
      </c>
      <c r="H15" s="235">
        <v>533.5</v>
      </c>
      <c r="I15" s="235">
        <v>770.7</v>
      </c>
      <c r="J15" s="235">
        <v>472</v>
      </c>
      <c r="K15" s="235">
        <v>713.9</v>
      </c>
      <c r="L15" s="235">
        <v>604.1</v>
      </c>
      <c r="M15" s="235">
        <v>0</v>
      </c>
      <c r="N15" s="235">
        <v>0</v>
      </c>
      <c r="O15" s="235">
        <v>654.75000000000011</v>
      </c>
    </row>
    <row r="16" spans="1:15" ht="22.05" customHeight="1">
      <c r="A16" s="142" t="s">
        <v>22</v>
      </c>
      <c r="B16" s="141" t="s">
        <v>298</v>
      </c>
      <c r="C16" s="235">
        <v>172.6</v>
      </c>
      <c r="D16" s="235">
        <v>150.5</v>
      </c>
      <c r="E16" s="235">
        <v>131.6</v>
      </c>
      <c r="F16" s="235">
        <v>138.30000000000001</v>
      </c>
      <c r="G16" s="235">
        <v>128.69999999999999</v>
      </c>
      <c r="H16" s="235">
        <v>113.3</v>
      </c>
      <c r="I16" s="235">
        <v>124</v>
      </c>
      <c r="J16" s="235">
        <v>196.7</v>
      </c>
      <c r="K16" s="235">
        <v>104.4</v>
      </c>
      <c r="L16" s="235">
        <v>119.1</v>
      </c>
      <c r="M16" s="235">
        <v>0</v>
      </c>
      <c r="N16" s="235">
        <v>0</v>
      </c>
      <c r="O16" s="235">
        <v>137.92000000000002</v>
      </c>
    </row>
    <row r="17" spans="1:233" ht="12" customHeight="1">
      <c r="A17" s="141" t="s">
        <v>23</v>
      </c>
      <c r="B17" s="141" t="s">
        <v>33</v>
      </c>
      <c r="C17" s="235">
        <v>94.2</v>
      </c>
      <c r="D17" s="235">
        <v>102.3</v>
      </c>
      <c r="E17" s="235">
        <v>132.30000000000001</v>
      </c>
      <c r="F17" s="235">
        <v>116</v>
      </c>
      <c r="G17" s="235">
        <v>116.3</v>
      </c>
      <c r="H17" s="235">
        <v>136.1</v>
      </c>
      <c r="I17" s="235">
        <v>104.4</v>
      </c>
      <c r="J17" s="235">
        <v>123.2</v>
      </c>
      <c r="K17" s="235">
        <v>78</v>
      </c>
      <c r="L17" s="235">
        <v>136.30000000000001</v>
      </c>
      <c r="M17" s="235">
        <v>0</v>
      </c>
      <c r="N17" s="235">
        <v>0</v>
      </c>
      <c r="O17" s="235">
        <v>113.91000000000001</v>
      </c>
    </row>
    <row r="18" spans="1:233" ht="22.05" customHeight="1">
      <c r="A18" s="142" t="s">
        <v>157</v>
      </c>
      <c r="B18" s="141" t="s">
        <v>299</v>
      </c>
      <c r="C18" s="235">
        <v>74.400000000000006</v>
      </c>
      <c r="D18" s="235">
        <v>142.9</v>
      </c>
      <c r="E18" s="235">
        <v>63.7</v>
      </c>
      <c r="F18" s="235">
        <v>75.400000000000006</v>
      </c>
      <c r="G18" s="235">
        <v>89.3</v>
      </c>
      <c r="H18" s="235">
        <v>87.1</v>
      </c>
      <c r="I18" s="235">
        <v>84.8</v>
      </c>
      <c r="J18" s="235">
        <v>120.9</v>
      </c>
      <c r="K18" s="235">
        <v>126.7</v>
      </c>
      <c r="L18" s="235">
        <v>107.4</v>
      </c>
      <c r="M18" s="235">
        <v>0</v>
      </c>
      <c r="N18" s="235">
        <v>0</v>
      </c>
      <c r="O18" s="235">
        <v>97.259999999999991</v>
      </c>
    </row>
    <row r="19" spans="1:233" ht="12" customHeight="1">
      <c r="A19" s="141" t="s">
        <v>159</v>
      </c>
      <c r="B19" s="141" t="s">
        <v>25</v>
      </c>
      <c r="C19" s="235">
        <v>181.4</v>
      </c>
      <c r="D19" s="235">
        <v>225.8</v>
      </c>
      <c r="E19" s="235">
        <v>258.7</v>
      </c>
      <c r="F19" s="235">
        <v>203</v>
      </c>
      <c r="G19" s="235">
        <v>164.5</v>
      </c>
      <c r="H19" s="235">
        <v>176.5</v>
      </c>
      <c r="I19" s="235">
        <v>227.7</v>
      </c>
      <c r="J19" s="235">
        <v>235.4</v>
      </c>
      <c r="K19" s="235">
        <v>255</v>
      </c>
      <c r="L19" s="235">
        <v>276.60000000000002</v>
      </c>
      <c r="M19" s="235">
        <v>0</v>
      </c>
      <c r="N19" s="235">
        <v>0</v>
      </c>
      <c r="O19" s="235">
        <v>220.46000000000004</v>
      </c>
    </row>
    <row r="20" spans="1:233" ht="12" customHeight="1">
      <c r="A20" s="141" t="s">
        <v>161</v>
      </c>
      <c r="B20" s="141" t="s">
        <v>107</v>
      </c>
      <c r="C20" s="235">
        <v>101</v>
      </c>
      <c r="D20" s="235">
        <v>67.900000000000006</v>
      </c>
      <c r="E20" s="235">
        <v>134.4</v>
      </c>
      <c r="F20" s="235">
        <v>82.1</v>
      </c>
      <c r="G20" s="235">
        <v>150.69999999999999</v>
      </c>
      <c r="H20" s="235">
        <v>76.3</v>
      </c>
      <c r="I20" s="235">
        <v>89.2</v>
      </c>
      <c r="J20" s="235">
        <v>143.19999999999999</v>
      </c>
      <c r="K20" s="235">
        <v>85.5</v>
      </c>
      <c r="L20" s="235">
        <v>54.7</v>
      </c>
      <c r="M20" s="235">
        <v>0</v>
      </c>
      <c r="N20" s="235">
        <v>0</v>
      </c>
      <c r="O20" s="235">
        <v>98.5</v>
      </c>
    </row>
    <row r="21" spans="1:233" ht="12" customHeight="1">
      <c r="A21" s="144" t="s">
        <v>0</v>
      </c>
      <c r="B21" s="141" t="s">
        <v>193</v>
      </c>
      <c r="C21" s="235">
        <v>327.9</v>
      </c>
      <c r="D21" s="235">
        <v>37.799999999999997</v>
      </c>
      <c r="E21" s="235">
        <v>48.3</v>
      </c>
      <c r="F21" s="235">
        <v>35.299999999999997</v>
      </c>
      <c r="G21" s="235">
        <v>56.1</v>
      </c>
      <c r="H21" s="235">
        <v>512.20000000000005</v>
      </c>
      <c r="I21" s="235">
        <v>137.69999999999999</v>
      </c>
      <c r="J21" s="235">
        <v>51.2</v>
      </c>
      <c r="K21" s="235">
        <v>48.9</v>
      </c>
      <c r="L21" s="235">
        <v>812.8</v>
      </c>
      <c r="M21" s="235">
        <v>0</v>
      </c>
      <c r="N21" s="235">
        <v>0</v>
      </c>
      <c r="O21" s="235">
        <v>206.82000000000002</v>
      </c>
    </row>
    <row r="22" spans="1:233">
      <c r="C22" s="210"/>
      <c r="D22" s="210"/>
      <c r="E22" s="210"/>
      <c r="F22" s="210"/>
      <c r="G22" s="210"/>
      <c r="H22" s="210"/>
      <c r="I22" s="210"/>
      <c r="J22" s="210"/>
      <c r="K22" s="210"/>
      <c r="L22" s="210"/>
      <c r="M22" s="210"/>
      <c r="N22" s="210"/>
      <c r="O22" s="211"/>
    </row>
    <row r="23" spans="1:233" s="134" customFormat="1" ht="12" customHeight="1">
      <c r="A23" s="431" t="s">
        <v>26</v>
      </c>
      <c r="B23" s="433" t="s">
        <v>199</v>
      </c>
      <c r="C23" s="439" t="s">
        <v>269</v>
      </c>
      <c r="D23" s="440"/>
      <c r="E23" s="440"/>
      <c r="F23" s="440"/>
      <c r="G23" s="440"/>
      <c r="H23" s="440"/>
      <c r="I23" s="440"/>
      <c r="J23" s="440"/>
      <c r="K23" s="440"/>
      <c r="L23" s="440"/>
      <c r="M23" s="440"/>
      <c r="N23" s="440"/>
      <c r="O23" s="440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43"/>
      <c r="BI23" s="143"/>
      <c r="BJ23" s="143"/>
      <c r="BK23" s="143"/>
      <c r="BL23" s="143"/>
      <c r="BM23" s="143"/>
      <c r="BN23" s="143"/>
      <c r="BO23" s="143"/>
      <c r="BP23" s="143"/>
      <c r="BQ23" s="143"/>
      <c r="BR23" s="143"/>
      <c r="BS23" s="143"/>
      <c r="BT23" s="143"/>
      <c r="BU23" s="143"/>
      <c r="BV23" s="143"/>
      <c r="BW23" s="143"/>
      <c r="BX23" s="143"/>
      <c r="BY23" s="143"/>
      <c r="BZ23" s="143"/>
      <c r="CA23" s="143"/>
      <c r="CB23" s="143"/>
      <c r="CC23" s="143"/>
      <c r="CD23" s="143"/>
      <c r="CE23" s="143"/>
      <c r="CF23" s="143"/>
      <c r="CG23" s="143"/>
      <c r="CH23" s="143"/>
      <c r="CI23" s="143"/>
      <c r="CJ23" s="143"/>
      <c r="CK23" s="143"/>
      <c r="CL23" s="143"/>
      <c r="CM23" s="143"/>
      <c r="CN23" s="143"/>
      <c r="CO23" s="143"/>
      <c r="CP23" s="143"/>
      <c r="CQ23" s="143"/>
      <c r="CR23" s="143"/>
      <c r="CS23" s="143"/>
      <c r="CT23" s="143"/>
      <c r="CU23" s="143"/>
      <c r="CV23" s="143"/>
      <c r="CW23" s="143"/>
      <c r="CX23" s="143"/>
      <c r="CY23" s="143"/>
      <c r="CZ23" s="143"/>
      <c r="DA23" s="143"/>
      <c r="DB23" s="143"/>
      <c r="DC23" s="143"/>
      <c r="DD23" s="143"/>
      <c r="DE23" s="143"/>
      <c r="DF23" s="143"/>
      <c r="DG23" s="143"/>
      <c r="DH23" s="143"/>
      <c r="DI23" s="143"/>
      <c r="DJ23" s="143"/>
      <c r="DK23" s="143"/>
      <c r="DL23" s="143"/>
      <c r="DM23" s="143"/>
      <c r="DN23" s="143"/>
      <c r="DO23" s="143"/>
      <c r="DP23" s="143"/>
      <c r="DQ23" s="143"/>
      <c r="DR23" s="143"/>
      <c r="DS23" s="143"/>
      <c r="DT23" s="143"/>
      <c r="DU23" s="143"/>
      <c r="DV23" s="143"/>
      <c r="DW23" s="143"/>
      <c r="DX23" s="143"/>
      <c r="DY23" s="143"/>
      <c r="DZ23" s="143"/>
      <c r="EA23" s="143"/>
      <c r="EB23" s="143"/>
      <c r="EC23" s="143"/>
      <c r="ED23" s="143"/>
      <c r="EE23" s="143"/>
      <c r="EF23" s="143"/>
      <c r="EG23" s="143"/>
      <c r="EH23" s="143"/>
      <c r="EI23" s="143"/>
      <c r="EJ23" s="143"/>
      <c r="EK23" s="143"/>
      <c r="EL23" s="143"/>
      <c r="EM23" s="143"/>
      <c r="EN23" s="143"/>
      <c r="EO23" s="143"/>
      <c r="EP23" s="143"/>
      <c r="EQ23" s="143"/>
      <c r="ER23" s="143"/>
      <c r="ES23" s="143"/>
      <c r="ET23" s="143"/>
      <c r="EU23" s="143"/>
      <c r="EV23" s="143"/>
      <c r="EW23" s="143"/>
      <c r="EX23" s="143"/>
      <c r="EY23" s="143"/>
      <c r="EZ23" s="143"/>
      <c r="FA23" s="143"/>
      <c r="FB23" s="143"/>
      <c r="FC23" s="143"/>
      <c r="FD23" s="143"/>
      <c r="FE23" s="143"/>
      <c r="FF23" s="143"/>
      <c r="FG23" s="143"/>
      <c r="FH23" s="143"/>
      <c r="FI23" s="143"/>
      <c r="FJ23" s="143"/>
      <c r="FK23" s="143"/>
      <c r="FL23" s="143"/>
      <c r="FM23" s="143"/>
      <c r="FN23" s="143"/>
      <c r="FO23" s="143"/>
      <c r="FP23" s="143"/>
      <c r="FQ23" s="143"/>
      <c r="FR23" s="143"/>
      <c r="FS23" s="143"/>
      <c r="FT23" s="143"/>
      <c r="FU23" s="143"/>
      <c r="FV23" s="143"/>
      <c r="FW23" s="143"/>
      <c r="FX23" s="143"/>
      <c r="FY23" s="143"/>
      <c r="FZ23" s="143"/>
      <c r="GA23" s="143"/>
      <c r="GB23" s="143"/>
      <c r="GC23" s="143"/>
      <c r="GD23" s="143"/>
      <c r="GE23" s="143"/>
      <c r="GF23" s="143"/>
      <c r="GG23" s="143"/>
      <c r="GH23" s="143"/>
      <c r="GI23" s="143"/>
      <c r="GJ23" s="143"/>
      <c r="GK23" s="143"/>
      <c r="GL23" s="143"/>
      <c r="GM23" s="143"/>
      <c r="GN23" s="143"/>
      <c r="GO23" s="143"/>
      <c r="GP23" s="143"/>
      <c r="GQ23" s="143"/>
      <c r="GR23" s="143"/>
      <c r="GS23" s="143"/>
      <c r="GT23" s="143"/>
      <c r="GU23" s="143"/>
      <c r="GV23" s="143"/>
      <c r="GW23" s="143"/>
      <c r="GX23" s="143"/>
      <c r="GY23" s="143"/>
      <c r="GZ23" s="143"/>
      <c r="HA23" s="143"/>
      <c r="HB23" s="143"/>
      <c r="HC23" s="143"/>
      <c r="HD23" s="143"/>
      <c r="HE23" s="143"/>
      <c r="HF23" s="143"/>
      <c r="HG23" s="143"/>
      <c r="HH23" s="143"/>
      <c r="HI23" s="143"/>
      <c r="HJ23" s="143"/>
      <c r="HK23" s="143"/>
      <c r="HL23" s="143"/>
      <c r="HM23" s="143"/>
      <c r="HN23" s="143"/>
      <c r="HO23" s="143"/>
      <c r="HP23" s="143"/>
      <c r="HQ23" s="143"/>
      <c r="HR23" s="143"/>
      <c r="HS23" s="143"/>
      <c r="HT23" s="143"/>
      <c r="HU23" s="143"/>
      <c r="HV23" s="143"/>
      <c r="HW23" s="143"/>
      <c r="HX23" s="143"/>
      <c r="HY23" s="143"/>
    </row>
    <row r="24" spans="1:233" s="134" customFormat="1" ht="36" customHeight="1">
      <c r="A24" s="432"/>
      <c r="B24" s="434"/>
      <c r="C24" s="135" t="s">
        <v>259</v>
      </c>
      <c r="D24" s="136" t="s">
        <v>258</v>
      </c>
      <c r="E24" s="136" t="s">
        <v>257</v>
      </c>
      <c r="F24" s="136" t="s">
        <v>256</v>
      </c>
      <c r="G24" s="136" t="s">
        <v>90</v>
      </c>
      <c r="H24" s="136" t="s">
        <v>255</v>
      </c>
      <c r="I24" s="136" t="s">
        <v>254</v>
      </c>
      <c r="J24" s="136" t="s">
        <v>253</v>
      </c>
      <c r="K24" s="136" t="s">
        <v>252</v>
      </c>
      <c r="L24" s="136" t="s">
        <v>251</v>
      </c>
      <c r="M24" s="136" t="s">
        <v>250</v>
      </c>
      <c r="N24" s="136" t="s">
        <v>249</v>
      </c>
      <c r="O24" s="209" t="s">
        <v>284</v>
      </c>
      <c r="P24" s="143"/>
      <c r="Q24" s="143"/>
      <c r="R24" s="143"/>
      <c r="S24" s="143"/>
      <c r="T24" s="143"/>
      <c r="U24" s="143"/>
      <c r="V24" s="143"/>
      <c r="W24" s="143"/>
      <c r="X24" s="143"/>
      <c r="Y24" s="143"/>
      <c r="Z24" s="143"/>
      <c r="AA24" s="143"/>
      <c r="AB24" s="143"/>
      <c r="AC24" s="143"/>
      <c r="AD24" s="143"/>
      <c r="AE24" s="143"/>
      <c r="AF24" s="143"/>
      <c r="AG24" s="143"/>
      <c r="AH24" s="143"/>
      <c r="AI24" s="143"/>
      <c r="AJ24" s="143"/>
      <c r="AK24" s="143"/>
      <c r="AL24" s="143"/>
      <c r="AM24" s="143"/>
      <c r="AN24" s="143"/>
      <c r="AO24" s="143"/>
      <c r="AP24" s="143"/>
      <c r="AQ24" s="143"/>
      <c r="AR24" s="143"/>
      <c r="AS24" s="143"/>
      <c r="AT24" s="143"/>
      <c r="AU24" s="143"/>
      <c r="AV24" s="143"/>
      <c r="AW24" s="143"/>
      <c r="AX24" s="143"/>
      <c r="AY24" s="143"/>
      <c r="AZ24" s="143"/>
      <c r="BA24" s="143"/>
      <c r="BB24" s="143"/>
      <c r="BC24" s="143"/>
      <c r="BD24" s="143"/>
      <c r="BE24" s="143"/>
      <c r="BF24" s="143"/>
      <c r="BG24" s="143"/>
      <c r="BH24" s="143"/>
      <c r="BI24" s="143"/>
      <c r="BJ24" s="143"/>
      <c r="BK24" s="143"/>
      <c r="BL24" s="143"/>
      <c r="BM24" s="143"/>
      <c r="BN24" s="143"/>
      <c r="BO24" s="143"/>
      <c r="BP24" s="143"/>
      <c r="BQ24" s="143"/>
      <c r="BR24" s="143"/>
      <c r="BS24" s="143"/>
      <c r="BT24" s="143"/>
      <c r="BU24" s="143"/>
      <c r="BV24" s="143"/>
      <c r="BW24" s="143"/>
      <c r="BX24" s="143"/>
      <c r="BY24" s="143"/>
      <c r="BZ24" s="143"/>
      <c r="CA24" s="143"/>
      <c r="CB24" s="143"/>
      <c r="CC24" s="143"/>
      <c r="CD24" s="143"/>
      <c r="CE24" s="143"/>
      <c r="CF24" s="143"/>
      <c r="CG24" s="143"/>
      <c r="CH24" s="143"/>
      <c r="CI24" s="143"/>
      <c r="CJ24" s="143"/>
      <c r="CK24" s="143"/>
      <c r="CL24" s="143"/>
      <c r="CM24" s="143"/>
      <c r="CN24" s="143"/>
      <c r="CO24" s="143"/>
      <c r="CP24" s="143"/>
      <c r="CQ24" s="143"/>
      <c r="CR24" s="143"/>
      <c r="CS24" s="143"/>
      <c r="CT24" s="143"/>
      <c r="CU24" s="143"/>
      <c r="CV24" s="143"/>
      <c r="CW24" s="143"/>
      <c r="CX24" s="143"/>
      <c r="CY24" s="143"/>
      <c r="CZ24" s="143"/>
      <c r="DA24" s="143"/>
      <c r="DB24" s="143"/>
      <c r="DC24" s="143"/>
      <c r="DD24" s="143"/>
      <c r="DE24" s="143"/>
      <c r="DF24" s="143"/>
      <c r="DG24" s="143"/>
      <c r="DH24" s="143"/>
      <c r="DI24" s="143"/>
      <c r="DJ24" s="143"/>
      <c r="DK24" s="143"/>
      <c r="DL24" s="143"/>
      <c r="DM24" s="143"/>
      <c r="DN24" s="143"/>
      <c r="DO24" s="143"/>
      <c r="DP24" s="143"/>
      <c r="DQ24" s="143"/>
      <c r="DR24" s="143"/>
      <c r="DS24" s="143"/>
      <c r="DT24" s="143"/>
      <c r="DU24" s="143"/>
      <c r="DV24" s="143"/>
      <c r="DW24" s="143"/>
      <c r="DX24" s="143"/>
      <c r="DY24" s="143"/>
      <c r="DZ24" s="143"/>
      <c r="EA24" s="143"/>
      <c r="EB24" s="143"/>
      <c r="EC24" s="143"/>
      <c r="ED24" s="143"/>
      <c r="EE24" s="143"/>
      <c r="EF24" s="143"/>
      <c r="EG24" s="143"/>
      <c r="EH24" s="143"/>
      <c r="EI24" s="143"/>
      <c r="EJ24" s="143"/>
      <c r="EK24" s="143"/>
      <c r="EL24" s="143"/>
      <c r="EM24" s="143"/>
      <c r="EN24" s="143"/>
      <c r="EO24" s="143"/>
      <c r="EP24" s="143"/>
      <c r="EQ24" s="143"/>
      <c r="ER24" s="143"/>
      <c r="ES24" s="143"/>
      <c r="ET24" s="143"/>
      <c r="EU24" s="143"/>
      <c r="EV24" s="143"/>
      <c r="EW24" s="143"/>
      <c r="EX24" s="143"/>
      <c r="EY24" s="143"/>
      <c r="EZ24" s="143"/>
      <c r="FA24" s="143"/>
      <c r="FB24" s="143"/>
      <c r="FC24" s="143"/>
      <c r="FD24" s="143"/>
      <c r="FE24" s="143"/>
      <c r="FF24" s="143"/>
      <c r="FG24" s="143"/>
      <c r="FH24" s="143"/>
      <c r="FI24" s="143"/>
      <c r="FJ24" s="143"/>
      <c r="FK24" s="143"/>
      <c r="FL24" s="143"/>
      <c r="FM24" s="143"/>
      <c r="FN24" s="143"/>
      <c r="FO24" s="143"/>
      <c r="FP24" s="143"/>
      <c r="FQ24" s="143"/>
      <c r="FR24" s="143"/>
      <c r="FS24" s="143"/>
      <c r="FT24" s="143"/>
      <c r="FU24" s="143"/>
      <c r="FV24" s="143"/>
      <c r="FW24" s="143"/>
      <c r="FX24" s="143"/>
      <c r="FY24" s="143"/>
      <c r="FZ24" s="143"/>
      <c r="GA24" s="143"/>
      <c r="GB24" s="143"/>
      <c r="GC24" s="143"/>
      <c r="GD24" s="143"/>
      <c r="GE24" s="143"/>
      <c r="GF24" s="143"/>
      <c r="GG24" s="143"/>
      <c r="GH24" s="143"/>
      <c r="GI24" s="143"/>
      <c r="GJ24" s="143"/>
      <c r="GK24" s="143"/>
      <c r="GL24" s="143"/>
      <c r="GM24" s="143"/>
      <c r="GN24" s="143"/>
      <c r="GO24" s="143"/>
      <c r="GP24" s="143"/>
      <c r="GQ24" s="143"/>
      <c r="GR24" s="143"/>
      <c r="GS24" s="143"/>
      <c r="GT24" s="143"/>
      <c r="GU24" s="143"/>
      <c r="GV24" s="143"/>
      <c r="GW24" s="143"/>
      <c r="GX24" s="143"/>
      <c r="GY24" s="143"/>
      <c r="GZ24" s="143"/>
      <c r="HA24" s="143"/>
      <c r="HB24" s="143"/>
      <c r="HC24" s="143"/>
      <c r="HD24" s="143"/>
      <c r="HE24" s="143"/>
      <c r="HF24" s="143"/>
      <c r="HG24" s="143"/>
      <c r="HH24" s="143"/>
      <c r="HI24" s="143"/>
      <c r="HJ24" s="143"/>
      <c r="HK24" s="143"/>
      <c r="HL24" s="143"/>
      <c r="HM24" s="143"/>
      <c r="HN24" s="143"/>
      <c r="HO24" s="143"/>
      <c r="HP24" s="143"/>
      <c r="HQ24" s="143"/>
      <c r="HR24" s="143"/>
      <c r="HS24" s="143"/>
      <c r="HT24" s="143"/>
      <c r="HU24" s="143"/>
      <c r="HV24" s="143"/>
      <c r="HW24" s="143"/>
      <c r="HX24" s="143"/>
      <c r="HY24" s="143"/>
    </row>
    <row r="25" spans="1:233" ht="12" customHeight="1">
      <c r="O25" s="211"/>
    </row>
    <row r="26" spans="1:233" s="150" customFormat="1" ht="12" customHeight="1">
      <c r="A26" s="203" t="s">
        <v>104</v>
      </c>
      <c r="B26" s="97" t="s">
        <v>187</v>
      </c>
      <c r="C26" s="244">
        <v>50.8</v>
      </c>
      <c r="D26" s="244">
        <v>-26.2</v>
      </c>
      <c r="E26" s="244">
        <v>-7.6</v>
      </c>
      <c r="F26" s="244">
        <v>29.6</v>
      </c>
      <c r="G26" s="244">
        <v>11.4</v>
      </c>
      <c r="H26" s="244">
        <v>47</v>
      </c>
      <c r="I26" s="244">
        <v>28.8</v>
      </c>
      <c r="J26" s="244">
        <v>29.8</v>
      </c>
      <c r="K26" s="244">
        <v>-52.1</v>
      </c>
      <c r="L26" s="244">
        <v>154.1</v>
      </c>
      <c r="M26" s="244">
        <v>0</v>
      </c>
      <c r="N26" s="244">
        <v>0</v>
      </c>
      <c r="O26" s="244">
        <v>17.579075425790762</v>
      </c>
    </row>
    <row r="27" spans="1:233" ht="12" customHeight="1">
      <c r="A27" s="189" t="s">
        <v>279</v>
      </c>
      <c r="B27" s="220" t="s">
        <v>239</v>
      </c>
      <c r="C27" s="234">
        <v>31.6</v>
      </c>
      <c r="D27" s="234">
        <v>1.5</v>
      </c>
      <c r="E27" s="234">
        <v>-9.4</v>
      </c>
      <c r="F27" s="234">
        <v>22.1</v>
      </c>
      <c r="G27" s="234">
        <v>9.3000000000000007</v>
      </c>
      <c r="H27" s="234">
        <v>-2.4</v>
      </c>
      <c r="I27" s="234">
        <v>20.6</v>
      </c>
      <c r="J27" s="234">
        <v>34.299999999999997</v>
      </c>
      <c r="K27" s="234">
        <v>-16.3</v>
      </c>
      <c r="L27" s="234">
        <v>15.2</v>
      </c>
      <c r="M27" s="234">
        <v>0</v>
      </c>
      <c r="N27" s="234">
        <v>0</v>
      </c>
      <c r="O27" s="234">
        <v>9.1986601391394203</v>
      </c>
    </row>
    <row r="28" spans="1:233" ht="12" customHeight="1">
      <c r="A28" s="189" t="s">
        <v>280</v>
      </c>
      <c r="B28" s="220" t="s">
        <v>180</v>
      </c>
      <c r="C28" s="234">
        <v>57.8</v>
      </c>
      <c r="D28" s="234">
        <v>-79.599999999999994</v>
      </c>
      <c r="E28" s="234">
        <v>-25</v>
      </c>
      <c r="F28" s="234">
        <v>-22.9</v>
      </c>
      <c r="G28" s="234">
        <v>1.5</v>
      </c>
      <c r="H28" s="234">
        <v>89.5</v>
      </c>
      <c r="I28" s="234">
        <v>9.3000000000000007</v>
      </c>
      <c r="J28" s="234">
        <v>-5.2</v>
      </c>
      <c r="K28" s="234">
        <v>-84.7</v>
      </c>
      <c r="L28" s="234">
        <v>398.6</v>
      </c>
      <c r="M28" s="234">
        <v>0</v>
      </c>
      <c r="N28" s="234">
        <v>0</v>
      </c>
      <c r="O28" s="234">
        <v>9.3295712445562344</v>
      </c>
    </row>
    <row r="29" spans="1:233" ht="12" customHeight="1">
      <c r="A29" s="189" t="s">
        <v>236</v>
      </c>
      <c r="B29" s="220" t="s">
        <v>181</v>
      </c>
      <c r="C29" s="234" t="s">
        <v>54</v>
      </c>
      <c r="D29" s="234" t="s">
        <v>54</v>
      </c>
      <c r="E29" s="234" t="s">
        <v>54</v>
      </c>
      <c r="F29" s="234" t="s">
        <v>54</v>
      </c>
      <c r="G29" s="234" t="s">
        <v>54</v>
      </c>
      <c r="H29" s="234" t="s">
        <v>54</v>
      </c>
      <c r="I29" s="234" t="s">
        <v>54</v>
      </c>
      <c r="J29" s="234" t="s">
        <v>54</v>
      </c>
      <c r="K29" s="234" t="s">
        <v>54</v>
      </c>
      <c r="L29" s="234" t="s">
        <v>54</v>
      </c>
      <c r="M29" s="234">
        <v>0</v>
      </c>
      <c r="N29" s="234">
        <v>0</v>
      </c>
      <c r="O29" s="234">
        <v>0</v>
      </c>
    </row>
    <row r="30" spans="1:233" ht="12" customHeight="1">
      <c r="A30" s="189" t="s">
        <v>237</v>
      </c>
      <c r="B30" s="220" t="s">
        <v>182</v>
      </c>
      <c r="C30" s="234">
        <v>376.2</v>
      </c>
      <c r="D30" s="234">
        <v>771.8</v>
      </c>
      <c r="E30" s="234">
        <v>442.8</v>
      </c>
      <c r="F30" s="234">
        <v>714.4</v>
      </c>
      <c r="G30" s="234">
        <v>310.5</v>
      </c>
      <c r="H30" s="234">
        <v>505</v>
      </c>
      <c r="I30" s="234">
        <v>738.2</v>
      </c>
      <c r="J30" s="234">
        <v>549.20000000000005</v>
      </c>
      <c r="K30" s="234">
        <v>648.4</v>
      </c>
      <c r="L30" s="234">
        <v>347.3</v>
      </c>
      <c r="M30" s="234">
        <v>0</v>
      </c>
      <c r="N30" s="234">
        <v>0</v>
      </c>
      <c r="O30" s="234">
        <v>541.25950054288808</v>
      </c>
    </row>
    <row r="31" spans="1:233" ht="12" customHeight="1">
      <c r="A31" s="189">
        <v>13</v>
      </c>
      <c r="B31" s="255" t="s">
        <v>292</v>
      </c>
      <c r="C31" s="256" t="s">
        <v>54</v>
      </c>
      <c r="D31" s="256" t="s">
        <v>54</v>
      </c>
      <c r="E31" s="256" t="s">
        <v>54</v>
      </c>
      <c r="F31" s="256" t="s">
        <v>54</v>
      </c>
      <c r="G31" s="256" t="s">
        <v>54</v>
      </c>
      <c r="H31" s="256" t="s">
        <v>54</v>
      </c>
      <c r="I31" s="256" t="s">
        <v>54</v>
      </c>
      <c r="J31" s="256" t="s">
        <v>54</v>
      </c>
      <c r="K31" s="256" t="s">
        <v>54</v>
      </c>
      <c r="L31" s="256" t="s">
        <v>54</v>
      </c>
      <c r="M31" s="256" t="s">
        <v>56</v>
      </c>
      <c r="N31" s="256" t="s">
        <v>56</v>
      </c>
      <c r="O31" s="256" t="s">
        <v>56</v>
      </c>
    </row>
    <row r="32" spans="1:233" ht="22.05" customHeight="1">
      <c r="A32" s="142" t="s">
        <v>153</v>
      </c>
      <c r="B32" s="141" t="s">
        <v>296</v>
      </c>
      <c r="C32" s="234">
        <v>10.5</v>
      </c>
      <c r="D32" s="234">
        <v>52.7</v>
      </c>
      <c r="E32" s="234">
        <v>-18.100000000000001</v>
      </c>
      <c r="F32" s="234">
        <v>9.1999999999999993</v>
      </c>
      <c r="G32" s="234">
        <v>2.7</v>
      </c>
      <c r="H32" s="234">
        <v>1.5</v>
      </c>
      <c r="I32" s="234">
        <v>19.7</v>
      </c>
      <c r="J32" s="234">
        <v>0.1</v>
      </c>
      <c r="K32" s="234">
        <v>-4.0999999999999996</v>
      </c>
      <c r="L32" s="234">
        <v>10.9</v>
      </c>
      <c r="M32" s="234">
        <v>0</v>
      </c>
      <c r="N32" s="234">
        <v>0</v>
      </c>
      <c r="O32" s="234">
        <v>7.8015583390866965</v>
      </c>
    </row>
    <row r="33" spans="1:15" ht="12" customHeight="1">
      <c r="A33" s="141" t="s">
        <v>31</v>
      </c>
      <c r="B33" s="141" t="s">
        <v>113</v>
      </c>
      <c r="C33" s="234">
        <v>-10.9</v>
      </c>
      <c r="D33" s="234">
        <v>-7.8</v>
      </c>
      <c r="E33" s="234">
        <v>-28.3</v>
      </c>
      <c r="F33" s="234">
        <v>15.8</v>
      </c>
      <c r="G33" s="234">
        <v>-10.8</v>
      </c>
      <c r="H33" s="234">
        <v>-30</v>
      </c>
      <c r="I33" s="234">
        <v>10.7</v>
      </c>
      <c r="J33" s="234">
        <v>-9.9</v>
      </c>
      <c r="K33" s="234">
        <v>-17.7</v>
      </c>
      <c r="L33" s="234">
        <v>1.7</v>
      </c>
      <c r="M33" s="234">
        <v>0</v>
      </c>
      <c r="N33" s="234">
        <v>0</v>
      </c>
      <c r="O33" s="234">
        <v>-10.194115492613847</v>
      </c>
    </row>
    <row r="34" spans="1:15" ht="12" customHeight="1">
      <c r="A34" s="142" t="s">
        <v>156</v>
      </c>
      <c r="B34" s="141" t="s">
        <v>297</v>
      </c>
      <c r="C34" s="234">
        <v>376.4</v>
      </c>
      <c r="D34" s="234">
        <v>771.3</v>
      </c>
      <c r="E34" s="234">
        <v>443.7</v>
      </c>
      <c r="F34" s="234">
        <v>716.2</v>
      </c>
      <c r="G34" s="234">
        <v>308.3</v>
      </c>
      <c r="H34" s="234">
        <v>506.3</v>
      </c>
      <c r="I34" s="234">
        <v>740.5</v>
      </c>
      <c r="J34" s="234">
        <v>553.70000000000005</v>
      </c>
      <c r="K34" s="234">
        <v>653.9</v>
      </c>
      <c r="L34" s="234">
        <v>349.8</v>
      </c>
      <c r="M34" s="234">
        <v>0</v>
      </c>
      <c r="N34" s="234">
        <v>0</v>
      </c>
      <c r="O34" s="234">
        <v>542.92026708562469</v>
      </c>
    </row>
    <row r="35" spans="1:15" ht="22.05" customHeight="1">
      <c r="A35" s="142" t="s">
        <v>22</v>
      </c>
      <c r="B35" s="141" t="s">
        <v>298</v>
      </c>
      <c r="C35" s="234">
        <v>54.9</v>
      </c>
      <c r="D35" s="234">
        <v>-21.8</v>
      </c>
      <c r="E35" s="234">
        <v>-11.9</v>
      </c>
      <c r="F35" s="234">
        <v>52</v>
      </c>
      <c r="G35" s="234">
        <v>40.799999999999997</v>
      </c>
      <c r="H35" s="234">
        <v>2.4</v>
      </c>
      <c r="I35" s="234">
        <v>14.4</v>
      </c>
      <c r="J35" s="234">
        <v>71.3</v>
      </c>
      <c r="K35" s="234">
        <v>-33.6</v>
      </c>
      <c r="L35" s="234">
        <v>-1.4</v>
      </c>
      <c r="M35" s="234">
        <v>0</v>
      </c>
      <c r="N35" s="234">
        <v>0</v>
      </c>
      <c r="O35" s="234">
        <v>10.557114228456925</v>
      </c>
    </row>
    <row r="36" spans="1:15" ht="12" customHeight="1">
      <c r="A36" s="141" t="s">
        <v>23</v>
      </c>
      <c r="B36" s="141" t="s">
        <v>33</v>
      </c>
      <c r="C36" s="234">
        <v>-14.5</v>
      </c>
      <c r="D36" s="234">
        <v>-41.6</v>
      </c>
      <c r="E36" s="234">
        <v>20.8</v>
      </c>
      <c r="F36" s="234">
        <v>51.6</v>
      </c>
      <c r="G36" s="234">
        <v>-12.8</v>
      </c>
      <c r="H36" s="234">
        <v>-11.7</v>
      </c>
      <c r="I36" s="234">
        <v>-32.1</v>
      </c>
      <c r="J36" s="234">
        <v>-26.1</v>
      </c>
      <c r="K36" s="234">
        <v>-51.1</v>
      </c>
      <c r="L36" s="234">
        <v>52.5</v>
      </c>
      <c r="M36" s="234">
        <v>0</v>
      </c>
      <c r="N36" s="234">
        <v>0</v>
      </c>
      <c r="O36" s="234">
        <v>-14.250225835591678</v>
      </c>
    </row>
    <row r="37" spans="1:15" ht="22.05" customHeight="1">
      <c r="A37" s="142" t="s">
        <v>157</v>
      </c>
      <c r="B37" s="141" t="s">
        <v>299</v>
      </c>
      <c r="C37" s="234">
        <v>0.5</v>
      </c>
      <c r="D37" s="234">
        <v>56.5</v>
      </c>
      <c r="E37" s="234">
        <v>-33.4</v>
      </c>
      <c r="F37" s="234">
        <v>-2.6</v>
      </c>
      <c r="G37" s="234">
        <v>-15.3</v>
      </c>
      <c r="H37" s="234">
        <v>15.4</v>
      </c>
      <c r="I37" s="234">
        <v>8.6</v>
      </c>
      <c r="J37" s="234">
        <v>50.7</v>
      </c>
      <c r="K37" s="234">
        <v>-6</v>
      </c>
      <c r="L37" s="234">
        <v>47.3</v>
      </c>
      <c r="M37" s="234">
        <v>0</v>
      </c>
      <c r="N37" s="234">
        <v>0</v>
      </c>
      <c r="O37" s="234">
        <v>9.8610640460860708</v>
      </c>
    </row>
    <row r="38" spans="1:15" ht="12" customHeight="1">
      <c r="A38" s="141" t="s">
        <v>159</v>
      </c>
      <c r="B38" s="141" t="s">
        <v>25</v>
      </c>
      <c r="C38" s="234">
        <v>85.9</v>
      </c>
      <c r="D38" s="234">
        <v>-2.4</v>
      </c>
      <c r="E38" s="234">
        <v>97.5</v>
      </c>
      <c r="F38" s="234">
        <v>-13</v>
      </c>
      <c r="G38" s="234">
        <v>-24.8</v>
      </c>
      <c r="H38" s="234">
        <v>-2.6</v>
      </c>
      <c r="I38" s="234">
        <v>92.2</v>
      </c>
      <c r="J38" s="234">
        <v>4.4000000000000004</v>
      </c>
      <c r="K38" s="234">
        <v>52.2</v>
      </c>
      <c r="L38" s="234">
        <v>135.80000000000001</v>
      </c>
      <c r="M38" s="234">
        <v>0</v>
      </c>
      <c r="N38" s="234">
        <v>0</v>
      </c>
      <c r="O38" s="234">
        <v>28.025551684088299</v>
      </c>
    </row>
    <row r="39" spans="1:15" ht="12" customHeight="1">
      <c r="A39" s="141" t="s">
        <v>161</v>
      </c>
      <c r="B39" s="141" t="s">
        <v>107</v>
      </c>
      <c r="C39" s="234">
        <v>-36.5</v>
      </c>
      <c r="D39" s="234">
        <v>-21.4</v>
      </c>
      <c r="E39" s="234">
        <v>12.2</v>
      </c>
      <c r="F39" s="234">
        <v>-35</v>
      </c>
      <c r="G39" s="234">
        <v>61.9</v>
      </c>
      <c r="H39" s="234">
        <v>-13.8</v>
      </c>
      <c r="I39" s="234">
        <v>-26.6</v>
      </c>
      <c r="J39" s="234">
        <v>8.9</v>
      </c>
      <c r="K39" s="234">
        <v>-44.9</v>
      </c>
      <c r="L39" s="234">
        <v>-55.5</v>
      </c>
      <c r="M39" s="234">
        <v>0</v>
      </c>
      <c r="N39" s="234">
        <v>0</v>
      </c>
      <c r="O39" s="234">
        <v>-18.1961631093763</v>
      </c>
    </row>
    <row r="40" spans="1:15" ht="12" customHeight="1">
      <c r="A40" s="144" t="s">
        <v>0</v>
      </c>
      <c r="B40" s="141" t="s">
        <v>193</v>
      </c>
      <c r="C40" s="234">
        <v>99.3</v>
      </c>
      <c r="D40" s="234">
        <v>-87.9</v>
      </c>
      <c r="E40" s="234">
        <v>-46.3</v>
      </c>
      <c r="F40" s="234">
        <v>-36.9</v>
      </c>
      <c r="G40" s="234">
        <v>-19.3</v>
      </c>
      <c r="H40" s="234">
        <v>111.3</v>
      </c>
      <c r="I40" s="234">
        <v>36.200000000000003</v>
      </c>
      <c r="J40" s="234">
        <v>-10.5</v>
      </c>
      <c r="K40" s="234">
        <v>-90.8</v>
      </c>
      <c r="L40" s="234">
        <v>595.29999999999995</v>
      </c>
      <c r="M40" s="234">
        <v>0</v>
      </c>
      <c r="N40" s="234">
        <v>0</v>
      </c>
      <c r="O40" s="234">
        <v>18.74605270712523</v>
      </c>
    </row>
    <row r="41" spans="1:15" ht="11.4">
      <c r="A41" s="100"/>
      <c r="C41" s="207"/>
      <c r="D41" s="207"/>
      <c r="E41" s="207"/>
      <c r="F41" s="207"/>
      <c r="G41" s="207"/>
      <c r="H41" s="207"/>
      <c r="I41" s="207"/>
      <c r="J41" s="207"/>
      <c r="K41" s="207"/>
      <c r="L41" s="207"/>
      <c r="M41" s="207"/>
      <c r="N41" s="207"/>
      <c r="O41" s="214"/>
    </row>
    <row r="42" spans="1:15">
      <c r="A42" s="128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  <row r="47" spans="1:15"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</row>
    <row r="48" spans="1:15"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</row>
  </sheetData>
  <mergeCells count="7">
    <mergeCell ref="A1:O1"/>
    <mergeCell ref="A4:A5"/>
    <mergeCell ref="B4:B5"/>
    <mergeCell ref="B23:B24"/>
    <mergeCell ref="A23:A24"/>
    <mergeCell ref="C4:O4"/>
    <mergeCell ref="C23:O23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10 / 18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63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100" customWidth="1"/>
    <col min="2" max="14" width="5.88671875" style="100" customWidth="1"/>
    <col min="15" max="15" width="9.77734375" style="100" customWidth="1"/>
    <col min="16" max="16384" width="11.44140625" style="100"/>
  </cols>
  <sheetData>
    <row r="1" spans="1:14" ht="24" customHeight="1">
      <c r="A1" s="430" t="s">
        <v>345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</row>
    <row r="2" spans="1:14" ht="12" customHeight="1">
      <c r="A2" s="231" t="s">
        <v>266</v>
      </c>
      <c r="B2" s="101"/>
      <c r="C2" s="102"/>
      <c r="D2" s="102"/>
      <c r="E2" s="102"/>
      <c r="F2" s="102"/>
      <c r="G2" s="102"/>
      <c r="H2" s="103"/>
    </row>
    <row r="3" spans="1:14" ht="12" customHeight="1">
      <c r="A3" s="104"/>
      <c r="B3" s="105"/>
      <c r="C3" s="105"/>
      <c r="D3" s="105"/>
      <c r="E3" s="105"/>
      <c r="F3" s="106"/>
      <c r="G3" s="107"/>
      <c r="H3" s="107"/>
    </row>
    <row r="4" spans="1:14" s="108" customFormat="1" ht="12" customHeight="1">
      <c r="A4" s="425" t="s">
        <v>195</v>
      </c>
      <c r="B4" s="427" t="s">
        <v>196</v>
      </c>
      <c r="C4" s="422"/>
      <c r="D4" s="422"/>
      <c r="E4" s="422"/>
      <c r="F4" s="422"/>
      <c r="G4" s="422"/>
      <c r="H4" s="422"/>
      <c r="I4" s="422"/>
      <c r="J4" s="422"/>
      <c r="K4" s="422"/>
      <c r="L4" s="422"/>
      <c r="M4" s="422"/>
      <c r="N4" s="422"/>
    </row>
    <row r="5" spans="1:14" s="108" customFormat="1" ht="12" customHeight="1">
      <c r="A5" s="426"/>
      <c r="B5" s="109" t="s">
        <v>259</v>
      </c>
      <c r="C5" s="110" t="s">
        <v>258</v>
      </c>
      <c r="D5" s="110" t="s">
        <v>257</v>
      </c>
      <c r="E5" s="110" t="s">
        <v>256</v>
      </c>
      <c r="F5" s="110" t="s">
        <v>90</v>
      </c>
      <c r="G5" s="110" t="s">
        <v>255</v>
      </c>
      <c r="H5" s="110" t="s">
        <v>254</v>
      </c>
      <c r="I5" s="110" t="s">
        <v>253</v>
      </c>
      <c r="J5" s="110" t="s">
        <v>252</v>
      </c>
      <c r="K5" s="110" t="s">
        <v>251</v>
      </c>
      <c r="L5" s="110" t="s">
        <v>250</v>
      </c>
      <c r="M5" s="110" t="s">
        <v>249</v>
      </c>
      <c r="N5" s="111" t="s">
        <v>195</v>
      </c>
    </row>
    <row r="6" spans="1:14" s="143" customFormat="1" ht="12" customHeight="1">
      <c r="A6" s="123"/>
      <c r="B6" s="124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5"/>
    </row>
    <row r="7" spans="1:14" ht="12" customHeight="1">
      <c r="A7" s="115"/>
      <c r="B7" s="444" t="s">
        <v>264</v>
      </c>
      <c r="C7" s="444"/>
      <c r="D7" s="444"/>
      <c r="E7" s="444"/>
      <c r="F7" s="444"/>
      <c r="G7" s="444"/>
      <c r="H7" s="444"/>
      <c r="I7" s="444"/>
      <c r="J7" s="444"/>
      <c r="K7" s="444"/>
      <c r="L7" s="444"/>
      <c r="M7" s="444"/>
      <c r="N7" s="444"/>
    </row>
    <row r="8" spans="1:14" ht="12" customHeight="1">
      <c r="A8" s="153">
        <v>2011</v>
      </c>
      <c r="B8" s="235">
        <v>109.7</v>
      </c>
      <c r="C8" s="235">
        <v>140.69999999999999</v>
      </c>
      <c r="D8" s="235">
        <v>109.3</v>
      </c>
      <c r="E8" s="235">
        <v>104.7</v>
      </c>
      <c r="F8" s="235">
        <v>112.6</v>
      </c>
      <c r="G8" s="235">
        <v>113.3</v>
      </c>
      <c r="H8" s="235">
        <v>96.8</v>
      </c>
      <c r="I8" s="235">
        <v>107.5</v>
      </c>
      <c r="J8" s="235">
        <v>103.2</v>
      </c>
      <c r="K8" s="235">
        <v>127</v>
      </c>
      <c r="L8" s="235">
        <v>110</v>
      </c>
      <c r="M8" s="235">
        <v>166.2</v>
      </c>
      <c r="N8" s="235">
        <v>116.75</v>
      </c>
    </row>
    <row r="9" spans="1:14" ht="12" customHeight="1">
      <c r="A9" s="340">
        <v>2012</v>
      </c>
      <c r="B9" s="235">
        <v>99.4</v>
      </c>
      <c r="C9" s="235">
        <v>96.9</v>
      </c>
      <c r="D9" s="235">
        <v>189.4</v>
      </c>
      <c r="E9" s="235">
        <v>142.1</v>
      </c>
      <c r="F9" s="235">
        <v>99.4</v>
      </c>
      <c r="G9" s="235">
        <v>101.9</v>
      </c>
      <c r="H9" s="235">
        <v>94.4</v>
      </c>
      <c r="I9" s="235">
        <v>85</v>
      </c>
      <c r="J9" s="235">
        <v>86.5</v>
      </c>
      <c r="K9" s="235">
        <v>98.5</v>
      </c>
      <c r="L9" s="235">
        <v>104</v>
      </c>
      <c r="M9" s="235">
        <v>81.900000000000006</v>
      </c>
      <c r="N9" s="235">
        <v>106.61666666666667</v>
      </c>
    </row>
    <row r="10" spans="1:14" ht="12" customHeight="1">
      <c r="A10" s="340">
        <v>2013</v>
      </c>
      <c r="B10" s="235">
        <v>128.6</v>
      </c>
      <c r="C10" s="235">
        <v>120.4</v>
      </c>
      <c r="D10" s="235">
        <v>90.4</v>
      </c>
      <c r="E10" s="235">
        <v>93.9</v>
      </c>
      <c r="F10" s="235">
        <v>90.4</v>
      </c>
      <c r="G10" s="235">
        <v>115.5</v>
      </c>
      <c r="H10" s="235">
        <v>158.30000000000001</v>
      </c>
      <c r="I10" s="235">
        <v>130.30000000000001</v>
      </c>
      <c r="J10" s="235">
        <v>128.30000000000001</v>
      </c>
      <c r="K10" s="235">
        <v>104.2</v>
      </c>
      <c r="L10" s="235">
        <v>101.3</v>
      </c>
      <c r="M10" s="235">
        <v>82.3</v>
      </c>
      <c r="N10" s="235">
        <v>111.99166666666666</v>
      </c>
    </row>
    <row r="11" spans="1:14" ht="12" customHeight="1">
      <c r="A11" s="340">
        <v>2014</v>
      </c>
      <c r="B11" s="235">
        <v>96.8</v>
      </c>
      <c r="C11" s="235">
        <v>98</v>
      </c>
      <c r="D11" s="235">
        <v>121.5</v>
      </c>
      <c r="E11" s="235">
        <v>134.30000000000001</v>
      </c>
      <c r="F11" s="235">
        <v>98.3</v>
      </c>
      <c r="G11" s="235">
        <v>106.7</v>
      </c>
      <c r="H11" s="235">
        <v>98</v>
      </c>
      <c r="I11" s="235">
        <v>80</v>
      </c>
      <c r="J11" s="235">
        <v>88.1</v>
      </c>
      <c r="K11" s="235">
        <v>124.7</v>
      </c>
      <c r="L11" s="235">
        <v>89.2</v>
      </c>
      <c r="M11" s="235">
        <v>107</v>
      </c>
      <c r="N11" s="235">
        <v>103.55000000000001</v>
      </c>
    </row>
    <row r="12" spans="1:14" ht="12" customHeight="1">
      <c r="A12" s="166">
        <v>2015</v>
      </c>
      <c r="B12" s="235">
        <v>90.9</v>
      </c>
      <c r="C12" s="235">
        <v>94.6</v>
      </c>
      <c r="D12" s="235">
        <v>102</v>
      </c>
      <c r="E12" s="235">
        <v>94.3</v>
      </c>
      <c r="F12" s="235">
        <v>88.4</v>
      </c>
      <c r="G12" s="235">
        <v>94.7</v>
      </c>
      <c r="H12" s="235">
        <v>85</v>
      </c>
      <c r="I12" s="235">
        <v>76.5</v>
      </c>
      <c r="J12" s="235">
        <v>175.6</v>
      </c>
      <c r="K12" s="235">
        <v>95.9</v>
      </c>
      <c r="L12" s="235">
        <v>103.6</v>
      </c>
      <c r="M12" s="235">
        <v>95.1</v>
      </c>
      <c r="N12" s="235">
        <v>99.7</v>
      </c>
    </row>
    <row r="13" spans="1:14" ht="12" customHeight="1">
      <c r="A13" s="166">
        <v>2016</v>
      </c>
      <c r="B13" s="235">
        <v>89.3</v>
      </c>
      <c r="C13" s="235">
        <v>94.9</v>
      </c>
      <c r="D13" s="235">
        <v>93.1</v>
      </c>
      <c r="E13" s="235">
        <v>91.5</v>
      </c>
      <c r="F13" s="235">
        <v>98.6</v>
      </c>
      <c r="G13" s="235">
        <v>114.5</v>
      </c>
      <c r="H13" s="235">
        <v>81.7</v>
      </c>
      <c r="I13" s="235">
        <v>82.3</v>
      </c>
      <c r="J13" s="235">
        <v>86.4</v>
      </c>
      <c r="K13" s="235">
        <v>88.1</v>
      </c>
      <c r="L13" s="235">
        <v>99.2</v>
      </c>
      <c r="M13" s="235">
        <v>123.2</v>
      </c>
      <c r="N13" s="235">
        <v>95.2</v>
      </c>
    </row>
    <row r="14" spans="1:14" ht="12" customHeight="1">
      <c r="A14" s="166">
        <v>2017</v>
      </c>
      <c r="B14" s="235">
        <v>102.2</v>
      </c>
      <c r="C14" s="235">
        <v>120.9</v>
      </c>
      <c r="D14" s="235">
        <v>128.80000000000001</v>
      </c>
      <c r="E14" s="235">
        <v>86.1</v>
      </c>
      <c r="F14" s="235">
        <v>102.1</v>
      </c>
      <c r="G14" s="235">
        <v>125.1</v>
      </c>
      <c r="H14" s="235">
        <v>103.2</v>
      </c>
      <c r="I14" s="235">
        <v>98.6</v>
      </c>
      <c r="J14" s="235">
        <v>148.19999999999999</v>
      </c>
      <c r="K14" s="235">
        <v>111.5</v>
      </c>
      <c r="L14" s="235">
        <v>128</v>
      </c>
      <c r="M14" s="235">
        <v>162.4</v>
      </c>
      <c r="N14" s="235">
        <v>118.09166666666668</v>
      </c>
    </row>
    <row r="15" spans="1:14" ht="12" customHeight="1">
      <c r="A15" s="166" t="s">
        <v>343</v>
      </c>
      <c r="B15" s="235">
        <v>131.9</v>
      </c>
      <c r="C15" s="235">
        <v>109</v>
      </c>
      <c r="D15" s="235">
        <v>106.5</v>
      </c>
      <c r="E15" s="235">
        <v>107.9</v>
      </c>
      <c r="F15" s="235">
        <v>111</v>
      </c>
      <c r="G15" s="235">
        <v>145.1</v>
      </c>
      <c r="H15" s="235">
        <v>122.6</v>
      </c>
      <c r="I15" s="235">
        <v>112.9</v>
      </c>
      <c r="J15" s="235">
        <v>108.1</v>
      </c>
      <c r="K15" s="235">
        <v>171.2</v>
      </c>
      <c r="L15" s="235">
        <v>0</v>
      </c>
      <c r="M15" s="235">
        <v>0</v>
      </c>
      <c r="N15" s="235">
        <v>0</v>
      </c>
    </row>
    <row r="16" spans="1:14" s="117" customFormat="1" ht="12" customHeight="1">
      <c r="A16" s="116"/>
      <c r="B16" s="428" t="s">
        <v>197</v>
      </c>
      <c r="C16" s="428"/>
      <c r="D16" s="428"/>
      <c r="E16" s="428"/>
      <c r="F16" s="428"/>
      <c r="G16" s="428"/>
      <c r="H16" s="428"/>
      <c r="I16" s="428"/>
      <c r="J16" s="428"/>
      <c r="K16" s="428"/>
      <c r="L16" s="428"/>
      <c r="M16" s="428"/>
      <c r="N16" s="428"/>
    </row>
    <row r="17" spans="1:14" ht="12" customHeight="1">
      <c r="A17" s="153">
        <v>2011</v>
      </c>
      <c r="B17" s="235">
        <v>96.7</v>
      </c>
      <c r="C17" s="235">
        <v>91.7</v>
      </c>
      <c r="D17" s="235">
        <v>111.3</v>
      </c>
      <c r="E17" s="235">
        <v>106.6</v>
      </c>
      <c r="F17" s="235">
        <v>111.1</v>
      </c>
      <c r="G17" s="235">
        <v>114.6</v>
      </c>
      <c r="H17" s="235">
        <v>90.9</v>
      </c>
      <c r="I17" s="235">
        <v>103.7</v>
      </c>
      <c r="J17" s="235">
        <v>103.6</v>
      </c>
      <c r="K17" s="235">
        <v>91.5</v>
      </c>
      <c r="L17" s="235">
        <v>105.8</v>
      </c>
      <c r="M17" s="235">
        <v>186.9</v>
      </c>
      <c r="N17" s="235">
        <v>109.53333333333335</v>
      </c>
    </row>
    <row r="18" spans="1:14" ht="12" customHeight="1">
      <c r="A18" s="340">
        <v>2012</v>
      </c>
      <c r="B18" s="235">
        <v>90.3</v>
      </c>
      <c r="C18" s="235">
        <v>92.2</v>
      </c>
      <c r="D18" s="235">
        <v>94.7</v>
      </c>
      <c r="E18" s="235">
        <v>85.6</v>
      </c>
      <c r="F18" s="235">
        <v>99.6</v>
      </c>
      <c r="G18" s="235">
        <v>100.2</v>
      </c>
      <c r="H18" s="235">
        <v>91.1</v>
      </c>
      <c r="I18" s="235">
        <v>86.5</v>
      </c>
      <c r="J18" s="235">
        <v>86.8</v>
      </c>
      <c r="K18" s="235">
        <v>91.9</v>
      </c>
      <c r="L18" s="235">
        <v>96.7</v>
      </c>
      <c r="M18" s="235">
        <v>68.5</v>
      </c>
      <c r="N18" s="235">
        <v>90.3</v>
      </c>
    </row>
    <row r="19" spans="1:14" ht="12" customHeight="1">
      <c r="A19" s="340">
        <v>2013</v>
      </c>
      <c r="B19" s="235">
        <v>129.6</v>
      </c>
      <c r="C19" s="235">
        <v>86.6</v>
      </c>
      <c r="D19" s="235">
        <v>89.2</v>
      </c>
      <c r="E19" s="235">
        <v>92.8</v>
      </c>
      <c r="F19" s="235">
        <v>83.7</v>
      </c>
      <c r="G19" s="235">
        <v>124.5</v>
      </c>
      <c r="H19" s="235">
        <v>95.4</v>
      </c>
      <c r="I19" s="235">
        <v>145.5</v>
      </c>
      <c r="J19" s="235">
        <v>88.3</v>
      </c>
      <c r="K19" s="235">
        <v>89.4</v>
      </c>
      <c r="L19" s="235">
        <v>92.6</v>
      </c>
      <c r="M19" s="235">
        <v>76.5</v>
      </c>
      <c r="N19" s="235">
        <v>99.508333333333326</v>
      </c>
    </row>
    <row r="20" spans="1:14" ht="12" customHeight="1">
      <c r="A20" s="340">
        <v>2014</v>
      </c>
      <c r="B20" s="235">
        <v>95.6</v>
      </c>
      <c r="C20" s="235">
        <v>82.1</v>
      </c>
      <c r="D20" s="235">
        <v>115.1</v>
      </c>
      <c r="E20" s="235">
        <v>88.3</v>
      </c>
      <c r="F20" s="235">
        <v>83</v>
      </c>
      <c r="G20" s="235">
        <v>88.1</v>
      </c>
      <c r="H20" s="235">
        <v>89.8</v>
      </c>
      <c r="I20" s="235">
        <v>68</v>
      </c>
      <c r="J20" s="235">
        <v>86</v>
      </c>
      <c r="K20" s="235">
        <v>91.2</v>
      </c>
      <c r="L20" s="235">
        <v>86.5</v>
      </c>
      <c r="M20" s="235">
        <v>102.6</v>
      </c>
      <c r="N20" s="235">
        <v>89.691666666666663</v>
      </c>
    </row>
    <row r="21" spans="1:14" ht="12" customHeight="1">
      <c r="A21" s="166">
        <v>2015</v>
      </c>
      <c r="B21" s="235">
        <v>80.599999999999994</v>
      </c>
      <c r="C21" s="235">
        <v>83.9</v>
      </c>
      <c r="D21" s="235">
        <v>99.1</v>
      </c>
      <c r="E21" s="235">
        <v>96</v>
      </c>
      <c r="F21" s="235">
        <v>84.6</v>
      </c>
      <c r="G21" s="235">
        <v>91.2</v>
      </c>
      <c r="H21" s="235">
        <v>83.3</v>
      </c>
      <c r="I21" s="235">
        <v>75.3</v>
      </c>
      <c r="J21" s="235">
        <v>109</v>
      </c>
      <c r="K21" s="235">
        <v>85.2</v>
      </c>
      <c r="L21" s="235">
        <v>98.2</v>
      </c>
      <c r="M21" s="235">
        <v>98.2</v>
      </c>
      <c r="N21" s="235">
        <v>90.4</v>
      </c>
    </row>
    <row r="22" spans="1:14" ht="12" customHeight="1">
      <c r="A22" s="166">
        <v>2016</v>
      </c>
      <c r="B22" s="235">
        <v>83.8</v>
      </c>
      <c r="C22" s="235">
        <v>87.2</v>
      </c>
      <c r="D22" s="235">
        <v>87.7</v>
      </c>
      <c r="E22" s="235">
        <v>93.5</v>
      </c>
      <c r="F22" s="235">
        <v>77.900000000000006</v>
      </c>
      <c r="G22" s="235">
        <v>119.5</v>
      </c>
      <c r="H22" s="235">
        <v>83.1</v>
      </c>
      <c r="I22" s="235">
        <v>83.7</v>
      </c>
      <c r="J22" s="235">
        <v>87.1</v>
      </c>
      <c r="K22" s="235">
        <v>92.7</v>
      </c>
      <c r="L22" s="235">
        <v>99</v>
      </c>
      <c r="M22" s="235">
        <v>88.6</v>
      </c>
      <c r="N22" s="235">
        <v>90.3</v>
      </c>
    </row>
    <row r="23" spans="1:14" ht="12" customHeight="1">
      <c r="A23" s="166">
        <v>2017</v>
      </c>
      <c r="B23" s="235">
        <v>88.9</v>
      </c>
      <c r="C23" s="235">
        <v>89.3</v>
      </c>
      <c r="D23" s="235">
        <v>131.30000000000001</v>
      </c>
      <c r="E23" s="235">
        <v>81.900000000000006</v>
      </c>
      <c r="F23" s="235">
        <v>102</v>
      </c>
      <c r="G23" s="235">
        <v>113.1</v>
      </c>
      <c r="H23" s="235">
        <v>98.6</v>
      </c>
      <c r="I23" s="235">
        <v>95.2</v>
      </c>
      <c r="J23" s="235">
        <v>110.1</v>
      </c>
      <c r="K23" s="235">
        <v>108.2</v>
      </c>
      <c r="L23" s="235">
        <v>128.6</v>
      </c>
      <c r="M23" s="235">
        <v>125.6</v>
      </c>
      <c r="N23" s="235">
        <v>106.06666666666666</v>
      </c>
    </row>
    <row r="24" spans="1:14" ht="12" customHeight="1">
      <c r="A24" s="166" t="s">
        <v>343</v>
      </c>
      <c r="B24" s="235">
        <v>98.5</v>
      </c>
      <c r="C24" s="235">
        <v>95</v>
      </c>
      <c r="D24" s="235">
        <v>101.9</v>
      </c>
      <c r="E24" s="235">
        <v>99.5</v>
      </c>
      <c r="F24" s="235">
        <v>107.9</v>
      </c>
      <c r="G24" s="235">
        <v>105.9</v>
      </c>
      <c r="H24" s="235">
        <v>110</v>
      </c>
      <c r="I24" s="235">
        <v>99.4</v>
      </c>
      <c r="J24" s="235">
        <v>105</v>
      </c>
      <c r="K24" s="235">
        <v>109.8</v>
      </c>
      <c r="L24" s="235">
        <v>0</v>
      </c>
      <c r="M24" s="235">
        <v>0</v>
      </c>
      <c r="N24" s="235">
        <v>0</v>
      </c>
    </row>
    <row r="25" spans="1:14" s="117" customFormat="1" ht="12" customHeight="1">
      <c r="A25" s="116"/>
      <c r="B25" s="428" t="s">
        <v>186</v>
      </c>
      <c r="C25" s="428"/>
      <c r="D25" s="428"/>
      <c r="E25" s="428"/>
      <c r="F25" s="428"/>
      <c r="G25" s="428"/>
      <c r="H25" s="428"/>
      <c r="I25" s="428"/>
      <c r="J25" s="428"/>
      <c r="K25" s="428"/>
      <c r="L25" s="428"/>
      <c r="M25" s="428"/>
      <c r="N25" s="428"/>
    </row>
    <row r="26" spans="1:14" ht="12" customHeight="1">
      <c r="A26" s="153">
        <v>2011</v>
      </c>
      <c r="B26" s="235">
        <v>137.30000000000001</v>
      </c>
      <c r="C26" s="235">
        <v>244.8</v>
      </c>
      <c r="D26" s="235">
        <v>105.1</v>
      </c>
      <c r="E26" s="235">
        <v>100.6</v>
      </c>
      <c r="F26" s="235">
        <v>115.8</v>
      </c>
      <c r="G26" s="235">
        <v>110.4</v>
      </c>
      <c r="H26" s="235">
        <v>109.2</v>
      </c>
      <c r="I26" s="235">
        <v>115.6</v>
      </c>
      <c r="J26" s="235">
        <v>102.6</v>
      </c>
      <c r="K26" s="235">
        <v>202.4</v>
      </c>
      <c r="L26" s="235">
        <v>118.9</v>
      </c>
      <c r="M26" s="235">
        <v>122.1</v>
      </c>
      <c r="N26" s="235">
        <v>132.06666666666666</v>
      </c>
    </row>
    <row r="27" spans="1:14" ht="12" customHeight="1">
      <c r="A27" s="340">
        <v>2012</v>
      </c>
      <c r="B27" s="235">
        <v>118.9</v>
      </c>
      <c r="C27" s="235">
        <v>107.1</v>
      </c>
      <c r="D27" s="235">
        <v>390.8</v>
      </c>
      <c r="E27" s="235">
        <v>262.10000000000002</v>
      </c>
      <c r="F27" s="235">
        <v>98.9</v>
      </c>
      <c r="G27" s="235">
        <v>105.5</v>
      </c>
      <c r="H27" s="235">
        <v>101.3</v>
      </c>
      <c r="I27" s="235">
        <v>82</v>
      </c>
      <c r="J27" s="235">
        <v>85.7</v>
      </c>
      <c r="K27" s="235">
        <v>112.5</v>
      </c>
      <c r="L27" s="235">
        <v>119.4</v>
      </c>
      <c r="M27" s="235">
        <v>110.3</v>
      </c>
      <c r="N27" s="235">
        <v>141.20833333333334</v>
      </c>
    </row>
    <row r="28" spans="1:14" ht="12" customHeight="1">
      <c r="A28" s="340">
        <v>2013</v>
      </c>
      <c r="B28" s="235">
        <v>126.3</v>
      </c>
      <c r="C28" s="235">
        <v>192.4</v>
      </c>
      <c r="D28" s="235">
        <v>93.1</v>
      </c>
      <c r="E28" s="235">
        <v>96.1</v>
      </c>
      <c r="F28" s="235">
        <v>104.7</v>
      </c>
      <c r="G28" s="235">
        <v>96.6</v>
      </c>
      <c r="H28" s="235">
        <v>292.2</v>
      </c>
      <c r="I28" s="235">
        <v>97.8</v>
      </c>
      <c r="J28" s="235">
        <v>213.3</v>
      </c>
      <c r="K28" s="235">
        <v>135.80000000000001</v>
      </c>
      <c r="L28" s="235">
        <v>120</v>
      </c>
      <c r="M28" s="235">
        <v>94.9</v>
      </c>
      <c r="N28" s="235">
        <v>138.6</v>
      </c>
    </row>
    <row r="29" spans="1:14" ht="12" customHeight="1">
      <c r="A29" s="340">
        <v>2014</v>
      </c>
      <c r="B29" s="235">
        <v>99.2</v>
      </c>
      <c r="C29" s="235">
        <v>131.69999999999999</v>
      </c>
      <c r="D29" s="235">
        <v>135.19999999999999</v>
      </c>
      <c r="E29" s="235">
        <v>232.3</v>
      </c>
      <c r="F29" s="235">
        <v>130.9</v>
      </c>
      <c r="G29" s="235">
        <v>146.4</v>
      </c>
      <c r="H29" s="235">
        <v>115.5</v>
      </c>
      <c r="I29" s="235">
        <v>105.4</v>
      </c>
      <c r="J29" s="235">
        <v>92.7</v>
      </c>
      <c r="K29" s="235">
        <v>195.9</v>
      </c>
      <c r="L29" s="235">
        <v>94.8</v>
      </c>
      <c r="M29" s="235">
        <v>116.3</v>
      </c>
      <c r="N29" s="235">
        <v>133.02500000000001</v>
      </c>
    </row>
    <row r="30" spans="1:14" ht="12" customHeight="1">
      <c r="A30" s="166">
        <v>2015</v>
      </c>
      <c r="B30" s="235">
        <v>112.8</v>
      </c>
      <c r="C30" s="235">
        <v>117.4</v>
      </c>
      <c r="D30" s="235">
        <v>108.1</v>
      </c>
      <c r="E30" s="235">
        <v>90.6</v>
      </c>
      <c r="F30" s="235">
        <v>96.6</v>
      </c>
      <c r="G30" s="235">
        <v>102</v>
      </c>
      <c r="H30" s="235">
        <v>88.6</v>
      </c>
      <c r="I30" s="235">
        <v>79.099999999999994</v>
      </c>
      <c r="J30" s="235">
        <v>317.3</v>
      </c>
      <c r="K30" s="235">
        <v>118.6</v>
      </c>
      <c r="L30" s="235">
        <v>115.1</v>
      </c>
      <c r="M30" s="235">
        <v>88.4</v>
      </c>
      <c r="N30" s="235">
        <v>119.6</v>
      </c>
    </row>
    <row r="31" spans="1:14" ht="12" customHeight="1">
      <c r="A31" s="166">
        <v>2016</v>
      </c>
      <c r="B31" s="235">
        <v>101</v>
      </c>
      <c r="C31" s="235">
        <v>111.2</v>
      </c>
      <c r="D31" s="235">
        <v>104.6</v>
      </c>
      <c r="E31" s="235">
        <v>87</v>
      </c>
      <c r="F31" s="235">
        <v>142.5</v>
      </c>
      <c r="G31" s="235">
        <v>103.9</v>
      </c>
      <c r="H31" s="235">
        <v>78.7</v>
      </c>
      <c r="I31" s="235">
        <v>79.2</v>
      </c>
      <c r="J31" s="235">
        <v>85.1</v>
      </c>
      <c r="K31" s="235">
        <v>78.5</v>
      </c>
      <c r="L31" s="235">
        <v>99.4</v>
      </c>
      <c r="M31" s="235">
        <v>196.8</v>
      </c>
      <c r="N31" s="235">
        <v>105.7</v>
      </c>
    </row>
    <row r="32" spans="1:14" ht="12" customHeight="1">
      <c r="A32" s="166">
        <v>2017</v>
      </c>
      <c r="B32" s="235">
        <v>130.5</v>
      </c>
      <c r="C32" s="235">
        <v>188.2</v>
      </c>
      <c r="D32" s="235">
        <v>123.4</v>
      </c>
      <c r="E32" s="235">
        <v>94.9</v>
      </c>
      <c r="F32" s="235">
        <v>102.3</v>
      </c>
      <c r="G32" s="235">
        <v>150.6</v>
      </c>
      <c r="H32" s="235">
        <v>113</v>
      </c>
      <c r="I32" s="235">
        <v>106</v>
      </c>
      <c r="J32" s="235">
        <v>229.2</v>
      </c>
      <c r="K32" s="235">
        <v>118.5</v>
      </c>
      <c r="L32" s="235">
        <v>126.8</v>
      </c>
      <c r="M32" s="235">
        <v>240.7</v>
      </c>
      <c r="N32" s="235">
        <v>143.67499999999998</v>
      </c>
    </row>
    <row r="33" spans="1:14" ht="12" customHeight="1">
      <c r="A33" s="166" t="s">
        <v>343</v>
      </c>
      <c r="B33" s="235">
        <v>202.8</v>
      </c>
      <c r="C33" s="235">
        <v>138.5</v>
      </c>
      <c r="D33" s="235">
        <v>116.2</v>
      </c>
      <c r="E33" s="235">
        <v>125.8</v>
      </c>
      <c r="F33" s="235">
        <v>117.7</v>
      </c>
      <c r="G33" s="235">
        <v>228.3</v>
      </c>
      <c r="H33" s="235">
        <v>149.5</v>
      </c>
      <c r="I33" s="235">
        <v>141.69999999999999</v>
      </c>
      <c r="J33" s="235">
        <v>114.7</v>
      </c>
      <c r="K33" s="235">
        <v>301.60000000000002</v>
      </c>
      <c r="L33" s="235">
        <v>0</v>
      </c>
      <c r="M33" s="235">
        <v>0</v>
      </c>
      <c r="N33" s="235">
        <v>0</v>
      </c>
    </row>
    <row r="34" spans="1:14" ht="12" customHeight="1">
      <c r="A34" s="118"/>
      <c r="B34" s="119"/>
      <c r="C34" s="119"/>
      <c r="D34" s="120"/>
      <c r="E34" s="121"/>
      <c r="F34" s="121"/>
      <c r="G34" s="121"/>
      <c r="H34" s="121"/>
      <c r="I34" s="122"/>
      <c r="J34" s="122"/>
      <c r="K34" s="122"/>
      <c r="L34" s="122"/>
      <c r="M34" s="122"/>
      <c r="N34" s="122"/>
    </row>
    <row r="35" spans="1:14" s="108" customFormat="1" ht="12" customHeight="1">
      <c r="A35" s="425" t="s">
        <v>195</v>
      </c>
      <c r="B35" s="421" t="s">
        <v>269</v>
      </c>
      <c r="C35" s="422"/>
      <c r="D35" s="422"/>
      <c r="E35" s="422"/>
      <c r="F35" s="422"/>
      <c r="G35" s="422"/>
      <c r="H35" s="422"/>
      <c r="I35" s="422"/>
      <c r="J35" s="422"/>
      <c r="K35" s="422"/>
      <c r="L35" s="422"/>
      <c r="M35" s="422"/>
      <c r="N35" s="422"/>
    </row>
    <row r="36" spans="1:14" s="108" customFormat="1" ht="12" customHeight="1">
      <c r="A36" s="426"/>
      <c r="B36" s="109" t="s">
        <v>259</v>
      </c>
      <c r="C36" s="110" t="s">
        <v>258</v>
      </c>
      <c r="D36" s="110" t="s">
        <v>257</v>
      </c>
      <c r="E36" s="110" t="s">
        <v>256</v>
      </c>
      <c r="F36" s="110" t="s">
        <v>90</v>
      </c>
      <c r="G36" s="110" t="s">
        <v>255</v>
      </c>
      <c r="H36" s="110" t="s">
        <v>254</v>
      </c>
      <c r="I36" s="110" t="s">
        <v>253</v>
      </c>
      <c r="J36" s="110" t="s">
        <v>252</v>
      </c>
      <c r="K36" s="110" t="s">
        <v>251</v>
      </c>
      <c r="L36" s="110" t="s">
        <v>250</v>
      </c>
      <c r="M36" s="110" t="s">
        <v>249</v>
      </c>
      <c r="N36" s="111" t="s">
        <v>195</v>
      </c>
    </row>
    <row r="37" spans="1:14" s="143" customFormat="1" ht="12" customHeight="1">
      <c r="A37" s="123"/>
      <c r="B37" s="124"/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5"/>
    </row>
    <row r="38" spans="1:14" s="117" customFormat="1" ht="12" customHeight="1">
      <c r="A38" s="126"/>
      <c r="B38" s="442" t="s">
        <v>264</v>
      </c>
      <c r="C38" s="442"/>
      <c r="D38" s="442"/>
      <c r="E38" s="442"/>
      <c r="F38" s="442"/>
      <c r="G38" s="442"/>
      <c r="H38" s="442"/>
      <c r="I38" s="442"/>
      <c r="J38" s="442"/>
      <c r="K38" s="442"/>
      <c r="L38" s="442"/>
      <c r="M38" s="442"/>
      <c r="N38" s="442"/>
    </row>
    <row r="39" spans="1:14" ht="12" customHeight="1">
      <c r="A39" s="340">
        <v>2012</v>
      </c>
      <c r="B39" s="234">
        <v>-9.4</v>
      </c>
      <c r="C39" s="234">
        <v>-31.1</v>
      </c>
      <c r="D39" s="234">
        <v>73.3</v>
      </c>
      <c r="E39" s="234">
        <v>35.700000000000003</v>
      </c>
      <c r="F39" s="234">
        <v>-11.7</v>
      </c>
      <c r="G39" s="234">
        <v>-10.1</v>
      </c>
      <c r="H39" s="234">
        <v>-2.5</v>
      </c>
      <c r="I39" s="234">
        <v>-20.9</v>
      </c>
      <c r="J39" s="234">
        <v>-16.2</v>
      </c>
      <c r="K39" s="234">
        <v>-22.4</v>
      </c>
      <c r="L39" s="234">
        <v>-5.5</v>
      </c>
      <c r="M39" s="234">
        <v>-50.7</v>
      </c>
      <c r="N39" s="234">
        <v>-8.6795146324054144</v>
      </c>
    </row>
    <row r="40" spans="1:14" ht="12" customHeight="1">
      <c r="A40" s="340">
        <v>2013</v>
      </c>
      <c r="B40" s="234">
        <v>29.4</v>
      </c>
      <c r="C40" s="234">
        <v>24.3</v>
      </c>
      <c r="D40" s="234">
        <v>-52.3</v>
      </c>
      <c r="E40" s="234">
        <v>-33.9</v>
      </c>
      <c r="F40" s="234">
        <v>-9.1</v>
      </c>
      <c r="G40" s="234">
        <v>13.3</v>
      </c>
      <c r="H40" s="234">
        <v>67.7</v>
      </c>
      <c r="I40" s="234">
        <v>53.3</v>
      </c>
      <c r="J40" s="234">
        <v>48.3</v>
      </c>
      <c r="K40" s="234">
        <v>5.8</v>
      </c>
      <c r="L40" s="234">
        <v>-2.6</v>
      </c>
      <c r="M40" s="234">
        <v>0.5</v>
      </c>
      <c r="N40" s="234">
        <v>5.0414256682819882</v>
      </c>
    </row>
    <row r="41" spans="1:14" ht="12" customHeight="1">
      <c r="A41" s="340">
        <v>2014</v>
      </c>
      <c r="B41" s="234">
        <v>-24.7</v>
      </c>
      <c r="C41" s="234">
        <v>-18.600000000000001</v>
      </c>
      <c r="D41" s="234">
        <v>34.4</v>
      </c>
      <c r="E41" s="234">
        <v>43</v>
      </c>
      <c r="F41" s="234">
        <v>8.6999999999999993</v>
      </c>
      <c r="G41" s="234">
        <v>-7.6</v>
      </c>
      <c r="H41" s="234">
        <v>-38.1</v>
      </c>
      <c r="I41" s="234">
        <v>-38.6</v>
      </c>
      <c r="J41" s="234">
        <v>-31.3</v>
      </c>
      <c r="K41" s="234">
        <v>19.7</v>
      </c>
      <c r="L41" s="234">
        <v>-11.9</v>
      </c>
      <c r="M41" s="234">
        <v>30</v>
      </c>
      <c r="N41" s="234">
        <v>-7.5377632264305134</v>
      </c>
    </row>
    <row r="42" spans="1:14" ht="12" customHeight="1">
      <c r="A42" s="166">
        <v>2015</v>
      </c>
      <c r="B42" s="234">
        <v>-6.1</v>
      </c>
      <c r="C42" s="234">
        <v>-3.5</v>
      </c>
      <c r="D42" s="234">
        <v>-16</v>
      </c>
      <c r="E42" s="234">
        <v>-29.8</v>
      </c>
      <c r="F42" s="234">
        <v>-10.1</v>
      </c>
      <c r="G42" s="234">
        <v>-11.2</v>
      </c>
      <c r="H42" s="234">
        <v>-13.3</v>
      </c>
      <c r="I42" s="234">
        <v>-4.4000000000000004</v>
      </c>
      <c r="J42" s="234">
        <v>99.3</v>
      </c>
      <c r="K42" s="234">
        <v>-23.1</v>
      </c>
      <c r="L42" s="234">
        <v>16.100000000000001</v>
      </c>
      <c r="M42" s="234">
        <v>-11.1</v>
      </c>
      <c r="N42" s="234">
        <v>-3.7</v>
      </c>
    </row>
    <row r="43" spans="1:14" ht="12" customHeight="1">
      <c r="A43" s="166">
        <v>2016</v>
      </c>
      <c r="B43" s="234" t="s">
        <v>350</v>
      </c>
      <c r="C43" s="234">
        <v>0.3</v>
      </c>
      <c r="D43" s="234" t="s">
        <v>352</v>
      </c>
      <c r="E43" s="234" t="s">
        <v>355</v>
      </c>
      <c r="F43" s="234">
        <v>11.5</v>
      </c>
      <c r="G43" s="234">
        <v>20.9</v>
      </c>
      <c r="H43" s="234" t="s">
        <v>359</v>
      </c>
      <c r="I43" s="234">
        <v>7.6</v>
      </c>
      <c r="J43" s="234" t="s">
        <v>361</v>
      </c>
      <c r="K43" s="234" t="s">
        <v>363</v>
      </c>
      <c r="L43" s="234" t="s">
        <v>365</v>
      </c>
      <c r="M43" s="234">
        <v>29.5</v>
      </c>
      <c r="N43" s="234">
        <v>-4.5</v>
      </c>
    </row>
    <row r="44" spans="1:14" ht="12" customHeight="1">
      <c r="A44" s="166">
        <v>2017</v>
      </c>
      <c r="B44" s="234">
        <v>14.4</v>
      </c>
      <c r="C44" s="234">
        <v>27.4</v>
      </c>
      <c r="D44" s="234">
        <v>38.299999999999997</v>
      </c>
      <c r="E44" s="234">
        <v>-5.9</v>
      </c>
      <c r="F44" s="234">
        <v>3.5</v>
      </c>
      <c r="G44" s="234">
        <v>9.3000000000000007</v>
      </c>
      <c r="H44" s="234">
        <v>26.3</v>
      </c>
      <c r="I44" s="234">
        <v>19.8</v>
      </c>
      <c r="J44" s="234">
        <v>71.5</v>
      </c>
      <c r="K44" s="234">
        <v>26.6</v>
      </c>
      <c r="L44" s="234">
        <v>29</v>
      </c>
      <c r="M44" s="234">
        <v>31.8</v>
      </c>
      <c r="N44" s="234">
        <v>24.002450122506133</v>
      </c>
    </row>
    <row r="45" spans="1:14" ht="12" customHeight="1">
      <c r="A45" s="166" t="s">
        <v>343</v>
      </c>
      <c r="B45" s="234">
        <v>29.1</v>
      </c>
      <c r="C45" s="234">
        <v>-9.8000000000000007</v>
      </c>
      <c r="D45" s="234">
        <v>-17.3</v>
      </c>
      <c r="E45" s="234">
        <v>25.3</v>
      </c>
      <c r="F45" s="234">
        <v>8.6999999999999993</v>
      </c>
      <c r="G45" s="234">
        <v>16</v>
      </c>
      <c r="H45" s="234">
        <v>18.8</v>
      </c>
      <c r="I45" s="234">
        <v>14.5</v>
      </c>
      <c r="J45" s="234">
        <v>-27.1</v>
      </c>
      <c r="K45" s="234">
        <v>53.5</v>
      </c>
      <c r="L45" s="234">
        <v>0</v>
      </c>
      <c r="M45" s="234">
        <v>0</v>
      </c>
      <c r="N45" s="234">
        <v>0</v>
      </c>
    </row>
    <row r="46" spans="1:14" s="117" customFormat="1" ht="12" customHeight="1">
      <c r="A46" s="116"/>
      <c r="B46" s="443" t="s">
        <v>197</v>
      </c>
      <c r="C46" s="443"/>
      <c r="D46" s="443"/>
      <c r="E46" s="443"/>
      <c r="F46" s="443"/>
      <c r="G46" s="443"/>
      <c r="H46" s="443"/>
      <c r="I46" s="443"/>
      <c r="J46" s="443"/>
      <c r="K46" s="443"/>
      <c r="L46" s="443"/>
      <c r="M46" s="443"/>
      <c r="N46" s="443"/>
    </row>
    <row r="47" spans="1:14" ht="12" customHeight="1">
      <c r="A47" s="340">
        <v>2012</v>
      </c>
      <c r="B47" s="234">
        <v>-6.6</v>
      </c>
      <c r="C47" s="234">
        <v>0.5</v>
      </c>
      <c r="D47" s="234">
        <v>-14.9</v>
      </c>
      <c r="E47" s="234">
        <v>-19.7</v>
      </c>
      <c r="F47" s="234">
        <v>-10.4</v>
      </c>
      <c r="G47" s="234">
        <v>-12.6</v>
      </c>
      <c r="H47" s="234">
        <v>0.2</v>
      </c>
      <c r="I47" s="234">
        <v>-16.600000000000001</v>
      </c>
      <c r="J47" s="234">
        <v>-16.2</v>
      </c>
      <c r="K47" s="234">
        <v>0.4</v>
      </c>
      <c r="L47" s="234">
        <v>-8.6</v>
      </c>
      <c r="M47" s="234">
        <v>-63.3</v>
      </c>
      <c r="N47" s="234">
        <v>-6.6184074457083852</v>
      </c>
    </row>
    <row r="48" spans="1:14" ht="12" customHeight="1">
      <c r="A48" s="340">
        <v>2013</v>
      </c>
      <c r="B48" s="234">
        <v>43.5</v>
      </c>
      <c r="C48" s="234">
        <v>-6.1</v>
      </c>
      <c r="D48" s="234">
        <v>-5.8</v>
      </c>
      <c r="E48" s="234">
        <v>8.4</v>
      </c>
      <c r="F48" s="234">
        <v>-16</v>
      </c>
      <c r="G48" s="234">
        <v>24.3</v>
      </c>
      <c r="H48" s="234">
        <v>4.7</v>
      </c>
      <c r="I48" s="234">
        <v>68.2</v>
      </c>
      <c r="J48" s="234">
        <v>1.7</v>
      </c>
      <c r="K48" s="234">
        <v>-2.7</v>
      </c>
      <c r="L48" s="234">
        <v>-4.2</v>
      </c>
      <c r="M48" s="234">
        <v>11.7</v>
      </c>
      <c r="N48" s="234">
        <v>10.146665436767833</v>
      </c>
    </row>
    <row r="49" spans="1:14" ht="12" customHeight="1">
      <c r="A49" s="340">
        <v>2014</v>
      </c>
      <c r="B49" s="234">
        <v>-26.2</v>
      </c>
      <c r="C49" s="234">
        <v>-5.2</v>
      </c>
      <c r="D49" s="234">
        <v>29</v>
      </c>
      <c r="E49" s="234">
        <v>-4.8</v>
      </c>
      <c r="F49" s="234">
        <v>-0.8</v>
      </c>
      <c r="G49" s="234">
        <v>-29.2</v>
      </c>
      <c r="H49" s="234">
        <v>-5.9</v>
      </c>
      <c r="I49" s="234">
        <v>-53.3</v>
      </c>
      <c r="J49" s="234">
        <v>-2.6</v>
      </c>
      <c r="K49" s="234">
        <v>2</v>
      </c>
      <c r="L49" s="234">
        <v>-6.6</v>
      </c>
      <c r="M49" s="234">
        <v>34.1</v>
      </c>
      <c r="N49" s="234">
        <v>-9.8651704212377496</v>
      </c>
    </row>
    <row r="50" spans="1:14" ht="12" customHeight="1">
      <c r="A50" s="166">
        <v>2015</v>
      </c>
      <c r="B50" s="234">
        <v>-15.7</v>
      </c>
      <c r="C50" s="234">
        <v>2.2000000000000002</v>
      </c>
      <c r="D50" s="234">
        <v>-13.9</v>
      </c>
      <c r="E50" s="234">
        <v>8.6999999999999993</v>
      </c>
      <c r="F50" s="234">
        <v>1.9</v>
      </c>
      <c r="G50" s="234">
        <v>3.5</v>
      </c>
      <c r="H50" s="234">
        <v>-7.2</v>
      </c>
      <c r="I50" s="234">
        <v>10.7</v>
      </c>
      <c r="J50" s="234">
        <v>26.7</v>
      </c>
      <c r="K50" s="234">
        <v>-6.6</v>
      </c>
      <c r="L50" s="234">
        <v>13.5</v>
      </c>
      <c r="M50" s="234">
        <v>-4.3</v>
      </c>
      <c r="N50" s="234">
        <v>0.8</v>
      </c>
    </row>
    <row r="51" spans="1:14" ht="12" customHeight="1">
      <c r="A51" s="166">
        <v>2016</v>
      </c>
      <c r="B51" s="234">
        <v>4</v>
      </c>
      <c r="C51" s="234">
        <v>3.9</v>
      </c>
      <c r="D51" s="234" t="s">
        <v>353</v>
      </c>
      <c r="E51" s="234" t="s">
        <v>356</v>
      </c>
      <c r="F51" s="234" t="s">
        <v>358</v>
      </c>
      <c r="G51" s="234">
        <v>31</v>
      </c>
      <c r="H51" s="234" t="s">
        <v>336</v>
      </c>
      <c r="I51" s="234">
        <v>11.2</v>
      </c>
      <c r="J51" s="234" t="s">
        <v>362</v>
      </c>
      <c r="K51" s="234">
        <v>8.8000000000000007</v>
      </c>
      <c r="L51" s="234">
        <v>0.8</v>
      </c>
      <c r="M51" s="234" t="s">
        <v>367</v>
      </c>
      <c r="N51" s="234">
        <v>-0.1</v>
      </c>
    </row>
    <row r="52" spans="1:14" ht="12" customHeight="1">
      <c r="A52" s="166">
        <v>2017</v>
      </c>
      <c r="B52" s="234">
        <v>6.1</v>
      </c>
      <c r="C52" s="234">
        <v>2.4</v>
      </c>
      <c r="D52" s="234">
        <v>49.7</v>
      </c>
      <c r="E52" s="234">
        <v>-12.4</v>
      </c>
      <c r="F52" s="234">
        <v>30.9</v>
      </c>
      <c r="G52" s="234">
        <v>-5.4</v>
      </c>
      <c r="H52" s="234">
        <v>18.7</v>
      </c>
      <c r="I52" s="234">
        <v>13.7</v>
      </c>
      <c r="J52" s="234">
        <v>26.4</v>
      </c>
      <c r="K52" s="234">
        <v>16.7</v>
      </c>
      <c r="L52" s="234">
        <v>29.9</v>
      </c>
      <c r="M52" s="234">
        <v>41.8</v>
      </c>
      <c r="N52" s="234">
        <v>17.438641815833165</v>
      </c>
    </row>
    <row r="53" spans="1:14" ht="12" customHeight="1">
      <c r="A53" s="166" t="s">
        <v>343</v>
      </c>
      <c r="B53" s="234">
        <v>10.8</v>
      </c>
      <c r="C53" s="234">
        <v>6.4</v>
      </c>
      <c r="D53" s="234">
        <v>-22.4</v>
      </c>
      <c r="E53" s="234">
        <v>21.5</v>
      </c>
      <c r="F53" s="234">
        <v>5.8</v>
      </c>
      <c r="G53" s="234">
        <v>-6.4</v>
      </c>
      <c r="H53" s="234">
        <v>11.6</v>
      </c>
      <c r="I53" s="234">
        <v>4.4000000000000004</v>
      </c>
      <c r="J53" s="234">
        <v>-4.5999999999999996</v>
      </c>
      <c r="K53" s="234">
        <v>1.5</v>
      </c>
      <c r="L53" s="234">
        <v>0</v>
      </c>
      <c r="M53" s="234">
        <v>0</v>
      </c>
      <c r="N53" s="234">
        <v>0</v>
      </c>
    </row>
    <row r="54" spans="1:14" s="117" customFormat="1" ht="12" customHeight="1">
      <c r="A54" s="116"/>
      <c r="B54" s="443" t="s">
        <v>186</v>
      </c>
      <c r="C54" s="443"/>
      <c r="D54" s="443"/>
      <c r="E54" s="443"/>
      <c r="F54" s="443"/>
      <c r="G54" s="443"/>
      <c r="H54" s="443"/>
      <c r="I54" s="443"/>
      <c r="J54" s="443"/>
      <c r="K54" s="443"/>
      <c r="L54" s="443"/>
      <c r="M54" s="443"/>
      <c r="N54" s="443"/>
    </row>
    <row r="55" spans="1:14" ht="12" customHeight="1">
      <c r="A55" s="340">
        <v>2012</v>
      </c>
      <c r="B55" s="234">
        <v>-13.4</v>
      </c>
      <c r="C55" s="234">
        <v>-56.3</v>
      </c>
      <c r="D55" s="234">
        <v>271.8</v>
      </c>
      <c r="E55" s="234">
        <v>160.5</v>
      </c>
      <c r="F55" s="234">
        <v>-14.6</v>
      </c>
      <c r="G55" s="234">
        <v>-4.4000000000000004</v>
      </c>
      <c r="H55" s="234">
        <v>-7.2</v>
      </c>
      <c r="I55" s="234">
        <v>-29.1</v>
      </c>
      <c r="J55" s="234">
        <v>-16.5</v>
      </c>
      <c r="K55" s="234">
        <v>-44.4</v>
      </c>
      <c r="L55" s="234">
        <v>0.4</v>
      </c>
      <c r="M55" s="234">
        <v>-9.6999999999999993</v>
      </c>
      <c r="N55" s="234">
        <v>6.9220090863200454</v>
      </c>
    </row>
    <row r="56" spans="1:14" ht="12" customHeight="1">
      <c r="A56" s="340">
        <v>2013</v>
      </c>
      <c r="B56" s="234">
        <v>6.2</v>
      </c>
      <c r="C56" s="234">
        <v>79.599999999999994</v>
      </c>
      <c r="D56" s="234">
        <v>-76.2</v>
      </c>
      <c r="E56" s="234">
        <v>-63.3</v>
      </c>
      <c r="F56" s="234">
        <v>5.9</v>
      </c>
      <c r="G56" s="234">
        <v>-8.4</v>
      </c>
      <c r="H56" s="234">
        <v>188.5</v>
      </c>
      <c r="I56" s="234">
        <v>19.3</v>
      </c>
      <c r="J56" s="234">
        <v>148.9</v>
      </c>
      <c r="K56" s="234">
        <v>20.7</v>
      </c>
      <c r="L56" s="234">
        <v>0.5</v>
      </c>
      <c r="M56" s="234">
        <v>-14</v>
      </c>
      <c r="N56" s="234">
        <v>-1.8471525523753485</v>
      </c>
    </row>
    <row r="57" spans="1:14" ht="12" customHeight="1">
      <c r="A57" s="340">
        <v>2014</v>
      </c>
      <c r="B57" s="234">
        <v>-21.5</v>
      </c>
      <c r="C57" s="234">
        <v>-31.5</v>
      </c>
      <c r="D57" s="234">
        <v>45.2</v>
      </c>
      <c r="E57" s="234">
        <v>141.69999999999999</v>
      </c>
      <c r="F57" s="234">
        <v>25</v>
      </c>
      <c r="G57" s="234">
        <v>51.6</v>
      </c>
      <c r="H57" s="234">
        <v>-60.5</v>
      </c>
      <c r="I57" s="234">
        <v>7.8</v>
      </c>
      <c r="J57" s="234">
        <v>-56.5</v>
      </c>
      <c r="K57" s="234">
        <v>44.3</v>
      </c>
      <c r="L57" s="234">
        <v>-21</v>
      </c>
      <c r="M57" s="234">
        <v>22.6</v>
      </c>
      <c r="N57" s="234">
        <v>-4.0223665223665108</v>
      </c>
    </row>
    <row r="58" spans="1:14" ht="12" customHeight="1">
      <c r="A58" s="166">
        <v>2015</v>
      </c>
      <c r="B58" s="234">
        <v>13.7</v>
      </c>
      <c r="C58" s="234">
        <v>-10.9</v>
      </c>
      <c r="D58" s="234">
        <v>-20</v>
      </c>
      <c r="E58" s="234">
        <v>-61</v>
      </c>
      <c r="F58" s="234">
        <v>-26.2</v>
      </c>
      <c r="G58" s="234">
        <v>-30.3</v>
      </c>
      <c r="H58" s="234">
        <v>-23.3</v>
      </c>
      <c r="I58" s="234">
        <v>-25</v>
      </c>
      <c r="J58" s="234">
        <v>242.3</v>
      </c>
      <c r="K58" s="234">
        <v>-39.5</v>
      </c>
      <c r="L58" s="234">
        <v>21.4</v>
      </c>
      <c r="M58" s="234">
        <v>-24</v>
      </c>
      <c r="N58" s="234">
        <v>-10.1</v>
      </c>
    </row>
    <row r="59" spans="1:14" ht="12" customHeight="1">
      <c r="A59" s="166">
        <v>2016</v>
      </c>
      <c r="B59" s="234" t="s">
        <v>351</v>
      </c>
      <c r="C59" s="234" t="s">
        <v>335</v>
      </c>
      <c r="D59" s="234" t="s">
        <v>354</v>
      </c>
      <c r="E59" s="234" t="s">
        <v>357</v>
      </c>
      <c r="F59" s="234">
        <v>47.5</v>
      </c>
      <c r="G59" s="234">
        <v>1.9</v>
      </c>
      <c r="H59" s="234" t="s">
        <v>360</v>
      </c>
      <c r="I59" s="234">
        <v>0.1</v>
      </c>
      <c r="J59" s="234" t="s">
        <v>334</v>
      </c>
      <c r="K59" s="234" t="s">
        <v>364</v>
      </c>
      <c r="L59" s="234" t="s">
        <v>366</v>
      </c>
      <c r="M59" s="234">
        <v>122.6</v>
      </c>
      <c r="N59" s="234">
        <v>-11.6</v>
      </c>
    </row>
    <row r="60" spans="1:14" ht="12" customHeight="1">
      <c r="A60" s="166">
        <v>2017</v>
      </c>
      <c r="B60" s="234">
        <v>29.2</v>
      </c>
      <c r="C60" s="234">
        <v>69.2</v>
      </c>
      <c r="D60" s="234">
        <v>18</v>
      </c>
      <c r="E60" s="234">
        <v>9.1</v>
      </c>
      <c r="F60" s="234">
        <v>-28.2</v>
      </c>
      <c r="G60" s="234">
        <v>44.9</v>
      </c>
      <c r="H60" s="234">
        <v>43.6</v>
      </c>
      <c r="I60" s="234">
        <v>33.799999999999997</v>
      </c>
      <c r="J60" s="234">
        <v>169.3</v>
      </c>
      <c r="K60" s="234">
        <v>51</v>
      </c>
      <c r="L60" s="234">
        <v>27.6</v>
      </c>
      <c r="M60" s="234">
        <v>22.3</v>
      </c>
      <c r="N60" s="234">
        <v>35.980755580093046</v>
      </c>
    </row>
    <row r="61" spans="1:14" ht="12" customHeight="1">
      <c r="A61" s="166" t="s">
        <v>343</v>
      </c>
      <c r="B61" s="234">
        <v>55.4</v>
      </c>
      <c r="C61" s="234">
        <v>-26.4</v>
      </c>
      <c r="D61" s="234">
        <v>-5.8</v>
      </c>
      <c r="E61" s="234">
        <v>32.6</v>
      </c>
      <c r="F61" s="234">
        <v>15.1</v>
      </c>
      <c r="G61" s="234">
        <v>51.6</v>
      </c>
      <c r="H61" s="234">
        <v>32.299999999999997</v>
      </c>
      <c r="I61" s="234">
        <v>33.700000000000003</v>
      </c>
      <c r="J61" s="234">
        <v>-50</v>
      </c>
      <c r="K61" s="234">
        <v>154.5</v>
      </c>
      <c r="L61" s="234">
        <v>0</v>
      </c>
      <c r="M61" s="234">
        <v>0</v>
      </c>
      <c r="N61" s="234">
        <v>0</v>
      </c>
    </row>
    <row r="62" spans="1:14" ht="12" customHeight="1">
      <c r="A62" s="100" t="s">
        <v>170</v>
      </c>
    </row>
    <row r="63" spans="1:14" ht="12" customHeight="1">
      <c r="A63" s="441" t="s">
        <v>224</v>
      </c>
      <c r="B63" s="441"/>
    </row>
  </sheetData>
  <mergeCells count="12">
    <mergeCell ref="A1:N1"/>
    <mergeCell ref="A63:B63"/>
    <mergeCell ref="B38:N38"/>
    <mergeCell ref="B46:N46"/>
    <mergeCell ref="B54:N54"/>
    <mergeCell ref="A4:A5"/>
    <mergeCell ref="A35:A36"/>
    <mergeCell ref="B4:N4"/>
    <mergeCell ref="B7:N7"/>
    <mergeCell ref="B16:N16"/>
    <mergeCell ref="B25:N25"/>
    <mergeCell ref="B35:N35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10 / 18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/>
  <cols>
    <col min="1" max="1" width="6.88671875" style="65" customWidth="1"/>
    <col min="2" max="2" width="3.88671875" style="65" customWidth="1"/>
    <col min="3" max="3" width="76" style="65" customWidth="1"/>
    <col min="4" max="16384" width="11.5546875" style="65"/>
  </cols>
  <sheetData>
    <row r="1" spans="1:3" ht="15" customHeight="1">
      <c r="A1" s="224" t="s">
        <v>109</v>
      </c>
    </row>
    <row r="2" spans="1:3" ht="12">
      <c r="A2" s="145" t="s">
        <v>200</v>
      </c>
      <c r="B2" s="190"/>
      <c r="C2" s="190"/>
    </row>
    <row r="3" spans="1:3" ht="12" customHeight="1">
      <c r="A3" s="191" t="s">
        <v>110</v>
      </c>
      <c r="B3" s="190"/>
      <c r="C3" s="190"/>
    </row>
    <row r="4" spans="1:3" ht="12" customHeight="1">
      <c r="A4" s="146" t="s">
        <v>267</v>
      </c>
    </row>
    <row r="5" spans="1:3" ht="12" customHeight="1">
      <c r="A5" s="146"/>
    </row>
    <row r="6" spans="1:3" ht="34.200000000000003">
      <c r="A6" s="192" t="s">
        <v>111</v>
      </c>
      <c r="B6" s="193" t="s">
        <v>201</v>
      </c>
      <c r="C6" s="194" t="s">
        <v>202</v>
      </c>
    </row>
    <row r="7" spans="1:3" ht="12" customHeight="1"/>
    <row r="8" spans="1:3" ht="12" customHeight="1">
      <c r="A8" s="219" t="s">
        <v>203</v>
      </c>
      <c r="B8" s="196"/>
      <c r="C8" s="196" t="s">
        <v>204</v>
      </c>
    </row>
    <row r="9" spans="1:3" s="198" customFormat="1" ht="12" customHeight="1">
      <c r="A9" s="191" t="s">
        <v>11</v>
      </c>
      <c r="B9" s="197"/>
      <c r="C9" s="198" t="s">
        <v>12</v>
      </c>
    </row>
    <row r="10" spans="1:3" s="198" customFormat="1" ht="12" customHeight="1">
      <c r="A10" s="191" t="s">
        <v>13</v>
      </c>
      <c r="B10" s="197"/>
      <c r="C10" s="198" t="s">
        <v>14</v>
      </c>
    </row>
    <row r="11" spans="1:3" s="198" customFormat="1" ht="12" customHeight="1">
      <c r="A11" s="191" t="s">
        <v>15</v>
      </c>
      <c r="B11" s="197"/>
      <c r="C11" s="198" t="s">
        <v>112</v>
      </c>
    </row>
    <row r="12" spans="1:3" s="198" customFormat="1" ht="12" customHeight="1">
      <c r="A12" s="191" t="s">
        <v>16</v>
      </c>
      <c r="B12" s="197"/>
      <c r="C12" s="198" t="s">
        <v>17</v>
      </c>
    </row>
    <row r="13" spans="1:3" s="198" customFormat="1" ht="12" customHeight="1">
      <c r="A13" s="191" t="s">
        <v>18</v>
      </c>
      <c r="B13" s="197"/>
      <c r="C13" s="199" t="s">
        <v>205</v>
      </c>
    </row>
    <row r="14" spans="1:3" ht="12" customHeight="1">
      <c r="A14" s="219" t="s">
        <v>104</v>
      </c>
      <c r="B14" s="195" t="s">
        <v>201</v>
      </c>
      <c r="C14" s="196" t="s">
        <v>105</v>
      </c>
    </row>
    <row r="15" spans="1:3" ht="12" customHeight="1">
      <c r="A15" s="191" t="s">
        <v>147</v>
      </c>
      <c r="B15" s="197"/>
      <c r="C15" s="198" t="s">
        <v>206</v>
      </c>
    </row>
    <row r="16" spans="1:3" ht="12" customHeight="1">
      <c r="A16" s="191" t="s">
        <v>150</v>
      </c>
      <c r="B16" s="197"/>
      <c r="C16" s="198" t="s">
        <v>10</v>
      </c>
    </row>
    <row r="17" spans="1:3" ht="12" customHeight="1">
      <c r="A17" s="191" t="s">
        <v>160</v>
      </c>
      <c r="B17" s="197"/>
      <c r="C17" s="198" t="s">
        <v>106</v>
      </c>
    </row>
    <row r="18" spans="1:3" ht="12" customHeight="1">
      <c r="A18" s="191" t="s">
        <v>9</v>
      </c>
      <c r="B18" s="197" t="s">
        <v>201</v>
      </c>
      <c r="C18" s="198" t="s">
        <v>207</v>
      </c>
    </row>
    <row r="19" spans="1:3" ht="12" customHeight="1">
      <c r="A19" s="191" t="s">
        <v>148</v>
      </c>
      <c r="B19" s="197" t="s">
        <v>201</v>
      </c>
      <c r="C19" s="198" t="s">
        <v>208</v>
      </c>
    </row>
    <row r="20" spans="1:3" ht="12" customHeight="1">
      <c r="A20" s="191" t="s">
        <v>149</v>
      </c>
      <c r="B20" s="197"/>
      <c r="C20" s="198" t="s">
        <v>209</v>
      </c>
    </row>
    <row r="21" spans="1:3" ht="12" customHeight="1">
      <c r="A21" s="191" t="s">
        <v>19</v>
      </c>
      <c r="B21" s="197"/>
      <c r="C21" s="198" t="s">
        <v>210</v>
      </c>
    </row>
    <row r="22" spans="1:3" ht="12" customHeight="1">
      <c r="A22" s="191" t="s">
        <v>153</v>
      </c>
      <c r="B22" s="197" t="s">
        <v>201</v>
      </c>
      <c r="C22" s="198" t="s">
        <v>211</v>
      </c>
    </row>
    <row r="23" spans="1:3" ht="12" customHeight="1">
      <c r="A23" s="191" t="s">
        <v>152</v>
      </c>
      <c r="B23" s="197"/>
      <c r="C23" s="198" t="s">
        <v>212</v>
      </c>
    </row>
    <row r="24" spans="1:3" ht="12" customHeight="1">
      <c r="A24" s="191" t="s">
        <v>28</v>
      </c>
      <c r="B24" s="197"/>
      <c r="C24" s="198" t="s">
        <v>21</v>
      </c>
    </row>
    <row r="25" spans="1:3" ht="12" customHeight="1">
      <c r="A25" s="191" t="s">
        <v>31</v>
      </c>
      <c r="B25" s="197" t="s">
        <v>201</v>
      </c>
      <c r="C25" s="198" t="s">
        <v>213</v>
      </c>
    </row>
    <row r="26" spans="1:3" ht="12" customHeight="1">
      <c r="A26" s="191" t="s">
        <v>156</v>
      </c>
      <c r="B26" s="197" t="s">
        <v>201</v>
      </c>
      <c r="C26" s="198" t="s">
        <v>214</v>
      </c>
    </row>
    <row r="27" spans="1:3" ht="12" customHeight="1">
      <c r="A27" s="191" t="s">
        <v>154</v>
      </c>
      <c r="B27" s="197"/>
      <c r="C27" s="198" t="s">
        <v>215</v>
      </c>
    </row>
    <row r="28" spans="1:3" ht="12" customHeight="1">
      <c r="A28" s="191" t="s">
        <v>24</v>
      </c>
      <c r="B28" s="197"/>
      <c r="C28" s="198" t="s">
        <v>216</v>
      </c>
    </row>
    <row r="29" spans="1:3" ht="12" customHeight="1">
      <c r="A29" s="191" t="s">
        <v>22</v>
      </c>
      <c r="B29" s="197" t="s">
        <v>201</v>
      </c>
      <c r="C29" s="198" t="s">
        <v>115</v>
      </c>
    </row>
    <row r="30" spans="1:3" ht="12" customHeight="1">
      <c r="A30" s="191" t="s">
        <v>23</v>
      </c>
      <c r="B30" s="197" t="s">
        <v>201</v>
      </c>
      <c r="C30" s="198" t="s">
        <v>217</v>
      </c>
    </row>
    <row r="31" spans="1:3" ht="12" customHeight="1">
      <c r="A31" s="191" t="s">
        <v>157</v>
      </c>
      <c r="B31" s="197" t="s">
        <v>201</v>
      </c>
      <c r="C31" s="198" t="s">
        <v>218</v>
      </c>
    </row>
    <row r="32" spans="1:3" ht="12" customHeight="1">
      <c r="A32" s="191" t="s">
        <v>159</v>
      </c>
      <c r="B32" s="197" t="s">
        <v>201</v>
      </c>
      <c r="C32" s="198" t="s">
        <v>219</v>
      </c>
    </row>
    <row r="33" spans="1:3" ht="12" customHeight="1">
      <c r="A33" s="191" t="s">
        <v>161</v>
      </c>
      <c r="B33" s="197" t="s">
        <v>201</v>
      </c>
      <c r="C33" s="198" t="s">
        <v>107</v>
      </c>
    </row>
    <row r="34" spans="1:3" ht="12" customHeight="1">
      <c r="A34" s="191" t="s">
        <v>29</v>
      </c>
      <c r="B34" s="197" t="s">
        <v>201</v>
      </c>
      <c r="C34" s="198" t="s">
        <v>220</v>
      </c>
    </row>
    <row r="35" spans="1:3" ht="12" customHeight="1">
      <c r="A35" s="191" t="s">
        <v>158</v>
      </c>
      <c r="B35" s="197" t="s">
        <v>201</v>
      </c>
      <c r="C35" s="198" t="s">
        <v>108</v>
      </c>
    </row>
    <row r="36" spans="1:3" ht="12" customHeight="1">
      <c r="A36" s="191" t="s">
        <v>151</v>
      </c>
      <c r="B36" s="197"/>
      <c r="C36" s="198" t="s">
        <v>221</v>
      </c>
    </row>
    <row r="37" spans="1:3" ht="12" customHeight="1">
      <c r="A37" s="191" t="s">
        <v>27</v>
      </c>
      <c r="B37" s="197"/>
      <c r="C37" s="198" t="s">
        <v>222</v>
      </c>
    </row>
    <row r="38" spans="1:3" ht="12" customHeight="1">
      <c r="A38" s="191" t="s">
        <v>155</v>
      </c>
      <c r="B38" s="197"/>
      <c r="C38" s="198" t="s">
        <v>223</v>
      </c>
    </row>
    <row r="39" spans="1:3" ht="12" customHeight="1">
      <c r="A39" s="216" t="s">
        <v>268</v>
      </c>
      <c r="B39" s="187"/>
      <c r="C39" s="200" t="s">
        <v>165</v>
      </c>
    </row>
    <row r="40" spans="1:3" ht="12" customHeight="1">
      <c r="A40" s="162"/>
      <c r="C40" s="200" t="s">
        <v>235</v>
      </c>
    </row>
    <row r="41" spans="1:3" ht="12" customHeight="1">
      <c r="A41" s="162" t="s">
        <v>279</v>
      </c>
      <c r="B41" s="197" t="s">
        <v>201</v>
      </c>
      <c r="C41" s="65" t="s">
        <v>179</v>
      </c>
    </row>
    <row r="42" spans="1:3" ht="12" customHeight="1">
      <c r="A42" s="162" t="s">
        <v>280</v>
      </c>
      <c r="B42" s="197" t="s">
        <v>201</v>
      </c>
      <c r="C42" s="65" t="s">
        <v>180</v>
      </c>
    </row>
    <row r="43" spans="1:3" ht="12" customHeight="1">
      <c r="A43" s="162" t="s">
        <v>236</v>
      </c>
      <c r="B43" s="197" t="s">
        <v>201</v>
      </c>
      <c r="C43" s="65" t="s">
        <v>181</v>
      </c>
    </row>
    <row r="44" spans="1:3" ht="12" customHeight="1">
      <c r="A44" s="162" t="s">
        <v>237</v>
      </c>
      <c r="B44" s="197" t="s">
        <v>201</v>
      </c>
      <c r="C44" s="65" t="s">
        <v>182</v>
      </c>
    </row>
    <row r="45" spans="1:3" ht="12" customHeight="1">
      <c r="A45" s="162" t="s">
        <v>238</v>
      </c>
      <c r="C45" s="65" t="s">
        <v>163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10 / 18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75" customWidth="1"/>
    <col min="2" max="2" width="2" style="175" customWidth="1"/>
    <col min="3" max="3" width="29.5546875" style="175" customWidth="1"/>
    <col min="4" max="4" width="2.109375" style="175" customWidth="1"/>
    <col min="5" max="5" width="29.33203125" style="175" customWidth="1"/>
    <col min="6" max="6" width="2" style="175" customWidth="1"/>
    <col min="7" max="7" width="30" style="175" customWidth="1"/>
    <col min="8" max="8" width="5.33203125" style="175" customWidth="1"/>
    <col min="9" max="9" width="16.109375" style="175" customWidth="1"/>
    <col min="10" max="16384" width="11.5546875" style="17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/>
  <cols>
    <col min="1" max="1" width="1.6640625" style="8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80"/>
    </row>
    <row r="4" spans="1:2">
      <c r="B4" s="80"/>
    </row>
    <row r="5" spans="1:2">
      <c r="B5" s="80"/>
    </row>
    <row r="6" spans="1:2">
      <c r="B6" s="80"/>
    </row>
    <row r="7" spans="1:2">
      <c r="B7" s="80"/>
    </row>
    <row r="8" spans="1:2">
      <c r="B8" s="80"/>
    </row>
    <row r="9" spans="1:2">
      <c r="B9" s="80"/>
    </row>
    <row r="10" spans="1:2">
      <c r="B10" s="80"/>
    </row>
    <row r="11" spans="1:2">
      <c r="B11" s="80"/>
    </row>
    <row r="12" spans="1:2">
      <c r="B12" s="80"/>
    </row>
    <row r="13" spans="1:2">
      <c r="B13" s="80"/>
    </row>
    <row r="14" spans="1:2">
      <c r="B14" s="80"/>
    </row>
    <row r="15" spans="1:2">
      <c r="B15" s="80"/>
    </row>
    <row r="16" spans="1:2">
      <c r="A16" s="1"/>
      <c r="B16" s="80"/>
    </row>
    <row r="17" spans="1:2">
      <c r="A17" s="1"/>
      <c r="B17" s="80"/>
    </row>
    <row r="18" spans="1:2">
      <c r="A18" s="1"/>
      <c r="B18" s="80"/>
    </row>
    <row r="19" spans="1:2">
      <c r="B19" s="81"/>
    </row>
    <row r="20" spans="1:2">
      <c r="B20" s="80"/>
    </row>
    <row r="21" spans="1:2">
      <c r="A21" s="82" t="s">
        <v>48</v>
      </c>
      <c r="B21" s="80"/>
    </row>
    <row r="23" spans="1:2" ht="11.1" customHeight="1">
      <c r="A23" s="1"/>
      <c r="B23" s="82" t="s">
        <v>47</v>
      </c>
    </row>
    <row r="24" spans="1:2" ht="11.1" customHeight="1">
      <c r="A24" s="1"/>
      <c r="B24" s="4" t="s">
        <v>369</v>
      </c>
    </row>
    <row r="25" spans="1:2" ht="11.1" customHeight="1">
      <c r="A25" s="1"/>
    </row>
    <row r="26" spans="1:2" ht="11.1" customHeight="1">
      <c r="A26" s="1"/>
      <c r="B26" s="4" t="s">
        <v>2</v>
      </c>
    </row>
    <row r="27" spans="1:2" ht="11.1" customHeight="1">
      <c r="A27" s="1"/>
      <c r="B27" s="4" t="s">
        <v>371</v>
      </c>
    </row>
    <row r="28" spans="1:2" ht="11.1" customHeight="1">
      <c r="A28" s="1"/>
      <c r="B28" s="5"/>
    </row>
    <row r="29" spans="1:2" ht="11.1" customHeight="1">
      <c r="A29" s="1"/>
      <c r="B29" s="83"/>
    </row>
    <row r="30" spans="1:2" ht="11.1" customHeight="1">
      <c r="A30" s="1"/>
      <c r="B30" s="5"/>
    </row>
    <row r="31" spans="1:2" ht="11.1" customHeight="1">
      <c r="A31" s="1"/>
      <c r="B31" s="5"/>
    </row>
    <row r="32" spans="1:2" ht="11.1" customHeight="1">
      <c r="A32" s="1"/>
      <c r="B32" s="4"/>
    </row>
    <row r="33" spans="1:5" ht="80.400000000000006" customHeight="1">
      <c r="A33" s="1"/>
    </row>
    <row r="34" spans="1:5" ht="10.95" customHeight="1">
      <c r="A34" s="84" t="s">
        <v>3</v>
      </c>
      <c r="B34" s="85"/>
      <c r="C34" s="85"/>
      <c r="D34" s="86" t="s">
        <v>52</v>
      </c>
      <c r="E34" s="87"/>
    </row>
    <row r="35" spans="1:5" ht="10.95" customHeight="1">
      <c r="A35" s="85"/>
      <c r="B35" s="85"/>
      <c r="C35" s="85"/>
      <c r="D35" s="87"/>
      <c r="E35" s="87"/>
    </row>
    <row r="36" spans="1:5" ht="10.95" customHeight="1">
      <c r="A36" s="85"/>
      <c r="B36" s="88" t="s">
        <v>72</v>
      </c>
      <c r="C36" s="85"/>
      <c r="D36" s="87">
        <v>0</v>
      </c>
      <c r="E36" s="87" t="s">
        <v>4</v>
      </c>
    </row>
    <row r="37" spans="1:5" ht="10.95" customHeight="1">
      <c r="A37" s="85"/>
      <c r="B37" s="279" t="s">
        <v>339</v>
      </c>
      <c r="C37" s="85"/>
      <c r="D37" s="89"/>
      <c r="E37" s="87" t="s">
        <v>5</v>
      </c>
    </row>
    <row r="38" spans="1:5" ht="10.95" customHeight="1">
      <c r="A38" s="85"/>
      <c r="B38" s="279" t="s">
        <v>337</v>
      </c>
      <c r="C38" s="85"/>
      <c r="D38" s="89"/>
      <c r="E38" s="87" t="s">
        <v>53</v>
      </c>
    </row>
    <row r="39" spans="1:5" ht="10.95" customHeight="1">
      <c r="A39" s="85"/>
      <c r="B39" s="85" t="s">
        <v>49</v>
      </c>
      <c r="C39" s="85"/>
      <c r="D39" s="87" t="s">
        <v>54</v>
      </c>
      <c r="E39" s="87" t="s">
        <v>55</v>
      </c>
    </row>
    <row r="40" spans="1:5" ht="10.95" customHeight="1">
      <c r="A40" s="85"/>
      <c r="B40" s="85" t="s">
        <v>50</v>
      </c>
      <c r="C40" s="85"/>
      <c r="D40" s="87" t="s">
        <v>56</v>
      </c>
      <c r="E40" s="87" t="s">
        <v>57</v>
      </c>
    </row>
    <row r="41" spans="1:5" ht="10.95" customHeight="1">
      <c r="A41" s="85"/>
      <c r="B41" s="88"/>
      <c r="C41" s="90"/>
      <c r="D41" s="87" t="s">
        <v>58</v>
      </c>
      <c r="E41" s="87" t="s">
        <v>59</v>
      </c>
    </row>
    <row r="42" spans="1:5" ht="10.95" customHeight="1">
      <c r="A42" s="85"/>
      <c r="B42" s="85" t="s">
        <v>168</v>
      </c>
      <c r="C42" s="90"/>
      <c r="D42" s="87" t="s">
        <v>60</v>
      </c>
      <c r="E42" s="87" t="s">
        <v>61</v>
      </c>
    </row>
    <row r="43" spans="1:5" ht="10.95" customHeight="1">
      <c r="A43" s="85"/>
      <c r="B43" s="85" t="s">
        <v>169</v>
      </c>
      <c r="C43" s="90"/>
      <c r="D43" s="87" t="s">
        <v>62</v>
      </c>
      <c r="E43" s="87" t="s">
        <v>63</v>
      </c>
    </row>
    <row r="44" spans="1:5" ht="10.95" customHeight="1">
      <c r="A44" s="90"/>
      <c r="B44" s="91"/>
      <c r="C44" s="90"/>
      <c r="D44" s="89"/>
      <c r="E44" s="87" t="s">
        <v>8</v>
      </c>
    </row>
    <row r="45" spans="1:5" ht="10.95" customHeight="1">
      <c r="A45" s="90"/>
      <c r="B45" s="91"/>
      <c r="C45" s="90"/>
      <c r="D45" s="87" t="s">
        <v>64</v>
      </c>
      <c r="E45" s="87" t="s">
        <v>65</v>
      </c>
    </row>
    <row r="46" spans="1:5" ht="10.95" customHeight="1">
      <c r="A46" s="90"/>
      <c r="B46" s="91"/>
      <c r="C46" s="90"/>
      <c r="D46" s="87" t="s">
        <v>66</v>
      </c>
      <c r="E46" s="87" t="s">
        <v>67</v>
      </c>
    </row>
    <row r="47" spans="1:5" ht="10.95" customHeight="1">
      <c r="A47" s="90"/>
      <c r="B47" s="91"/>
      <c r="C47" s="90"/>
      <c r="D47" s="87" t="s">
        <v>68</v>
      </c>
      <c r="E47" s="87" t="s">
        <v>69</v>
      </c>
    </row>
    <row r="48" spans="1:5" ht="10.95" customHeight="1">
      <c r="A48" s="90"/>
      <c r="B48" s="91"/>
      <c r="C48" s="90"/>
      <c r="D48" s="87" t="s">
        <v>70</v>
      </c>
      <c r="E48" s="87" t="s">
        <v>71</v>
      </c>
    </row>
    <row r="49" spans="1:5" ht="10.95" customHeight="1">
      <c r="A49" s="90"/>
      <c r="B49" s="91"/>
      <c r="C49" s="90"/>
      <c r="D49" s="89"/>
      <c r="E49" s="87"/>
    </row>
    <row r="50" spans="1:5" ht="10.95" customHeight="1">
      <c r="A50" s="85"/>
      <c r="B50" s="88" t="s">
        <v>6</v>
      </c>
      <c r="C50" s="90"/>
    </row>
    <row r="51" spans="1:5" ht="10.95" customHeight="1">
      <c r="A51" s="85"/>
      <c r="B51" s="92" t="s">
        <v>338</v>
      </c>
      <c r="C51" s="90"/>
    </row>
    <row r="52" spans="1:5" ht="10.95" customHeight="1">
      <c r="A52" s="85"/>
      <c r="B52" s="92"/>
      <c r="C52" s="90"/>
    </row>
    <row r="53" spans="1:5" ht="30" customHeight="1">
      <c r="A53" s="85"/>
      <c r="B53" s="92"/>
      <c r="C53" s="90"/>
    </row>
    <row r="54" spans="1:5" ht="18" customHeight="1">
      <c r="A54" s="1"/>
      <c r="B54" s="349" t="s">
        <v>246</v>
      </c>
      <c r="C54" s="349"/>
      <c r="D54" s="349"/>
    </row>
    <row r="55" spans="1:5" ht="18" customHeight="1">
      <c r="A55" s="90"/>
      <c r="B55" s="349"/>
      <c r="C55" s="349"/>
      <c r="D55" s="349"/>
    </row>
    <row r="56" spans="1:5" ht="10.95" customHeight="1">
      <c r="A56" s="90"/>
      <c r="B56" s="157" t="s">
        <v>247</v>
      </c>
      <c r="C56" s="90"/>
    </row>
    <row r="57" spans="1:5" ht="10.95" customHeight="1">
      <c r="A57" s="90"/>
      <c r="C57" s="90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/>
  <cols>
    <col min="1" max="1" width="2.6640625" style="39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39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>
      <c r="A1" s="350" t="s">
        <v>73</v>
      </c>
      <c r="B1" s="350"/>
      <c r="C1" s="36"/>
      <c r="G1" s="32"/>
      <c r="H1" s="351" t="s">
        <v>273</v>
      </c>
    </row>
    <row r="2" spans="1:8" ht="20.399999999999999" customHeight="1">
      <c r="C2" s="201" t="s">
        <v>74</v>
      </c>
      <c r="G2" s="201" t="s">
        <v>74</v>
      </c>
      <c r="H2" s="352"/>
    </row>
    <row r="3" spans="1:8">
      <c r="B3" s="100"/>
      <c r="C3" s="201"/>
      <c r="F3" s="33"/>
      <c r="G3" s="34"/>
      <c r="H3" s="352"/>
    </row>
    <row r="4" spans="1:8" ht="12.75" customHeight="1">
      <c r="B4" s="147" t="s">
        <v>300</v>
      </c>
      <c r="C4" s="201"/>
      <c r="E4" s="44" t="s">
        <v>162</v>
      </c>
      <c r="F4" s="65" t="s">
        <v>171</v>
      </c>
      <c r="G4"/>
      <c r="H4" s="352"/>
    </row>
    <row r="5" spans="1:8" ht="12.75" customHeight="1">
      <c r="E5" s="60"/>
      <c r="F5" s="60"/>
      <c r="G5" s="60"/>
      <c r="H5" s="352"/>
    </row>
    <row r="6" spans="1:8" ht="12.75" customHeight="1">
      <c r="B6" s="35" t="s">
        <v>75</v>
      </c>
      <c r="C6" s="42"/>
      <c r="E6" s="227" t="s">
        <v>302</v>
      </c>
      <c r="F6" s="147" t="s">
        <v>240</v>
      </c>
      <c r="G6" s="147"/>
      <c r="H6" s="352"/>
    </row>
    <row r="7" spans="1:8" ht="12.75" customHeight="1">
      <c r="A7" s="43"/>
      <c r="B7" s="44"/>
      <c r="C7" s="42"/>
      <c r="D7" s="60"/>
      <c r="E7" s="147"/>
      <c r="F7" s="147" t="s">
        <v>241</v>
      </c>
      <c r="G7" s="147"/>
      <c r="H7" s="352"/>
    </row>
    <row r="8" spans="1:8" ht="12.75" customHeight="1">
      <c r="A8" s="44" t="s">
        <v>140</v>
      </c>
      <c r="B8" s="65" t="s">
        <v>76</v>
      </c>
      <c r="C8" s="41"/>
      <c r="D8" s="60"/>
      <c r="E8" s="147"/>
      <c r="F8" s="252" t="s">
        <v>312</v>
      </c>
      <c r="G8" s="224">
        <v>11</v>
      </c>
    </row>
    <row r="9" spans="1:8" ht="12.75" customHeight="1">
      <c r="A9" s="57"/>
      <c r="B9" s="58"/>
      <c r="C9" s="59"/>
      <c r="D9" s="60"/>
      <c r="E9" s="64"/>
      <c r="F9" s="60"/>
      <c r="G9" s="60"/>
    </row>
    <row r="10" spans="1:8" ht="12.75" customHeight="1">
      <c r="A10" s="147" t="s">
        <v>141</v>
      </c>
      <c r="B10" s="147" t="s">
        <v>35</v>
      </c>
      <c r="C10" s="147"/>
      <c r="D10" s="60"/>
      <c r="E10" s="147" t="s">
        <v>226</v>
      </c>
      <c r="F10" s="147" t="s">
        <v>227</v>
      </c>
      <c r="G10" s="147"/>
    </row>
    <row r="11" spans="1:8" ht="12.75" customHeight="1">
      <c r="A11" s="147"/>
      <c r="B11" s="147" t="s">
        <v>143</v>
      </c>
      <c r="C11" s="147"/>
      <c r="D11" s="61"/>
      <c r="E11" s="225"/>
      <c r="F11" s="147" t="s">
        <v>341</v>
      </c>
      <c r="G11" s="147"/>
    </row>
    <row r="12" spans="1:8" ht="12.75" customHeight="1">
      <c r="A12" s="147"/>
      <c r="B12" s="252" t="s">
        <v>320</v>
      </c>
      <c r="C12" s="223">
        <v>4</v>
      </c>
      <c r="D12" s="60"/>
      <c r="E12" s="147"/>
      <c r="F12" s="252" t="s">
        <v>313</v>
      </c>
      <c r="G12" s="224">
        <v>12</v>
      </c>
    </row>
    <row r="13" spans="1:8" ht="12.75" customHeight="1">
      <c r="A13" s="60"/>
      <c r="B13" s="60"/>
      <c r="C13" s="60"/>
      <c r="D13" s="60"/>
      <c r="E13" s="64"/>
      <c r="F13" s="60"/>
      <c r="G13" s="60"/>
    </row>
    <row r="14" spans="1:8" ht="12.75" customHeight="1">
      <c r="A14" s="147" t="s">
        <v>142</v>
      </c>
      <c r="B14" s="147" t="s">
        <v>35</v>
      </c>
      <c r="C14" s="147"/>
      <c r="D14" s="60"/>
      <c r="E14" s="147" t="s">
        <v>228</v>
      </c>
      <c r="F14" s="149" t="s">
        <v>277</v>
      </c>
      <c r="G14" s="147"/>
    </row>
    <row r="15" spans="1:8" ht="12.75" customHeight="1">
      <c r="A15" s="225"/>
      <c r="B15" s="147" t="s">
        <v>143</v>
      </c>
      <c r="C15" s="147"/>
      <c r="D15" s="60"/>
      <c r="E15" s="225"/>
      <c r="F15" s="147" t="s">
        <v>278</v>
      </c>
      <c r="G15" s="147"/>
    </row>
    <row r="16" spans="1:8" ht="12.75" customHeight="1">
      <c r="A16" s="147"/>
      <c r="B16" s="147" t="s">
        <v>372</v>
      </c>
      <c r="C16" s="147"/>
      <c r="D16" s="60"/>
      <c r="E16" s="147"/>
      <c r="F16" s="228" t="s">
        <v>373</v>
      </c>
      <c r="G16" s="226"/>
    </row>
    <row r="17" spans="1:7" ht="12.75" customHeight="1">
      <c r="A17" s="147"/>
      <c r="B17" s="252" t="s">
        <v>319</v>
      </c>
      <c r="C17" s="223">
        <v>5</v>
      </c>
      <c r="E17" s="147"/>
      <c r="F17" s="252" t="s">
        <v>311</v>
      </c>
      <c r="G17" s="224">
        <v>13</v>
      </c>
    </row>
    <row r="18" spans="1:7" ht="12.75" customHeight="1">
      <c r="A18" s="60"/>
      <c r="B18" s="60"/>
      <c r="C18" s="60"/>
      <c r="E18" s="64"/>
      <c r="F18" s="60"/>
      <c r="G18" s="60"/>
    </row>
    <row r="19" spans="1:7" ht="12.75" customHeight="1">
      <c r="A19" s="147" t="s">
        <v>144</v>
      </c>
      <c r="B19" s="147" t="s">
        <v>35</v>
      </c>
      <c r="C19" s="147"/>
      <c r="E19" s="147" t="s">
        <v>230</v>
      </c>
      <c r="F19" s="147" t="s">
        <v>229</v>
      </c>
      <c r="G19" s="147"/>
    </row>
    <row r="20" spans="1:7" ht="12.75" customHeight="1">
      <c r="A20" s="225"/>
      <c r="B20" s="147" t="s">
        <v>143</v>
      </c>
      <c r="C20" s="147"/>
      <c r="E20" s="225"/>
      <c r="F20" s="147" t="s">
        <v>243</v>
      </c>
      <c r="G20" s="147"/>
    </row>
    <row r="21" spans="1:7" ht="12.75" customHeight="1">
      <c r="A21" s="147"/>
      <c r="B21" s="147" t="s">
        <v>372</v>
      </c>
      <c r="C21" s="147"/>
      <c r="D21" s="60"/>
      <c r="E21" s="147"/>
      <c r="F21" s="147" t="s">
        <v>374</v>
      </c>
      <c r="G21" s="147"/>
    </row>
    <row r="22" spans="1:7" ht="12.75" customHeight="1">
      <c r="A22" s="147"/>
      <c r="B22" s="252" t="s">
        <v>318</v>
      </c>
      <c r="C22" s="224">
        <v>6</v>
      </c>
      <c r="D22" s="60"/>
      <c r="E22" s="147"/>
      <c r="F22" s="252" t="s">
        <v>311</v>
      </c>
      <c r="G22" s="224">
        <v>14</v>
      </c>
    </row>
    <row r="23" spans="1:7" ht="12.75" customHeight="1">
      <c r="A23" s="60"/>
      <c r="B23" s="60"/>
      <c r="C23" s="60"/>
      <c r="D23" s="60"/>
      <c r="E23" s="64"/>
      <c r="F23" s="60"/>
      <c r="G23" s="60"/>
    </row>
    <row r="24" spans="1:7" ht="12.75" customHeight="1">
      <c r="A24" s="147" t="s">
        <v>1</v>
      </c>
      <c r="B24" s="147" t="s">
        <v>35</v>
      </c>
      <c r="C24" s="147"/>
      <c r="D24" s="60"/>
      <c r="E24" s="147" t="s">
        <v>231</v>
      </c>
      <c r="F24" s="147" t="s">
        <v>242</v>
      </c>
      <c r="G24" s="147"/>
    </row>
    <row r="25" spans="1:7" ht="12.75" customHeight="1">
      <c r="A25" s="147"/>
      <c r="B25" s="147" t="s">
        <v>143</v>
      </c>
      <c r="C25" s="147"/>
      <c r="D25" s="60"/>
      <c r="E25" s="225"/>
      <c r="F25" s="147" t="s">
        <v>243</v>
      </c>
      <c r="G25" s="147"/>
    </row>
    <row r="26" spans="1:7" ht="12.75" customHeight="1">
      <c r="A26" s="147"/>
      <c r="B26" s="147" t="s">
        <v>375</v>
      </c>
      <c r="C26" s="147"/>
      <c r="D26" s="60"/>
      <c r="E26" s="147"/>
      <c r="F26" s="147" t="s">
        <v>374</v>
      </c>
      <c r="G26" s="147"/>
    </row>
    <row r="27" spans="1:7" ht="12.75" customHeight="1">
      <c r="A27" s="147"/>
      <c r="B27" s="147" t="s">
        <v>272</v>
      </c>
      <c r="C27" s="147"/>
      <c r="D27" s="60"/>
      <c r="E27" s="147"/>
      <c r="F27" s="252" t="s">
        <v>310</v>
      </c>
      <c r="G27" s="224">
        <v>15</v>
      </c>
    </row>
    <row r="28" spans="1:7" ht="13.2">
      <c r="A28" s="147"/>
      <c r="B28" s="252" t="s">
        <v>317</v>
      </c>
      <c r="C28" s="230">
        <v>7</v>
      </c>
      <c r="D28" s="63"/>
      <c r="E28" s="64"/>
      <c r="F28" s="163"/>
      <c r="G28" s="60"/>
    </row>
    <row r="29" spans="1:7" ht="13.2">
      <c r="A29" s="60"/>
      <c r="B29" s="60"/>
      <c r="C29" s="60"/>
      <c r="E29" s="147" t="s">
        <v>232</v>
      </c>
      <c r="F29" s="147" t="s">
        <v>233</v>
      </c>
      <c r="G29" s="147"/>
    </row>
    <row r="30" spans="1:7" ht="13.2">
      <c r="A30" s="44" t="s">
        <v>139</v>
      </c>
      <c r="B30" s="65" t="s">
        <v>77</v>
      </c>
      <c r="C30" s="62"/>
      <c r="D30" s="60"/>
      <c r="E30" s="225"/>
      <c r="F30" s="147" t="s">
        <v>342</v>
      </c>
      <c r="G30" s="147"/>
    </row>
    <row r="31" spans="1:7" ht="12.75" customHeight="1">
      <c r="A31" s="60"/>
      <c r="B31" s="60"/>
      <c r="C31" s="60"/>
      <c r="D31" s="60"/>
      <c r="E31" s="147"/>
      <c r="F31" s="252" t="s">
        <v>309</v>
      </c>
      <c r="G31" s="224">
        <v>16</v>
      </c>
    </row>
    <row r="32" spans="1:7" ht="13.2">
      <c r="A32" s="147" t="s">
        <v>145</v>
      </c>
      <c r="B32" s="147" t="s">
        <v>274</v>
      </c>
      <c r="C32" s="147"/>
      <c r="D32" s="60"/>
      <c r="E32" s="58"/>
      <c r="F32" s="148"/>
      <c r="G32" s="67"/>
    </row>
    <row r="33" spans="1:7" ht="12.75" customHeight="1">
      <c r="A33" s="225"/>
      <c r="B33" s="147" t="s">
        <v>275</v>
      </c>
      <c r="C33" s="147"/>
      <c r="D33" s="63"/>
      <c r="F33" s="13" t="s">
        <v>234</v>
      </c>
      <c r="G33" s="14"/>
    </row>
    <row r="34" spans="1:7" ht="11.4">
      <c r="A34" s="147"/>
      <c r="B34" s="147" t="s">
        <v>143</v>
      </c>
      <c r="C34" s="147"/>
      <c r="E34" s="227" t="s">
        <v>303</v>
      </c>
      <c r="F34" s="147" t="s">
        <v>233</v>
      </c>
      <c r="G34" s="147"/>
    </row>
    <row r="35" spans="1:7">
      <c r="A35" s="147"/>
      <c r="B35" s="252" t="s">
        <v>316</v>
      </c>
      <c r="C35" s="224">
        <v>8</v>
      </c>
      <c r="E35" s="147"/>
      <c r="F35" s="147" t="s">
        <v>244</v>
      </c>
      <c r="G35" s="147"/>
    </row>
    <row r="36" spans="1:7" ht="13.2">
      <c r="A36" s="60"/>
      <c r="B36" s="60"/>
      <c r="C36" s="60"/>
      <c r="E36" s="147"/>
      <c r="F36" s="252" t="s">
        <v>377</v>
      </c>
      <c r="G36" s="224">
        <v>11</v>
      </c>
    </row>
    <row r="37" spans="1:7" ht="13.2">
      <c r="A37" s="147" t="s">
        <v>146</v>
      </c>
      <c r="B37" s="147" t="s">
        <v>274</v>
      </c>
      <c r="C37" s="147"/>
      <c r="F37"/>
      <c r="G37" s="58"/>
    </row>
    <row r="38" spans="1:7" ht="13.2">
      <c r="A38" s="225"/>
      <c r="B38" s="147" t="s">
        <v>275</v>
      </c>
      <c r="C38" s="147"/>
      <c r="F38" s="13" t="s">
        <v>109</v>
      </c>
      <c r="G38" s="58"/>
    </row>
    <row r="39" spans="1:7" ht="11.4">
      <c r="A39" s="147"/>
      <c r="B39" s="147" t="s">
        <v>143</v>
      </c>
      <c r="C39" s="147"/>
      <c r="E39" s="229" t="s">
        <v>304</v>
      </c>
      <c r="F39" s="147" t="s">
        <v>36</v>
      </c>
      <c r="G39" s="147"/>
    </row>
    <row r="40" spans="1:7">
      <c r="A40" s="147"/>
      <c r="B40" s="147" t="s">
        <v>375</v>
      </c>
      <c r="C40" s="147"/>
      <c r="E40" s="147"/>
      <c r="F40" s="252" t="s">
        <v>308</v>
      </c>
      <c r="G40" s="224">
        <v>17</v>
      </c>
    </row>
    <row r="41" spans="1:7">
      <c r="A41" s="147"/>
      <c r="B41" s="252" t="s">
        <v>315</v>
      </c>
      <c r="C41" s="224">
        <v>9</v>
      </c>
      <c r="E41" s="40"/>
      <c r="F41" s="15"/>
      <c r="G41" s="14"/>
    </row>
    <row r="42" spans="1:7" ht="13.2">
      <c r="A42" s="60"/>
      <c r="B42" s="65"/>
      <c r="C42" s="67"/>
      <c r="E42" s="40"/>
      <c r="F42" s="15"/>
      <c r="G42" s="14"/>
    </row>
    <row r="43" spans="1:7">
      <c r="A43" s="147" t="s">
        <v>225</v>
      </c>
      <c r="B43" s="147" t="s">
        <v>274</v>
      </c>
      <c r="C43" s="147"/>
      <c r="E43" s="202"/>
      <c r="F43" s="65"/>
    </row>
    <row r="44" spans="1:7">
      <c r="A44" s="225"/>
      <c r="B44" s="147" t="s">
        <v>275</v>
      </c>
      <c r="C44" s="147"/>
      <c r="E44" s="40"/>
      <c r="F44" s="15"/>
      <c r="G44" s="14"/>
    </row>
    <row r="45" spans="1:7" s="65" customFormat="1">
      <c r="A45" s="147"/>
      <c r="B45" s="147" t="s">
        <v>143</v>
      </c>
      <c r="C45" s="147"/>
      <c r="E45" s="40"/>
      <c r="F45" s="15"/>
      <c r="G45" s="14"/>
    </row>
    <row r="46" spans="1:7">
      <c r="A46" s="147"/>
      <c r="B46" s="147" t="s">
        <v>376</v>
      </c>
      <c r="C46" s="226"/>
      <c r="E46" s="40"/>
      <c r="F46" s="15"/>
      <c r="G46" s="14"/>
    </row>
    <row r="47" spans="1:7">
      <c r="A47" s="147"/>
      <c r="B47" s="147" t="s">
        <v>272</v>
      </c>
      <c r="C47" s="226"/>
      <c r="E47" s="40"/>
      <c r="F47" s="15"/>
      <c r="G47" s="14"/>
    </row>
    <row r="48" spans="1:7">
      <c r="A48" s="226"/>
      <c r="B48" s="252" t="s">
        <v>314</v>
      </c>
      <c r="C48" s="224">
        <v>10</v>
      </c>
      <c r="E48" s="40"/>
      <c r="F48" s="15"/>
      <c r="G48" s="14"/>
    </row>
    <row r="49" spans="1:7">
      <c r="A49" s="40"/>
      <c r="B49" s="15"/>
      <c r="C49" s="14"/>
      <c r="E49" s="40"/>
      <c r="F49" s="15"/>
      <c r="G49" s="14"/>
    </row>
    <row r="50" spans="1:7">
      <c r="A50" s="40"/>
      <c r="B50" s="15"/>
      <c r="C50" s="14"/>
      <c r="E50" s="40"/>
      <c r="F50" s="15"/>
      <c r="G50" s="14"/>
    </row>
    <row r="51" spans="1:7">
      <c r="A51" s="40"/>
      <c r="B51" s="15"/>
      <c r="C51" s="14"/>
      <c r="E51" s="40"/>
      <c r="F51" s="15"/>
      <c r="G51" s="14"/>
    </row>
    <row r="52" spans="1:7">
      <c r="A52" s="40"/>
      <c r="B52" s="15"/>
      <c r="C52" s="14"/>
      <c r="E52" s="40"/>
      <c r="F52" s="15"/>
      <c r="G52" s="14"/>
    </row>
    <row r="53" spans="1:7">
      <c r="A53" s="40"/>
      <c r="B53" s="15"/>
      <c r="C53" s="14"/>
    </row>
    <row r="54" spans="1:7">
      <c r="A54" s="40"/>
      <c r="B54" s="15"/>
      <c r="C54" s="14"/>
    </row>
    <row r="55" spans="1:7">
      <c r="A55" s="40"/>
      <c r="B55" s="15"/>
      <c r="C55" s="14"/>
    </row>
    <row r="56" spans="1:7">
      <c r="A56" s="40"/>
      <c r="B56" s="15"/>
      <c r="C56" s="14"/>
    </row>
    <row r="57" spans="1:7">
      <c r="A57" s="40"/>
      <c r="B57" s="15"/>
      <c r="C57" s="14"/>
    </row>
    <row r="58" spans="1:7">
      <c r="A58" s="40"/>
      <c r="B58" s="15"/>
      <c r="C58" s="14"/>
    </row>
    <row r="59" spans="1:7">
      <c r="A59" s="40"/>
      <c r="B59" s="15"/>
      <c r="C59" s="14"/>
    </row>
    <row r="60" spans="1:7">
      <c r="A60" s="40"/>
      <c r="B60" s="15"/>
      <c r="C60" s="14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B4" r:id="rId1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1"/>
  <sheetViews>
    <sheetView zoomScaleNormal="100" workbookViewId="0">
      <selection sqref="A1:H1"/>
    </sheetView>
  </sheetViews>
  <sheetFormatPr baseColWidth="10" defaultColWidth="11.44140625" defaultRowHeight="13.2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>
      <c r="A1" s="353" t="s">
        <v>30</v>
      </c>
      <c r="B1" s="353"/>
      <c r="C1" s="353"/>
      <c r="D1" s="353"/>
      <c r="E1" s="353"/>
      <c r="F1" s="353"/>
      <c r="G1" s="353"/>
      <c r="H1" s="353"/>
    </row>
    <row r="2" spans="1:8" s="16" customFormat="1" ht="12" customHeight="1">
      <c r="B2" s="30"/>
      <c r="C2" s="30"/>
      <c r="D2" s="30"/>
      <c r="E2" s="30"/>
      <c r="F2" s="30"/>
      <c r="G2" s="30"/>
      <c r="H2" s="30"/>
    </row>
    <row r="3" spans="1:8" ht="12" customHeight="1">
      <c r="A3" s="356" t="s">
        <v>32</v>
      </c>
      <c r="B3" s="362" t="s">
        <v>116</v>
      </c>
      <c r="C3" s="362" t="s">
        <v>321</v>
      </c>
      <c r="D3" s="362" t="s">
        <v>117</v>
      </c>
      <c r="E3" s="362" t="s">
        <v>306</v>
      </c>
      <c r="F3" s="358" t="s">
        <v>78</v>
      </c>
      <c r="G3" s="355"/>
      <c r="H3" s="359"/>
    </row>
    <row r="4" spans="1:8" ht="12" customHeight="1">
      <c r="A4" s="357"/>
      <c r="B4" s="363"/>
      <c r="C4" s="363"/>
      <c r="D4" s="363"/>
      <c r="E4" s="363"/>
      <c r="F4" s="360" t="s">
        <v>80</v>
      </c>
      <c r="G4" s="361" t="s">
        <v>79</v>
      </c>
      <c r="H4" s="359"/>
    </row>
    <row r="5" spans="1:8" ht="12" customHeight="1">
      <c r="A5" s="357"/>
      <c r="B5" s="363"/>
      <c r="C5" s="363"/>
      <c r="D5" s="363"/>
      <c r="E5" s="363"/>
      <c r="F5" s="355"/>
      <c r="G5" s="18" t="s">
        <v>80</v>
      </c>
      <c r="H5" s="51" t="s">
        <v>81</v>
      </c>
    </row>
    <row r="6" spans="1:8" s="19" customFormat="1" ht="12" customHeight="1">
      <c r="A6" s="357"/>
      <c r="B6" s="354" t="s">
        <v>82</v>
      </c>
      <c r="C6" s="355"/>
      <c r="D6" s="18" t="s">
        <v>83</v>
      </c>
      <c r="E6" s="358" t="s">
        <v>84</v>
      </c>
      <c r="F6" s="355"/>
      <c r="G6" s="355"/>
      <c r="H6" s="359"/>
    </row>
    <row r="7" spans="1:8" ht="12" customHeight="1">
      <c r="A7" s="29"/>
      <c r="B7" s="29"/>
      <c r="C7" s="29"/>
      <c r="D7" s="29"/>
      <c r="E7" s="29"/>
      <c r="F7" s="29"/>
      <c r="G7" s="29"/>
      <c r="H7" s="29"/>
    </row>
    <row r="8" spans="1:8" ht="12" customHeight="1">
      <c r="A8" s="37">
        <v>2005</v>
      </c>
      <c r="B8" s="265">
        <v>369</v>
      </c>
      <c r="C8" s="265">
        <v>64643</v>
      </c>
      <c r="D8" s="265">
        <v>106130</v>
      </c>
      <c r="E8" s="265">
        <v>1986312</v>
      </c>
      <c r="F8" s="265">
        <v>15653083</v>
      </c>
      <c r="G8" s="265">
        <v>3776217</v>
      </c>
      <c r="H8" s="265">
        <v>1560042</v>
      </c>
    </row>
    <row r="9" spans="1:8" ht="12" customHeight="1">
      <c r="A9" s="37">
        <v>2006</v>
      </c>
      <c r="B9" s="265">
        <v>385</v>
      </c>
      <c r="C9" s="265">
        <v>66714</v>
      </c>
      <c r="D9" s="265">
        <v>109335</v>
      </c>
      <c r="E9" s="265">
        <v>2042555</v>
      </c>
      <c r="F9" s="265">
        <v>17038849</v>
      </c>
      <c r="G9" s="265">
        <v>4456847</v>
      </c>
      <c r="H9" s="265">
        <v>1945126</v>
      </c>
    </row>
    <row r="10" spans="1:8" ht="12" customHeight="1">
      <c r="A10" s="37">
        <v>2007</v>
      </c>
      <c r="B10" s="265">
        <v>385</v>
      </c>
      <c r="C10" s="265">
        <v>69962</v>
      </c>
      <c r="D10" s="265">
        <v>114757</v>
      </c>
      <c r="E10" s="265">
        <v>2201198</v>
      </c>
      <c r="F10" s="265">
        <v>18725307</v>
      </c>
      <c r="G10" s="265">
        <v>4885279</v>
      </c>
      <c r="H10" s="265">
        <v>1980976</v>
      </c>
    </row>
    <row r="11" spans="1:8" ht="12" customHeight="1">
      <c r="A11" s="37">
        <v>2008</v>
      </c>
      <c r="B11" s="265">
        <v>409</v>
      </c>
      <c r="C11" s="265">
        <v>72920</v>
      </c>
      <c r="D11" s="265">
        <v>119530</v>
      </c>
      <c r="E11" s="265">
        <v>2337477</v>
      </c>
      <c r="F11" s="265">
        <v>19598272</v>
      </c>
      <c r="G11" s="265">
        <v>5083461</v>
      </c>
      <c r="H11" s="265">
        <v>2102359</v>
      </c>
    </row>
    <row r="12" spans="1:8" ht="12" customHeight="1">
      <c r="A12" s="37">
        <v>2009</v>
      </c>
      <c r="B12" s="265">
        <v>416</v>
      </c>
      <c r="C12" s="265">
        <v>73006</v>
      </c>
      <c r="D12" s="265">
        <v>114293</v>
      </c>
      <c r="E12" s="265">
        <v>2322537</v>
      </c>
      <c r="F12" s="265">
        <v>17671523</v>
      </c>
      <c r="G12" s="265">
        <v>4384554</v>
      </c>
      <c r="H12" s="265">
        <v>1867932</v>
      </c>
    </row>
    <row r="13" spans="1:8" ht="12" customHeight="1">
      <c r="A13" s="37">
        <v>2010</v>
      </c>
      <c r="B13" s="265">
        <v>412.83333333333331</v>
      </c>
      <c r="C13" s="265">
        <v>73127</v>
      </c>
      <c r="D13" s="265">
        <v>118700</v>
      </c>
      <c r="E13" s="265">
        <v>2416398</v>
      </c>
      <c r="F13" s="265">
        <v>19968245</v>
      </c>
      <c r="G13" s="265">
        <v>5425114</v>
      </c>
      <c r="H13" s="265">
        <v>2260019</v>
      </c>
    </row>
    <row r="14" spans="1:8" ht="12" customHeight="1">
      <c r="A14" s="37">
        <v>2011</v>
      </c>
      <c r="B14" s="265">
        <v>436</v>
      </c>
      <c r="C14" s="265">
        <v>78566</v>
      </c>
      <c r="D14" s="265">
        <v>128691</v>
      </c>
      <c r="E14" s="265">
        <v>2653660</v>
      </c>
      <c r="F14" s="265">
        <v>22815291</v>
      </c>
      <c r="G14" s="265">
        <v>6606781</v>
      </c>
      <c r="H14" s="265">
        <v>2649403</v>
      </c>
    </row>
    <row r="15" spans="1:8" ht="12" customHeight="1">
      <c r="A15" s="37">
        <v>2012</v>
      </c>
      <c r="B15" s="265">
        <v>440</v>
      </c>
      <c r="C15" s="265">
        <v>79587</v>
      </c>
      <c r="D15" s="265">
        <v>128165</v>
      </c>
      <c r="E15" s="265">
        <v>2774509</v>
      </c>
      <c r="F15" s="265">
        <v>22700406</v>
      </c>
      <c r="G15" s="265">
        <v>6946128</v>
      </c>
      <c r="H15" s="265">
        <v>2558587</v>
      </c>
    </row>
    <row r="16" spans="1:8" ht="12" customHeight="1">
      <c r="A16" s="37">
        <v>2013</v>
      </c>
      <c r="B16" s="265">
        <v>439</v>
      </c>
      <c r="C16" s="265">
        <v>78694</v>
      </c>
      <c r="D16" s="265">
        <v>125989</v>
      </c>
      <c r="E16" s="265">
        <v>2809443</v>
      </c>
      <c r="F16" s="265">
        <v>22675683</v>
      </c>
      <c r="G16" s="265">
        <v>6859415</v>
      </c>
      <c r="H16" s="265">
        <v>2658469</v>
      </c>
    </row>
    <row r="17" spans="1:9" s="161" customFormat="1" ht="12" customHeight="1">
      <c r="A17" s="37">
        <v>2014</v>
      </c>
      <c r="B17" s="265">
        <v>434</v>
      </c>
      <c r="C17" s="265">
        <v>78726</v>
      </c>
      <c r="D17" s="265">
        <v>126740</v>
      </c>
      <c r="E17" s="265">
        <v>2881766</v>
      </c>
      <c r="F17" s="265">
        <v>22979016</v>
      </c>
      <c r="G17" s="265">
        <v>6899201</v>
      </c>
      <c r="H17" s="265">
        <v>2718214</v>
      </c>
    </row>
    <row r="18" spans="1:9" s="161" customFormat="1" ht="12" customHeight="1">
      <c r="A18" s="37">
        <v>2015</v>
      </c>
      <c r="B18" s="265">
        <v>434</v>
      </c>
      <c r="C18" s="265">
        <v>78895</v>
      </c>
      <c r="D18" s="265">
        <v>126820</v>
      </c>
      <c r="E18" s="265">
        <v>2988631</v>
      </c>
      <c r="F18" s="265">
        <v>23130409</v>
      </c>
      <c r="G18" s="265">
        <v>7461750</v>
      </c>
      <c r="H18" s="265">
        <v>3052497</v>
      </c>
    </row>
    <row r="19" spans="1:9" s="161" customFormat="1" ht="12" customHeight="1">
      <c r="A19" s="37">
        <v>2016</v>
      </c>
      <c r="B19" s="265">
        <v>446</v>
      </c>
      <c r="C19" s="265">
        <v>79589</v>
      </c>
      <c r="D19" s="265">
        <v>128076</v>
      </c>
      <c r="E19" s="265">
        <v>3091272</v>
      </c>
      <c r="F19" s="265">
        <v>23089753</v>
      </c>
      <c r="G19" s="265">
        <v>7262951</v>
      </c>
      <c r="H19" s="265">
        <v>3026794</v>
      </c>
    </row>
    <row r="20" spans="1:9" ht="12" customHeight="1">
      <c r="A20" s="287">
        <v>2017</v>
      </c>
      <c r="B20" s="267">
        <v>440</v>
      </c>
      <c r="C20" s="267">
        <v>80726</v>
      </c>
      <c r="D20" s="267">
        <v>128487</v>
      </c>
      <c r="E20" s="267">
        <v>3219732</v>
      </c>
      <c r="F20" s="267">
        <v>23199195</v>
      </c>
      <c r="G20" s="267">
        <v>6947740</v>
      </c>
      <c r="H20" s="267">
        <v>3000462</v>
      </c>
    </row>
    <row r="21" spans="1:9" ht="12" customHeight="1">
      <c r="A21" s="37"/>
      <c r="B21" s="265"/>
      <c r="C21" s="265"/>
      <c r="D21" s="265"/>
      <c r="E21" s="265"/>
      <c r="F21" s="265"/>
      <c r="G21" s="265"/>
      <c r="H21" s="265"/>
    </row>
    <row r="22" spans="1:9" ht="12" customHeight="1">
      <c r="A22" s="78">
        <v>2017</v>
      </c>
    </row>
    <row r="23" spans="1:9" ht="12" customHeight="1">
      <c r="A23" s="38" t="s">
        <v>85</v>
      </c>
      <c r="B23" s="266">
        <v>431</v>
      </c>
      <c r="C23" s="266">
        <v>79339</v>
      </c>
      <c r="D23" s="266">
        <v>11065</v>
      </c>
      <c r="E23" s="266">
        <v>247492</v>
      </c>
      <c r="F23" s="266">
        <v>1740527</v>
      </c>
      <c r="G23" s="266">
        <v>540487</v>
      </c>
      <c r="H23" s="266">
        <v>222061</v>
      </c>
    </row>
    <row r="24" spans="1:9" ht="12" customHeight="1">
      <c r="A24" s="38" t="s">
        <v>86</v>
      </c>
      <c r="B24" s="265">
        <v>438</v>
      </c>
      <c r="C24" s="265">
        <v>79899</v>
      </c>
      <c r="D24" s="265">
        <v>10413</v>
      </c>
      <c r="E24" s="265">
        <v>244335</v>
      </c>
      <c r="F24" s="265">
        <v>1774114</v>
      </c>
      <c r="G24" s="265">
        <v>542337</v>
      </c>
      <c r="H24" s="265">
        <v>228163</v>
      </c>
    </row>
    <row r="25" spans="1:9" ht="12" customHeight="1">
      <c r="A25" s="38" t="s">
        <v>87</v>
      </c>
      <c r="B25" s="265">
        <v>440</v>
      </c>
      <c r="C25" s="265">
        <v>80138</v>
      </c>
      <c r="D25" s="265">
        <v>11818</v>
      </c>
      <c r="E25" s="265">
        <v>267138</v>
      </c>
      <c r="F25" s="265">
        <v>2050638</v>
      </c>
      <c r="G25" s="265">
        <v>585612</v>
      </c>
      <c r="H25" s="265">
        <v>267246</v>
      </c>
      <c r="I25" s="20"/>
    </row>
    <row r="26" spans="1:9" ht="12" customHeight="1">
      <c r="A26" s="38" t="s">
        <v>88</v>
      </c>
      <c r="B26" s="265">
        <v>436</v>
      </c>
      <c r="C26" s="265">
        <v>79792</v>
      </c>
      <c r="D26" s="265">
        <v>33296</v>
      </c>
      <c r="E26" s="265">
        <v>758965</v>
      </c>
      <c r="F26" s="265">
        <v>5565279</v>
      </c>
      <c r="G26" s="265">
        <v>1668435</v>
      </c>
      <c r="H26" s="265">
        <v>717470</v>
      </c>
      <c r="I26" s="20"/>
    </row>
    <row r="27" spans="1:9" ht="12" customHeight="1">
      <c r="A27" s="38" t="s">
        <v>89</v>
      </c>
      <c r="B27" s="265">
        <v>440</v>
      </c>
      <c r="C27" s="265">
        <v>80126</v>
      </c>
      <c r="D27" s="265">
        <v>9759</v>
      </c>
      <c r="E27" s="265">
        <v>276945</v>
      </c>
      <c r="F27" s="265">
        <v>1783785</v>
      </c>
      <c r="G27" s="265">
        <v>555408</v>
      </c>
      <c r="H27" s="265">
        <v>229146</v>
      </c>
      <c r="I27" s="20"/>
    </row>
    <row r="28" spans="1:9" ht="12" customHeight="1">
      <c r="A28" s="38" t="s">
        <v>90</v>
      </c>
      <c r="B28" s="265">
        <v>439</v>
      </c>
      <c r="C28" s="265">
        <v>80039</v>
      </c>
      <c r="D28" s="265">
        <v>10927</v>
      </c>
      <c r="E28" s="265">
        <v>276832</v>
      </c>
      <c r="F28" s="265">
        <v>1980884</v>
      </c>
      <c r="G28" s="265">
        <v>603791</v>
      </c>
      <c r="H28" s="265">
        <v>251121</v>
      </c>
      <c r="I28" s="20"/>
    </row>
    <row r="29" spans="1:9" ht="12" customHeight="1">
      <c r="A29" s="38" t="s">
        <v>91</v>
      </c>
      <c r="B29" s="265">
        <v>439</v>
      </c>
      <c r="C29" s="265">
        <v>80599</v>
      </c>
      <c r="D29" s="265">
        <v>10929</v>
      </c>
      <c r="E29" s="265">
        <v>275121</v>
      </c>
      <c r="F29" s="265">
        <v>1986973</v>
      </c>
      <c r="G29" s="265">
        <v>592976</v>
      </c>
      <c r="H29" s="265">
        <v>247391</v>
      </c>
    </row>
    <row r="30" spans="1:9" ht="12" customHeight="1">
      <c r="A30" s="38" t="s">
        <v>92</v>
      </c>
      <c r="B30" s="265">
        <v>439</v>
      </c>
      <c r="C30" s="265">
        <v>80255</v>
      </c>
      <c r="D30" s="265">
        <v>31615</v>
      </c>
      <c r="E30" s="265">
        <v>828898</v>
      </c>
      <c r="F30" s="265">
        <v>5751642</v>
      </c>
      <c r="G30" s="265">
        <v>1752175</v>
      </c>
      <c r="H30" s="265">
        <v>727659</v>
      </c>
    </row>
    <row r="31" spans="1:9" ht="12" customHeight="1">
      <c r="A31" s="38" t="s">
        <v>93</v>
      </c>
      <c r="B31" s="265">
        <v>438</v>
      </c>
      <c r="C31" s="265">
        <v>80023</v>
      </c>
      <c r="D31" s="265">
        <v>64911</v>
      </c>
      <c r="E31" s="265">
        <v>1587863</v>
      </c>
      <c r="F31" s="265">
        <v>11316921</v>
      </c>
      <c r="G31" s="265">
        <v>3420610</v>
      </c>
      <c r="H31" s="265">
        <v>1445129</v>
      </c>
    </row>
    <row r="32" spans="1:9" ht="12" customHeight="1">
      <c r="A32" s="38" t="s">
        <v>94</v>
      </c>
      <c r="B32" s="265">
        <v>442</v>
      </c>
      <c r="C32" s="265">
        <v>80723</v>
      </c>
      <c r="D32" s="265">
        <v>10560</v>
      </c>
      <c r="E32" s="265">
        <v>256462</v>
      </c>
      <c r="F32" s="265">
        <v>1913200</v>
      </c>
      <c r="G32" s="265">
        <v>554883</v>
      </c>
      <c r="H32" s="265">
        <v>234561</v>
      </c>
    </row>
    <row r="33" spans="1:16" ht="12" customHeight="1">
      <c r="A33" s="38" t="s">
        <v>95</v>
      </c>
      <c r="B33" s="265">
        <v>440</v>
      </c>
      <c r="C33" s="265">
        <v>80496</v>
      </c>
      <c r="D33" s="265">
        <v>10655</v>
      </c>
      <c r="E33" s="265">
        <v>255275</v>
      </c>
      <c r="F33" s="265">
        <v>1918613</v>
      </c>
      <c r="G33" s="265">
        <v>537868</v>
      </c>
      <c r="H33" s="265">
        <v>231190</v>
      </c>
    </row>
    <row r="34" spans="1:16" ht="12" customHeight="1">
      <c r="A34" s="38" t="s">
        <v>96</v>
      </c>
      <c r="B34" s="265">
        <v>442</v>
      </c>
      <c r="C34" s="265">
        <v>81680</v>
      </c>
      <c r="D34" s="265">
        <v>10846</v>
      </c>
      <c r="E34" s="265">
        <v>255879</v>
      </c>
      <c r="F34" s="265">
        <v>1996511</v>
      </c>
      <c r="G34" s="265">
        <v>563883</v>
      </c>
      <c r="H34" s="265">
        <v>253847</v>
      </c>
    </row>
    <row r="35" spans="1:16" ht="12" customHeight="1">
      <c r="A35" s="38" t="s">
        <v>97</v>
      </c>
      <c r="B35" s="265">
        <v>441</v>
      </c>
      <c r="C35" s="265">
        <v>80966</v>
      </c>
      <c r="D35" s="265">
        <v>32062</v>
      </c>
      <c r="E35" s="265">
        <v>767615</v>
      </c>
      <c r="F35" s="265">
        <v>5828325</v>
      </c>
      <c r="G35" s="265">
        <v>1656634</v>
      </c>
      <c r="H35" s="265">
        <v>719598</v>
      </c>
    </row>
    <row r="36" spans="1:16" ht="12" customHeight="1">
      <c r="A36" s="38" t="s">
        <v>98</v>
      </c>
      <c r="B36" s="265">
        <v>442</v>
      </c>
      <c r="C36" s="265">
        <v>81907</v>
      </c>
      <c r="D36" s="265">
        <v>10578</v>
      </c>
      <c r="E36" s="265">
        <v>267783</v>
      </c>
      <c r="F36" s="265">
        <v>1949098</v>
      </c>
      <c r="G36" s="265">
        <v>603742</v>
      </c>
      <c r="H36" s="265">
        <v>256746</v>
      </c>
    </row>
    <row r="37" spans="1:16" ht="12" customHeight="1">
      <c r="A37" s="38" t="s">
        <v>99</v>
      </c>
      <c r="B37" s="265">
        <v>441</v>
      </c>
      <c r="C37" s="265">
        <v>81685</v>
      </c>
      <c r="D37" s="265">
        <v>11574</v>
      </c>
      <c r="E37" s="265">
        <v>328364</v>
      </c>
      <c r="F37" s="265">
        <v>2157548</v>
      </c>
      <c r="G37" s="265">
        <v>651496</v>
      </c>
      <c r="H37" s="265">
        <v>289699</v>
      </c>
    </row>
    <row r="38" spans="1:16" ht="12" customHeight="1">
      <c r="A38" s="38" t="s">
        <v>100</v>
      </c>
      <c r="B38" s="265">
        <v>441</v>
      </c>
      <c r="C38" s="265">
        <v>82076</v>
      </c>
      <c r="D38" s="265">
        <v>9362</v>
      </c>
      <c r="E38" s="265">
        <v>268106</v>
      </c>
      <c r="F38" s="265">
        <v>1947303</v>
      </c>
      <c r="G38" s="265">
        <v>615259</v>
      </c>
      <c r="H38" s="265">
        <v>289290</v>
      </c>
    </row>
    <row r="39" spans="1:16" ht="12" customHeight="1">
      <c r="A39" s="38" t="s">
        <v>101</v>
      </c>
      <c r="B39" s="265">
        <v>441</v>
      </c>
      <c r="C39" s="265">
        <v>81889</v>
      </c>
      <c r="D39" s="265">
        <v>31514</v>
      </c>
      <c r="E39" s="265">
        <v>864254</v>
      </c>
      <c r="F39" s="265">
        <v>6053949</v>
      </c>
      <c r="G39" s="265">
        <v>1870496</v>
      </c>
      <c r="H39" s="265">
        <v>835735</v>
      </c>
    </row>
    <row r="40" spans="1:16" s="161" customFormat="1" ht="12" customHeight="1">
      <c r="A40" s="38" t="s">
        <v>102</v>
      </c>
      <c r="B40" s="265">
        <v>441</v>
      </c>
      <c r="C40" s="265">
        <v>81428</v>
      </c>
      <c r="D40" s="265">
        <v>63576</v>
      </c>
      <c r="E40" s="265">
        <v>1631869</v>
      </c>
      <c r="F40" s="265">
        <v>11882274</v>
      </c>
      <c r="G40" s="265">
        <v>3527130</v>
      </c>
      <c r="H40" s="265">
        <v>1555333</v>
      </c>
    </row>
    <row r="41" spans="1:16" ht="12" customHeight="1">
      <c r="A41" s="38"/>
      <c r="B41" s="267"/>
      <c r="C41" s="267"/>
      <c r="D41" s="267"/>
      <c r="E41" s="267"/>
      <c r="F41" s="267"/>
      <c r="G41" s="267"/>
      <c r="H41" s="267"/>
      <c r="J41" s="174"/>
      <c r="K41" s="174"/>
      <c r="L41" s="174"/>
      <c r="M41" s="174"/>
      <c r="N41" s="174"/>
      <c r="O41" s="174"/>
      <c r="P41" s="174"/>
    </row>
    <row r="42" spans="1:16" ht="12" customHeight="1">
      <c r="A42" s="233" t="s">
        <v>347</v>
      </c>
      <c r="B42" s="266"/>
      <c r="C42" s="266"/>
      <c r="D42" s="266"/>
      <c r="E42" s="266"/>
      <c r="F42" s="266"/>
      <c r="G42" s="266"/>
      <c r="H42" s="266"/>
      <c r="J42" s="173"/>
      <c r="K42" s="173"/>
      <c r="L42" s="173"/>
      <c r="M42" s="173"/>
      <c r="N42" s="173"/>
      <c r="O42" s="173"/>
      <c r="P42" s="173"/>
    </row>
    <row r="43" spans="1:16" ht="12" customHeight="1">
      <c r="A43" s="38" t="s">
        <v>85</v>
      </c>
      <c r="B43" s="265">
        <v>437</v>
      </c>
      <c r="C43" s="265">
        <v>81702</v>
      </c>
      <c r="D43" s="265">
        <v>11413</v>
      </c>
      <c r="E43" s="265">
        <v>265256</v>
      </c>
      <c r="F43" s="265">
        <v>2025485</v>
      </c>
      <c r="G43" s="265">
        <v>688086</v>
      </c>
      <c r="H43" s="265">
        <v>331917</v>
      </c>
      <c r="J43" s="173"/>
      <c r="K43" s="173"/>
      <c r="L43" s="173"/>
      <c r="M43" s="173"/>
      <c r="N43" s="173"/>
      <c r="O43" s="173"/>
      <c r="P43" s="173"/>
    </row>
    <row r="44" spans="1:16" ht="12" customHeight="1">
      <c r="A44" s="38" t="s">
        <v>86</v>
      </c>
      <c r="B44" s="265">
        <v>445</v>
      </c>
      <c r="C44" s="265">
        <v>82069</v>
      </c>
      <c r="D44" s="265">
        <v>10644</v>
      </c>
      <c r="E44" s="265">
        <v>257531</v>
      </c>
      <c r="F44" s="265">
        <v>1859698</v>
      </c>
      <c r="G44" s="265">
        <v>593781</v>
      </c>
      <c r="H44" s="265">
        <v>261709</v>
      </c>
      <c r="J44" s="173"/>
      <c r="K44" s="173"/>
      <c r="L44" s="173"/>
      <c r="M44" s="173"/>
      <c r="N44" s="173"/>
      <c r="O44" s="173"/>
      <c r="P44" s="173"/>
    </row>
    <row r="45" spans="1:16" ht="12" customHeight="1">
      <c r="A45" s="38" t="s">
        <v>87</v>
      </c>
      <c r="B45" s="265">
        <v>451</v>
      </c>
      <c r="C45" s="265">
        <v>82905</v>
      </c>
      <c r="D45" s="265">
        <v>11137</v>
      </c>
      <c r="E45" s="265">
        <v>290494</v>
      </c>
      <c r="F45" s="265">
        <v>1980080</v>
      </c>
      <c r="G45" s="265">
        <v>610796</v>
      </c>
      <c r="H45" s="265">
        <v>268240</v>
      </c>
      <c r="I45" s="68"/>
      <c r="J45" s="173"/>
      <c r="K45" s="173"/>
      <c r="L45" s="173"/>
      <c r="M45" s="173"/>
      <c r="N45" s="173"/>
      <c r="O45" s="173"/>
      <c r="P45" s="173"/>
    </row>
    <row r="46" spans="1:16" ht="12" customHeight="1">
      <c r="A46" s="38" t="s">
        <v>88</v>
      </c>
      <c r="B46" s="265">
        <v>444</v>
      </c>
      <c r="C46" s="265">
        <v>82225</v>
      </c>
      <c r="D46" s="265">
        <v>33194</v>
      </c>
      <c r="E46" s="265">
        <v>813281</v>
      </c>
      <c r="F46" s="265">
        <v>5865263</v>
      </c>
      <c r="G46" s="265">
        <v>1892662</v>
      </c>
      <c r="H46" s="265">
        <v>861867</v>
      </c>
      <c r="I46" s="68"/>
      <c r="J46" s="173"/>
      <c r="K46" s="173"/>
      <c r="L46" s="173"/>
      <c r="M46" s="173"/>
      <c r="N46" s="173"/>
      <c r="O46" s="173"/>
      <c r="P46" s="173"/>
    </row>
    <row r="47" spans="1:16" ht="12" customHeight="1">
      <c r="A47" s="38" t="s">
        <v>89</v>
      </c>
      <c r="B47" s="265">
        <v>449</v>
      </c>
      <c r="C47" s="265">
        <v>82768</v>
      </c>
      <c r="D47" s="265">
        <v>10806</v>
      </c>
      <c r="E47" s="265">
        <v>293673</v>
      </c>
      <c r="F47" s="265">
        <v>1985422</v>
      </c>
      <c r="G47" s="265">
        <v>616507</v>
      </c>
      <c r="H47" s="265">
        <v>268391</v>
      </c>
      <c r="I47" s="68"/>
      <c r="J47" s="173"/>
      <c r="K47" s="173"/>
      <c r="L47" s="173"/>
      <c r="M47" s="173"/>
      <c r="N47" s="173"/>
      <c r="O47" s="173"/>
      <c r="P47" s="173"/>
    </row>
    <row r="48" spans="1:16" ht="12" customHeight="1">
      <c r="A48" s="38" t="s">
        <v>90</v>
      </c>
      <c r="B48" s="265">
        <v>446</v>
      </c>
      <c r="C48" s="265">
        <v>82533</v>
      </c>
      <c r="D48" s="265">
        <v>10790</v>
      </c>
      <c r="E48" s="265">
        <v>289046</v>
      </c>
      <c r="F48" s="265">
        <v>1934760</v>
      </c>
      <c r="G48" s="265">
        <v>567783</v>
      </c>
      <c r="H48" s="265">
        <v>266014</v>
      </c>
      <c r="I48" s="68"/>
      <c r="J48" s="173"/>
      <c r="K48" s="173"/>
      <c r="L48" s="173"/>
      <c r="M48" s="173"/>
      <c r="N48" s="173"/>
      <c r="O48" s="173"/>
      <c r="P48" s="173"/>
    </row>
    <row r="49" spans="1:17" ht="12" customHeight="1">
      <c r="A49" s="38" t="s">
        <v>91</v>
      </c>
      <c r="B49" s="265">
        <v>446</v>
      </c>
      <c r="C49" s="265">
        <v>82619</v>
      </c>
      <c r="D49" s="265">
        <v>11081</v>
      </c>
      <c r="E49" s="265">
        <v>294716</v>
      </c>
      <c r="F49" s="265">
        <v>2056680</v>
      </c>
      <c r="G49" s="265">
        <v>595757</v>
      </c>
      <c r="H49" s="265">
        <v>270322</v>
      </c>
      <c r="I49" s="68" t="s">
        <v>245</v>
      </c>
      <c r="J49" s="173"/>
      <c r="K49" s="173"/>
      <c r="L49" s="173"/>
      <c r="M49" s="173"/>
      <c r="N49" s="173"/>
      <c r="O49" s="173"/>
      <c r="P49" s="173"/>
    </row>
    <row r="50" spans="1:17" ht="12" customHeight="1">
      <c r="A50" s="38" t="s">
        <v>92</v>
      </c>
      <c r="B50" s="265">
        <v>447</v>
      </c>
      <c r="C50" s="265">
        <v>82640</v>
      </c>
      <c r="D50" s="265">
        <v>32677</v>
      </c>
      <c r="E50" s="265">
        <v>877435</v>
      </c>
      <c r="F50" s="265">
        <v>5976861</v>
      </c>
      <c r="G50" s="265">
        <v>1780047</v>
      </c>
      <c r="H50" s="265">
        <v>804727</v>
      </c>
      <c r="I50" s="68" t="s">
        <v>245</v>
      </c>
      <c r="J50" s="173"/>
      <c r="K50" s="173"/>
      <c r="L50" s="173"/>
      <c r="M50" s="173"/>
      <c r="N50" s="173"/>
      <c r="O50" s="173"/>
      <c r="P50" s="173"/>
      <c r="Q50" s="68"/>
    </row>
    <row r="51" spans="1:17" ht="12" customHeight="1">
      <c r="A51" s="38" t="s">
        <v>93</v>
      </c>
      <c r="B51" s="265">
        <v>446</v>
      </c>
      <c r="C51" s="265">
        <v>82433</v>
      </c>
      <c r="D51" s="265">
        <v>65871</v>
      </c>
      <c r="E51" s="265">
        <v>1690717</v>
      </c>
      <c r="F51" s="265">
        <v>11842124</v>
      </c>
      <c r="G51" s="265">
        <v>3672710</v>
      </c>
      <c r="H51" s="265">
        <v>1666593</v>
      </c>
      <c r="J51" s="173"/>
      <c r="K51" s="173"/>
      <c r="L51" s="173"/>
      <c r="M51" s="173"/>
      <c r="N51" s="173"/>
      <c r="O51" s="173"/>
      <c r="P51" s="173"/>
    </row>
    <row r="52" spans="1:17" ht="12" customHeight="1">
      <c r="A52" s="38" t="s">
        <v>94</v>
      </c>
      <c r="B52" s="265">
        <v>446</v>
      </c>
      <c r="C52" s="265">
        <v>82949</v>
      </c>
      <c r="D52" s="265">
        <v>10889</v>
      </c>
      <c r="E52" s="265">
        <v>270427</v>
      </c>
      <c r="F52" s="265">
        <v>1994125</v>
      </c>
      <c r="G52" s="265">
        <v>635770</v>
      </c>
      <c r="H52" s="265">
        <v>287102</v>
      </c>
      <c r="J52" s="173"/>
      <c r="K52" s="173"/>
      <c r="L52" s="173"/>
      <c r="M52" s="173"/>
      <c r="N52" s="173"/>
      <c r="O52" s="173"/>
      <c r="P52" s="173"/>
    </row>
    <row r="53" spans="1:17" ht="12" customHeight="1">
      <c r="A53" s="38" t="s">
        <v>95</v>
      </c>
      <c r="B53" s="265">
        <v>445</v>
      </c>
      <c r="C53" s="265">
        <v>83305</v>
      </c>
      <c r="D53" s="265">
        <v>11102</v>
      </c>
      <c r="E53" s="265">
        <v>266824</v>
      </c>
      <c r="F53" s="265">
        <v>1957024</v>
      </c>
      <c r="G53" s="265">
        <v>600124</v>
      </c>
      <c r="H53" s="265">
        <v>254340</v>
      </c>
      <c r="J53" s="173"/>
      <c r="K53" s="173"/>
      <c r="L53" s="173"/>
      <c r="M53" s="173"/>
      <c r="N53" s="173"/>
      <c r="O53" s="173"/>
      <c r="P53" s="173"/>
    </row>
    <row r="54" spans="1:17" ht="12" customHeight="1">
      <c r="A54" s="38" t="s">
        <v>96</v>
      </c>
      <c r="B54" s="265">
        <v>445</v>
      </c>
      <c r="C54" s="265">
        <v>83666</v>
      </c>
      <c r="D54" s="265">
        <v>10896</v>
      </c>
      <c r="E54" s="265">
        <v>266873</v>
      </c>
      <c r="F54" s="265">
        <v>2023486</v>
      </c>
      <c r="G54" s="265">
        <v>589018</v>
      </c>
      <c r="H54" s="265">
        <v>273126</v>
      </c>
      <c r="J54" s="173"/>
      <c r="K54" s="173"/>
      <c r="L54" s="173"/>
      <c r="M54" s="173"/>
      <c r="N54" s="173"/>
      <c r="O54" s="173"/>
      <c r="P54" s="173"/>
    </row>
    <row r="55" spans="1:17" ht="12" customHeight="1">
      <c r="A55" s="38" t="s">
        <v>97</v>
      </c>
      <c r="B55" s="265">
        <v>445</v>
      </c>
      <c r="C55" s="265">
        <v>83307</v>
      </c>
      <c r="D55" s="265">
        <v>32887</v>
      </c>
      <c r="E55" s="265">
        <v>804125</v>
      </c>
      <c r="F55" s="265">
        <v>5974635</v>
      </c>
      <c r="G55" s="265">
        <v>1824913</v>
      </c>
      <c r="H55" s="265">
        <v>814568</v>
      </c>
      <c r="J55" s="173"/>
      <c r="K55" s="173"/>
      <c r="L55" s="173"/>
      <c r="M55" s="173"/>
      <c r="N55" s="173"/>
      <c r="O55" s="173"/>
      <c r="P55" s="173"/>
    </row>
    <row r="56" spans="1:17" ht="12" customHeight="1">
      <c r="A56" s="38" t="s">
        <v>98</v>
      </c>
      <c r="B56" s="265">
        <v>443</v>
      </c>
      <c r="C56" s="265">
        <v>83593</v>
      </c>
      <c r="D56" s="265">
        <v>11276</v>
      </c>
      <c r="E56" s="265">
        <v>282508</v>
      </c>
      <c r="F56" s="265">
        <v>2140788</v>
      </c>
      <c r="G56" s="265">
        <v>725153</v>
      </c>
      <c r="H56" s="265">
        <v>291368</v>
      </c>
      <c r="J56" s="173"/>
      <c r="K56" s="173"/>
      <c r="L56" s="173"/>
      <c r="M56" s="173"/>
      <c r="N56" s="173"/>
      <c r="O56" s="173"/>
      <c r="P56" s="173"/>
    </row>
    <row r="57" spans="1:17" ht="12" customHeight="1">
      <c r="A57" s="38" t="s">
        <v>99</v>
      </c>
      <c r="B57" s="265">
        <v>0</v>
      </c>
      <c r="C57" s="265">
        <v>0</v>
      </c>
      <c r="D57" s="265">
        <v>0</v>
      </c>
      <c r="E57" s="265">
        <v>0</v>
      </c>
      <c r="F57" s="265">
        <v>0</v>
      </c>
      <c r="G57" s="265">
        <v>0</v>
      </c>
      <c r="H57" s="265">
        <v>0</v>
      </c>
      <c r="J57" s="173"/>
      <c r="K57" s="173"/>
      <c r="L57" s="173"/>
      <c r="M57" s="173"/>
      <c r="N57" s="173"/>
      <c r="O57" s="173"/>
      <c r="P57" s="173"/>
    </row>
    <row r="58" spans="1:17" ht="12" customHeight="1">
      <c r="A58" s="38" t="s">
        <v>100</v>
      </c>
      <c r="B58" s="268">
        <v>0</v>
      </c>
      <c r="C58" s="268">
        <v>0</v>
      </c>
      <c r="D58" s="268">
        <v>0</v>
      </c>
      <c r="E58" s="268">
        <v>0</v>
      </c>
      <c r="F58" s="268">
        <v>0</v>
      </c>
      <c r="G58" s="268">
        <v>0</v>
      </c>
      <c r="H58" s="268">
        <v>0</v>
      </c>
      <c r="I58" s="55"/>
      <c r="J58" s="173"/>
      <c r="K58" s="173"/>
      <c r="L58" s="173"/>
      <c r="M58" s="173"/>
      <c r="N58" s="173"/>
      <c r="O58" s="173"/>
      <c r="P58" s="173"/>
    </row>
    <row r="59" spans="1:17" ht="12" customHeight="1">
      <c r="A59" s="38" t="s">
        <v>101</v>
      </c>
      <c r="B59" s="268">
        <v>0</v>
      </c>
      <c r="C59" s="268">
        <v>0</v>
      </c>
      <c r="D59" s="268">
        <v>0</v>
      </c>
      <c r="E59" s="268">
        <v>0</v>
      </c>
      <c r="F59" s="268">
        <v>0</v>
      </c>
      <c r="G59" s="268">
        <v>0</v>
      </c>
      <c r="H59" s="268">
        <v>0</v>
      </c>
      <c r="I59" s="55"/>
      <c r="J59" s="173"/>
      <c r="K59" s="173"/>
      <c r="L59" s="173"/>
      <c r="M59" s="173"/>
      <c r="N59" s="173"/>
      <c r="O59" s="173"/>
      <c r="P59" s="173"/>
    </row>
    <row r="60" spans="1:17" ht="12" customHeight="1">
      <c r="A60" s="38" t="s">
        <v>102</v>
      </c>
      <c r="B60" s="268">
        <v>0</v>
      </c>
      <c r="C60" s="268">
        <v>0</v>
      </c>
      <c r="D60" s="268">
        <v>0</v>
      </c>
      <c r="E60" s="268">
        <v>0</v>
      </c>
      <c r="F60" s="268">
        <v>0</v>
      </c>
      <c r="G60" s="268">
        <v>0</v>
      </c>
      <c r="H60" s="268">
        <v>0</v>
      </c>
      <c r="I60" s="46"/>
    </row>
    <row r="61" spans="1:17" ht="12" customHeight="1">
      <c r="A61" s="11" t="s">
        <v>170</v>
      </c>
      <c r="B61" s="288"/>
      <c r="C61" s="288"/>
      <c r="D61" s="288"/>
      <c r="E61" s="288"/>
      <c r="F61" s="288"/>
      <c r="G61" s="288"/>
      <c r="H61" s="288"/>
      <c r="I61" s="289"/>
      <c r="J61" s="158"/>
      <c r="K61" s="158"/>
      <c r="L61" s="158"/>
      <c r="M61" s="158"/>
      <c r="N61" s="158"/>
      <c r="O61" s="158"/>
      <c r="P61" s="158"/>
    </row>
    <row r="62" spans="1:17" ht="12" customHeight="1">
      <c r="A62" s="184" t="s">
        <v>224</v>
      </c>
      <c r="B62" s="289"/>
      <c r="C62" s="289"/>
      <c r="D62" s="289"/>
      <c r="E62" s="289"/>
      <c r="F62" s="289"/>
      <c r="G62" s="289"/>
      <c r="H62" s="289"/>
      <c r="I62" s="55"/>
      <c r="J62" s="158"/>
      <c r="K62" s="158"/>
      <c r="L62" s="158"/>
      <c r="M62" s="158"/>
      <c r="N62" s="158"/>
      <c r="O62" s="158"/>
      <c r="P62" s="158"/>
    </row>
    <row r="63" spans="1:17" ht="12" customHeight="1">
      <c r="B63" s="288"/>
      <c r="C63" s="288"/>
      <c r="D63" s="288"/>
      <c r="E63" s="288"/>
      <c r="F63" s="288"/>
      <c r="G63" s="288"/>
      <c r="H63" s="288"/>
      <c r="I63" s="55"/>
      <c r="J63" s="158"/>
      <c r="K63" s="158"/>
      <c r="L63" s="158"/>
      <c r="M63" s="158"/>
      <c r="N63" s="158"/>
      <c r="O63" s="158"/>
      <c r="P63" s="158"/>
    </row>
    <row r="64" spans="1:17" ht="12" customHeight="1">
      <c r="B64" s="290"/>
      <c r="C64" s="290"/>
      <c r="D64" s="290"/>
      <c r="E64" s="290"/>
      <c r="F64" s="290"/>
      <c r="G64" s="290"/>
      <c r="H64" s="290"/>
      <c r="I64" s="55"/>
      <c r="J64" s="158"/>
      <c r="K64" s="158"/>
      <c r="L64" s="158"/>
      <c r="M64" s="158"/>
      <c r="N64" s="158"/>
      <c r="O64" s="158"/>
      <c r="P64" s="158"/>
    </row>
    <row r="65" spans="1:16" ht="12" customHeight="1">
      <c r="B65" s="55"/>
      <c r="C65" s="55"/>
      <c r="D65" s="55"/>
      <c r="E65" s="55"/>
      <c r="F65" s="55"/>
      <c r="G65" s="55"/>
      <c r="H65" s="55"/>
      <c r="I65" s="55"/>
      <c r="J65" s="158"/>
      <c r="K65" s="158"/>
      <c r="L65" s="158"/>
      <c r="M65" s="158"/>
      <c r="N65" s="158"/>
      <c r="O65" s="158"/>
      <c r="P65" s="158"/>
    </row>
    <row r="66" spans="1:16">
      <c r="B66" s="55"/>
      <c r="C66" s="55"/>
      <c r="D66" s="55"/>
      <c r="E66" s="55"/>
      <c r="F66" s="55"/>
      <c r="G66" s="55"/>
      <c r="H66" s="55"/>
      <c r="I66" s="55"/>
      <c r="J66" s="158"/>
      <c r="K66" s="158"/>
      <c r="L66" s="158"/>
      <c r="M66" s="158"/>
      <c r="N66" s="158"/>
      <c r="O66" s="158"/>
      <c r="P66" s="158"/>
    </row>
    <row r="67" spans="1:16">
      <c r="B67" s="55"/>
      <c r="C67" s="55"/>
      <c r="D67" s="55"/>
      <c r="E67" s="55"/>
      <c r="F67" s="55"/>
      <c r="G67" s="55"/>
      <c r="H67" s="55"/>
      <c r="I67" s="55"/>
      <c r="J67" s="158"/>
      <c r="K67" s="158"/>
      <c r="L67" s="158"/>
      <c r="M67" s="158"/>
      <c r="N67" s="158"/>
      <c r="O67" s="158"/>
      <c r="P67" s="158"/>
    </row>
    <row r="68" spans="1:16">
      <c r="A68" s="251" t="s">
        <v>305</v>
      </c>
      <c r="B68" s="291"/>
      <c r="C68" s="291"/>
      <c r="D68" s="291"/>
      <c r="E68" s="291"/>
      <c r="F68" s="291"/>
      <c r="G68" s="291"/>
      <c r="H68" s="291"/>
      <c r="I68" s="55"/>
      <c r="J68" s="158"/>
      <c r="K68" s="158"/>
      <c r="L68" s="158"/>
      <c r="M68" s="158"/>
      <c r="N68" s="158"/>
      <c r="O68" s="158"/>
      <c r="P68" s="158"/>
    </row>
    <row r="69" spans="1:16">
      <c r="A69" s="251" t="s">
        <v>88</v>
      </c>
      <c r="B69" s="292">
        <f>(B43+B44+B45)/3-B46</f>
        <v>0.33333333333331439</v>
      </c>
      <c r="C69" s="292">
        <f>(C43+C44+C45)/3-C46</f>
        <v>0.33333333332848269</v>
      </c>
      <c r="D69" s="292">
        <f>(D43+D44+D45)-D46</f>
        <v>0</v>
      </c>
      <c r="E69" s="292">
        <f>(E43+E44+E45)-E46</f>
        <v>0</v>
      </c>
      <c r="F69" s="292">
        <f>(F43+F44+F45)-F46</f>
        <v>0</v>
      </c>
      <c r="G69" s="292">
        <f>(G43+G44+G45)-G46</f>
        <v>1</v>
      </c>
      <c r="H69" s="292">
        <f>(H43+H44+H45)-H46</f>
        <v>-1</v>
      </c>
      <c r="I69" s="55"/>
      <c r="J69" s="158"/>
      <c r="K69" s="158"/>
      <c r="L69" s="158"/>
      <c r="M69" s="158"/>
      <c r="N69" s="158"/>
      <c r="O69" s="158"/>
      <c r="P69" s="158"/>
    </row>
    <row r="70" spans="1:16">
      <c r="A70" s="251" t="s">
        <v>92</v>
      </c>
      <c r="B70" s="292">
        <f>(B47+B48+B49)/3-B50</f>
        <v>0</v>
      </c>
      <c r="C70" s="292">
        <f>(C47+C48+C49)/3-C50</f>
        <v>0</v>
      </c>
      <c r="D70" s="292">
        <f>D47+D48+D49-D50</f>
        <v>0</v>
      </c>
      <c r="E70" s="292">
        <f>E47+E48+E49-E50</f>
        <v>0</v>
      </c>
      <c r="F70" s="292">
        <f>F47+F48+F49-F50</f>
        <v>1</v>
      </c>
      <c r="G70" s="292">
        <f>G47+G48+G49-G50</f>
        <v>0</v>
      </c>
      <c r="H70" s="292">
        <f>H47+H48+H49-H50</f>
        <v>0</v>
      </c>
      <c r="I70" s="55"/>
      <c r="J70" s="158"/>
      <c r="K70" s="158"/>
      <c r="L70" s="158"/>
      <c r="M70" s="158"/>
      <c r="N70" s="158"/>
      <c r="O70" s="158"/>
      <c r="P70" s="158"/>
    </row>
    <row r="71" spans="1:16">
      <c r="A71" s="251" t="s">
        <v>97</v>
      </c>
      <c r="B71" s="292">
        <f>(B52+B53+B54)/3-B55</f>
        <v>0.33333333333331439</v>
      </c>
      <c r="C71" s="292">
        <f>(C52+C53+C54)/3-C55</f>
        <v>-0.33333333332848269</v>
      </c>
      <c r="D71" s="292">
        <f>D52+D53+D54-D55</f>
        <v>0</v>
      </c>
      <c r="E71" s="292">
        <f>E52+E53+E54-E55</f>
        <v>-1</v>
      </c>
      <c r="F71" s="292">
        <f>F52+F53+F54-F55</f>
        <v>0</v>
      </c>
      <c r="G71" s="292">
        <f>G52+G53+G54-G55</f>
        <v>-1</v>
      </c>
      <c r="H71" s="292">
        <f>H52+H53+H54-H55</f>
        <v>0</v>
      </c>
      <c r="I71" s="55"/>
      <c r="J71" s="158"/>
      <c r="K71" s="158"/>
      <c r="L71" s="158"/>
      <c r="M71" s="158"/>
      <c r="N71" s="158"/>
      <c r="O71" s="158"/>
      <c r="P71" s="158"/>
    </row>
    <row r="72" spans="1:16">
      <c r="A72" s="251" t="s">
        <v>101</v>
      </c>
      <c r="B72" s="292">
        <f>(B56+B57+B58)/3-B59</f>
        <v>147.66666666666666</v>
      </c>
      <c r="C72" s="292">
        <f>(C56+C57+C58)/3-C59</f>
        <v>27864.333333333332</v>
      </c>
      <c r="D72" s="292">
        <f>D56+D57+D58-D59</f>
        <v>11276</v>
      </c>
      <c r="E72" s="292">
        <f>E56+E57+E58-E59</f>
        <v>282508</v>
      </c>
      <c r="F72" s="292">
        <f>F56+F57+F58-F59</f>
        <v>2140788</v>
      </c>
      <c r="G72" s="292">
        <f>G56+G57+G58-G59</f>
        <v>725153</v>
      </c>
      <c r="H72" s="292">
        <f>H56+H57+H58-H59</f>
        <v>291368</v>
      </c>
      <c r="I72" s="55"/>
      <c r="J72" s="158"/>
      <c r="K72" s="158"/>
      <c r="L72" s="158"/>
      <c r="M72" s="158"/>
      <c r="N72" s="158"/>
      <c r="O72" s="158"/>
      <c r="P72" s="158"/>
    </row>
    <row r="73" spans="1:16">
      <c r="A73" s="251" t="s">
        <v>93</v>
      </c>
      <c r="B73" s="292">
        <f>(B46+B50)/2-B51</f>
        <v>-0.5</v>
      </c>
      <c r="C73" s="292">
        <f>(C46+C50)/2-C51</f>
        <v>-0.5</v>
      </c>
      <c r="D73" s="292">
        <f>D46+D50-D51</f>
        <v>0</v>
      </c>
      <c r="E73" s="292">
        <f>E46+E50-E51</f>
        <v>-1</v>
      </c>
      <c r="F73" s="292">
        <f>F46+F50-F51</f>
        <v>0</v>
      </c>
      <c r="G73" s="292">
        <f>G46+G50-G51</f>
        <v>-1</v>
      </c>
      <c r="H73" s="292">
        <f>H46+H50-H51</f>
        <v>1</v>
      </c>
      <c r="I73" s="55"/>
      <c r="J73" s="158"/>
      <c r="K73" s="158"/>
      <c r="L73" s="158"/>
      <c r="M73" s="158"/>
      <c r="N73" s="158"/>
      <c r="O73" s="158"/>
      <c r="P73" s="158"/>
    </row>
    <row r="74" spans="1:16">
      <c r="A74" s="251" t="s">
        <v>102</v>
      </c>
      <c r="B74" s="292">
        <f>(B55+B59)/2-B60</f>
        <v>222.5</v>
      </c>
      <c r="C74" s="292">
        <f>(C55+C59)/2-C60</f>
        <v>41653.5</v>
      </c>
      <c r="D74" s="292">
        <f>D55+D59-D60</f>
        <v>32887</v>
      </c>
      <c r="E74" s="292">
        <f>E55+E59-E60</f>
        <v>804125</v>
      </c>
      <c r="F74" s="292">
        <f>F55+F59-F60</f>
        <v>5974635</v>
      </c>
      <c r="G74" s="292">
        <f>G55+G59-G60</f>
        <v>1824913</v>
      </c>
      <c r="H74" s="292">
        <f>H55+H59-H60</f>
        <v>814568</v>
      </c>
      <c r="I74" s="55"/>
      <c r="J74" s="158"/>
      <c r="K74" s="158"/>
      <c r="L74" s="158"/>
      <c r="M74" s="158"/>
      <c r="N74" s="158"/>
      <c r="O74" s="158"/>
      <c r="P74" s="158"/>
    </row>
    <row r="75" spans="1:16">
      <c r="B75" s="55"/>
      <c r="C75" s="55"/>
      <c r="D75" s="55"/>
      <c r="E75" s="55"/>
      <c r="F75" s="55"/>
      <c r="G75" s="55"/>
      <c r="H75" s="55"/>
      <c r="I75" s="55"/>
      <c r="J75" s="158"/>
      <c r="K75" s="158"/>
      <c r="L75" s="158"/>
      <c r="M75" s="158"/>
      <c r="N75" s="158"/>
      <c r="O75" s="158"/>
      <c r="P75" s="158"/>
    </row>
    <row r="76" spans="1:16">
      <c r="B76" s="55"/>
      <c r="C76" s="55"/>
      <c r="D76" s="55"/>
      <c r="E76" s="55"/>
      <c r="F76" s="55"/>
      <c r="G76" s="55"/>
      <c r="H76" s="55"/>
      <c r="I76" s="55"/>
      <c r="J76" s="158"/>
      <c r="K76" s="158"/>
      <c r="L76" s="158"/>
      <c r="M76" s="158"/>
      <c r="N76" s="158"/>
      <c r="O76" s="158"/>
      <c r="P76" s="158"/>
    </row>
    <row r="77" spans="1:16">
      <c r="B77" s="55"/>
      <c r="C77" s="55"/>
      <c r="D77" s="55"/>
      <c r="E77" s="55"/>
      <c r="F77" s="55"/>
      <c r="G77" s="55"/>
      <c r="H77" s="55"/>
      <c r="I77" s="55"/>
      <c r="J77" s="158"/>
      <c r="K77" s="158"/>
      <c r="L77" s="158"/>
      <c r="M77" s="158"/>
      <c r="N77" s="158"/>
      <c r="O77" s="158"/>
      <c r="P77" s="158"/>
    </row>
    <row r="78" spans="1:16">
      <c r="J78" s="158"/>
      <c r="K78" s="158"/>
      <c r="L78" s="158"/>
      <c r="M78" s="158"/>
      <c r="N78" s="158"/>
      <c r="O78" s="158"/>
      <c r="P78" s="158"/>
    </row>
    <row r="79" spans="1:16">
      <c r="J79" s="158"/>
      <c r="K79" s="158"/>
      <c r="L79" s="158"/>
      <c r="M79" s="158"/>
      <c r="N79" s="158"/>
      <c r="O79" s="158"/>
      <c r="P79" s="158"/>
    </row>
    <row r="80" spans="1:16">
      <c r="J80" s="158"/>
      <c r="K80" s="158"/>
      <c r="L80" s="158"/>
      <c r="M80" s="158"/>
      <c r="N80" s="158"/>
      <c r="O80" s="158"/>
      <c r="P80" s="158"/>
    </row>
    <row r="81" spans="10:16">
      <c r="J81" s="158"/>
      <c r="K81" s="158"/>
      <c r="L81" s="158"/>
      <c r="M81" s="158"/>
      <c r="N81" s="158"/>
      <c r="O81" s="158"/>
      <c r="P81" s="158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10 / 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8" ht="24" customHeight="1">
      <c r="A1" s="353" t="s">
        <v>379</v>
      </c>
      <c r="B1" s="366"/>
      <c r="C1" s="366"/>
      <c r="D1" s="366"/>
      <c r="E1" s="366"/>
      <c r="F1" s="366"/>
      <c r="G1" s="366"/>
    </row>
    <row r="2" spans="1:8" ht="12" customHeight="1">
      <c r="A2" s="31"/>
      <c r="B2" s="23"/>
      <c r="C2" s="23"/>
      <c r="D2" s="23"/>
      <c r="E2" s="23"/>
      <c r="F2" s="24"/>
      <c r="G2" s="23"/>
    </row>
    <row r="3" spans="1:8" ht="12" customHeight="1">
      <c r="A3" s="364" t="s">
        <v>166</v>
      </c>
      <c r="B3" s="362" t="s">
        <v>116</v>
      </c>
      <c r="C3" s="362" t="s">
        <v>321</v>
      </c>
      <c r="D3" s="362" t="s">
        <v>117</v>
      </c>
      <c r="E3" s="362" t="s">
        <v>306</v>
      </c>
      <c r="F3" s="361" t="s">
        <v>78</v>
      </c>
      <c r="G3" s="359"/>
    </row>
    <row r="4" spans="1:8" ht="12" customHeight="1">
      <c r="A4" s="365"/>
      <c r="B4" s="363"/>
      <c r="C4" s="363"/>
      <c r="D4" s="363"/>
      <c r="E4" s="363"/>
      <c r="F4" s="360" t="s">
        <v>80</v>
      </c>
      <c r="G4" s="370" t="s">
        <v>118</v>
      </c>
    </row>
    <row r="5" spans="1:8" ht="12" customHeight="1">
      <c r="A5" s="365"/>
      <c r="B5" s="363"/>
      <c r="C5" s="363"/>
      <c r="D5" s="363"/>
      <c r="E5" s="363"/>
      <c r="F5" s="355"/>
      <c r="G5" s="371"/>
    </row>
    <row r="6" spans="1:8" ht="12" customHeight="1">
      <c r="A6" s="365"/>
      <c r="B6" s="372" t="s">
        <v>103</v>
      </c>
      <c r="C6" s="355"/>
      <c r="D6" s="45" t="s">
        <v>83</v>
      </c>
      <c r="E6" s="361" t="s">
        <v>84</v>
      </c>
      <c r="F6" s="355"/>
      <c r="G6" s="359"/>
      <c r="H6" s="239"/>
    </row>
    <row r="7" spans="1:8" ht="12" customHeight="1">
      <c r="A7" s="25"/>
      <c r="B7" s="26"/>
      <c r="C7" s="26"/>
      <c r="D7" s="26"/>
      <c r="E7" s="26"/>
      <c r="F7" s="26"/>
      <c r="G7" s="26"/>
    </row>
    <row r="8" spans="1:8" ht="12" customHeight="1">
      <c r="A8" s="97"/>
      <c r="B8" s="367" t="s">
        <v>167</v>
      </c>
      <c r="C8" s="368"/>
      <c r="D8" s="368"/>
      <c r="E8" s="368"/>
      <c r="F8" s="368"/>
      <c r="G8" s="368"/>
    </row>
    <row r="9" spans="1:8" ht="12" customHeight="1">
      <c r="A9" s="66" t="s">
        <v>119</v>
      </c>
      <c r="B9" s="257">
        <v>16</v>
      </c>
      <c r="C9" s="257">
        <v>4381</v>
      </c>
      <c r="D9" s="257">
        <v>537</v>
      </c>
      <c r="E9" s="257">
        <v>17922</v>
      </c>
      <c r="F9" s="257">
        <v>86497</v>
      </c>
      <c r="G9" s="257">
        <v>15394</v>
      </c>
    </row>
    <row r="10" spans="1:8" ht="12" customHeight="1">
      <c r="A10" s="66" t="s">
        <v>120</v>
      </c>
      <c r="B10" s="257">
        <v>6</v>
      </c>
      <c r="C10" s="257">
        <v>1372</v>
      </c>
      <c r="D10" s="257">
        <v>154</v>
      </c>
      <c r="E10" s="257">
        <v>5679</v>
      </c>
      <c r="F10" s="257">
        <v>7353</v>
      </c>
      <c r="G10" s="257" t="s">
        <v>62</v>
      </c>
    </row>
    <row r="11" spans="1:8" ht="12" customHeight="1">
      <c r="A11" s="66" t="s">
        <v>121</v>
      </c>
      <c r="B11" s="257">
        <v>3</v>
      </c>
      <c r="C11" s="257">
        <v>510</v>
      </c>
      <c r="D11" s="257">
        <v>82</v>
      </c>
      <c r="E11" s="257">
        <v>1392</v>
      </c>
      <c r="F11" s="257">
        <v>24426</v>
      </c>
      <c r="G11" s="257" t="s">
        <v>62</v>
      </c>
    </row>
    <row r="12" spans="1:8" ht="12" customHeight="1">
      <c r="A12" s="66" t="s">
        <v>51</v>
      </c>
      <c r="B12" s="257">
        <v>6</v>
      </c>
      <c r="C12" s="257">
        <v>565</v>
      </c>
      <c r="D12" s="257">
        <v>81</v>
      </c>
      <c r="E12" s="257">
        <v>1874</v>
      </c>
      <c r="F12" s="257">
        <v>6106</v>
      </c>
      <c r="G12" s="257">
        <v>1215</v>
      </c>
    </row>
    <row r="13" spans="1:8" ht="12" customHeight="1">
      <c r="A13" s="97"/>
      <c r="B13" s="253"/>
      <c r="C13" s="253"/>
      <c r="D13" s="253"/>
      <c r="E13" s="253"/>
      <c r="F13" s="253"/>
      <c r="G13" s="253"/>
    </row>
    <row r="14" spans="1:8" ht="12" customHeight="1">
      <c r="A14" s="66" t="s">
        <v>122</v>
      </c>
      <c r="B14" s="257">
        <v>24</v>
      </c>
      <c r="C14" s="257">
        <v>2747</v>
      </c>
      <c r="D14" s="257">
        <v>374</v>
      </c>
      <c r="E14" s="257">
        <v>7118</v>
      </c>
      <c r="F14" s="257">
        <v>48433</v>
      </c>
      <c r="G14" s="257">
        <v>4527</v>
      </c>
    </row>
    <row r="15" spans="1:8" ht="12" customHeight="1">
      <c r="A15" s="66" t="s">
        <v>123</v>
      </c>
      <c r="B15" s="257">
        <v>33</v>
      </c>
      <c r="C15" s="257">
        <v>4571</v>
      </c>
      <c r="D15" s="257">
        <v>639</v>
      </c>
      <c r="E15" s="257">
        <v>13574</v>
      </c>
      <c r="F15" s="257">
        <v>96636</v>
      </c>
      <c r="G15" s="257">
        <v>27787</v>
      </c>
    </row>
    <row r="16" spans="1:8" ht="12" customHeight="1">
      <c r="A16" s="66" t="s">
        <v>124</v>
      </c>
      <c r="B16" s="257">
        <v>37</v>
      </c>
      <c r="C16" s="257">
        <v>4796</v>
      </c>
      <c r="D16" s="257">
        <v>664</v>
      </c>
      <c r="E16" s="257">
        <v>12390</v>
      </c>
      <c r="F16" s="257">
        <v>89893</v>
      </c>
      <c r="G16" s="257">
        <v>18483</v>
      </c>
    </row>
    <row r="17" spans="1:8" ht="12" customHeight="1">
      <c r="A17" s="66" t="s">
        <v>125</v>
      </c>
      <c r="B17" s="257">
        <v>31</v>
      </c>
      <c r="C17" s="257">
        <v>6142</v>
      </c>
      <c r="D17" s="257">
        <v>796</v>
      </c>
      <c r="E17" s="257">
        <v>15042</v>
      </c>
      <c r="F17" s="257">
        <v>102415</v>
      </c>
      <c r="G17" s="257">
        <v>28433</v>
      </c>
    </row>
    <row r="18" spans="1:8" ht="12" customHeight="1">
      <c r="A18" s="66" t="s">
        <v>126</v>
      </c>
      <c r="B18" s="257">
        <v>18</v>
      </c>
      <c r="C18" s="257">
        <v>2349</v>
      </c>
      <c r="D18" s="257">
        <v>316</v>
      </c>
      <c r="E18" s="257">
        <v>7857</v>
      </c>
      <c r="F18" s="257">
        <v>47632</v>
      </c>
      <c r="G18" s="257">
        <v>6540</v>
      </c>
    </row>
    <row r="19" spans="1:8" ht="12" customHeight="1">
      <c r="A19" s="66" t="s">
        <v>127</v>
      </c>
      <c r="B19" s="257">
        <v>36</v>
      </c>
      <c r="C19" s="257">
        <v>8024</v>
      </c>
      <c r="D19" s="257">
        <v>1206</v>
      </c>
      <c r="E19" s="257">
        <v>34199</v>
      </c>
      <c r="F19" s="257">
        <v>187076</v>
      </c>
      <c r="G19" s="257">
        <v>96853</v>
      </c>
    </row>
    <row r="20" spans="1:8" customFormat="1" ht="12" customHeight="1">
      <c r="A20" s="66" t="s">
        <v>128</v>
      </c>
      <c r="B20" s="257">
        <v>27</v>
      </c>
      <c r="C20" s="257">
        <v>5823</v>
      </c>
      <c r="D20" s="257">
        <v>765</v>
      </c>
      <c r="E20" s="257">
        <v>18827</v>
      </c>
      <c r="F20" s="257">
        <v>172935</v>
      </c>
      <c r="G20" s="257">
        <v>29221</v>
      </c>
    </row>
    <row r="21" spans="1:8" ht="12" customHeight="1">
      <c r="A21" s="66" t="s">
        <v>129</v>
      </c>
      <c r="B21" s="257">
        <v>29</v>
      </c>
      <c r="C21" s="257">
        <v>6784</v>
      </c>
      <c r="D21" s="257">
        <v>875</v>
      </c>
      <c r="E21" s="257">
        <v>23067</v>
      </c>
      <c r="F21" s="257">
        <v>221528</v>
      </c>
      <c r="G21" s="257">
        <v>131462</v>
      </c>
    </row>
    <row r="22" spans="1:8" ht="12" customHeight="1">
      <c r="A22" s="66" t="s">
        <v>130</v>
      </c>
      <c r="B22" s="257">
        <v>29</v>
      </c>
      <c r="C22" s="257">
        <v>4122</v>
      </c>
      <c r="D22" s="257">
        <v>607</v>
      </c>
      <c r="E22" s="257">
        <v>10554</v>
      </c>
      <c r="F22" s="257">
        <v>106345</v>
      </c>
      <c r="G22" s="257">
        <v>42023</v>
      </c>
    </row>
    <row r="23" spans="1:8" ht="12" customHeight="1">
      <c r="A23" s="66" t="s">
        <v>131</v>
      </c>
      <c r="B23" s="257">
        <v>34</v>
      </c>
      <c r="C23" s="257">
        <v>3788</v>
      </c>
      <c r="D23" s="257">
        <v>505</v>
      </c>
      <c r="E23" s="257">
        <v>11522</v>
      </c>
      <c r="F23" s="257">
        <v>65223</v>
      </c>
      <c r="G23" s="257">
        <v>11309</v>
      </c>
    </row>
    <row r="24" spans="1:8" ht="12" customHeight="1">
      <c r="A24" s="66" t="s">
        <v>132</v>
      </c>
      <c r="B24" s="257">
        <v>22</v>
      </c>
      <c r="C24" s="257">
        <v>3546</v>
      </c>
      <c r="D24" s="257">
        <v>458</v>
      </c>
      <c r="E24" s="257">
        <v>10513</v>
      </c>
      <c r="F24" s="257">
        <v>99740</v>
      </c>
      <c r="G24" s="257">
        <v>32509</v>
      </c>
    </row>
    <row r="25" spans="1:8" ht="12" customHeight="1">
      <c r="A25" s="66" t="s">
        <v>133</v>
      </c>
      <c r="B25" s="257">
        <v>25</v>
      </c>
      <c r="C25" s="257">
        <v>7529</v>
      </c>
      <c r="D25" s="257">
        <v>984</v>
      </c>
      <c r="E25" s="257">
        <v>22859</v>
      </c>
      <c r="F25" s="257">
        <v>162534</v>
      </c>
      <c r="G25" s="257">
        <v>33379</v>
      </c>
    </row>
    <row r="26" spans="1:8" ht="12" customHeight="1">
      <c r="A26" s="66" t="s">
        <v>134</v>
      </c>
      <c r="B26" s="257">
        <v>45</v>
      </c>
      <c r="C26" s="257">
        <v>12218</v>
      </c>
      <c r="D26" s="257">
        <v>1641</v>
      </c>
      <c r="E26" s="257">
        <v>48911</v>
      </c>
      <c r="F26" s="257">
        <v>373156</v>
      </c>
      <c r="G26" s="257">
        <v>200617</v>
      </c>
    </row>
    <row r="27" spans="1:8" ht="12" customHeight="1">
      <c r="A27" s="66" t="s">
        <v>135</v>
      </c>
      <c r="B27" s="257">
        <v>22</v>
      </c>
      <c r="C27" s="257">
        <v>4326</v>
      </c>
      <c r="D27" s="257">
        <v>592</v>
      </c>
      <c r="E27" s="257">
        <v>19207</v>
      </c>
      <c r="F27" s="257">
        <v>242862</v>
      </c>
      <c r="G27" s="257">
        <v>36509</v>
      </c>
    </row>
    <row r="28" spans="1:8" ht="12" customHeight="1">
      <c r="A28" s="93" t="s">
        <v>136</v>
      </c>
      <c r="B28" s="258">
        <v>443</v>
      </c>
      <c r="C28" s="258">
        <v>83593</v>
      </c>
      <c r="D28" s="258">
        <v>11276</v>
      </c>
      <c r="E28" s="258">
        <v>282508</v>
      </c>
      <c r="F28" s="258">
        <v>2140788</v>
      </c>
      <c r="G28" s="258">
        <v>725153</v>
      </c>
    </row>
    <row r="29" spans="1:8" ht="12" customHeight="1">
      <c r="A29" s="93"/>
      <c r="B29" s="69"/>
      <c r="C29" s="70"/>
      <c r="D29" s="70"/>
      <c r="E29" s="71"/>
      <c r="F29" s="71"/>
      <c r="G29" s="71"/>
    </row>
    <row r="30" spans="1:8" ht="12" customHeight="1">
      <c r="A30" s="97"/>
      <c r="B30" s="369" t="s">
        <v>261</v>
      </c>
      <c r="C30" s="369"/>
      <c r="D30" s="369"/>
      <c r="E30" s="369"/>
      <c r="F30" s="369"/>
      <c r="G30" s="369"/>
    </row>
    <row r="31" spans="1:8" ht="12" customHeight="1">
      <c r="A31" s="66" t="s">
        <v>119</v>
      </c>
      <c r="B31" s="236">
        <v>-5.8823529411764781</v>
      </c>
      <c r="C31" s="236">
        <v>-0.9495817318562132</v>
      </c>
      <c r="D31" s="236">
        <v>1.8975332068311275</v>
      </c>
      <c r="E31" s="236">
        <v>3.6373098941768376</v>
      </c>
      <c r="F31" s="236">
        <v>14.026391763449638</v>
      </c>
      <c r="G31" s="236">
        <v>224.15245314803116</v>
      </c>
      <c r="H31" s="72"/>
    </row>
    <row r="32" spans="1:8" ht="12" customHeight="1">
      <c r="A32" s="66" t="s">
        <v>120</v>
      </c>
      <c r="B32" s="236">
        <v>20</v>
      </c>
      <c r="C32" s="236">
        <v>8.1166272655634373</v>
      </c>
      <c r="D32" s="236">
        <v>14.074074074074076</v>
      </c>
      <c r="E32" s="236">
        <v>13.944622792937395</v>
      </c>
      <c r="F32" s="236">
        <v>8.1323529411764639</v>
      </c>
      <c r="G32" s="236" t="s">
        <v>62</v>
      </c>
      <c r="H32" s="72"/>
    </row>
    <row r="33" spans="1:8" ht="12" customHeight="1">
      <c r="A33" s="66" t="s">
        <v>121</v>
      </c>
      <c r="B33" s="236">
        <v>-25</v>
      </c>
      <c r="C33" s="236">
        <v>-6.4220183486238511</v>
      </c>
      <c r="D33" s="236">
        <v>-3.529411764705884</v>
      </c>
      <c r="E33" s="236">
        <v>-11.054313099041536</v>
      </c>
      <c r="F33" s="236">
        <v>15.065008479366867</v>
      </c>
      <c r="G33" s="236" t="s">
        <v>62</v>
      </c>
      <c r="H33" s="72"/>
    </row>
    <row r="34" spans="1:8" ht="12" customHeight="1">
      <c r="A34" s="66" t="s">
        <v>51</v>
      </c>
      <c r="B34" s="236">
        <v>-25</v>
      </c>
      <c r="C34" s="236">
        <v>-11.993769470404985</v>
      </c>
      <c r="D34" s="236">
        <v>-8.9887640449438209</v>
      </c>
      <c r="E34" s="236">
        <v>-11.310932323710361</v>
      </c>
      <c r="F34" s="236">
        <v>-5.4066615027110743</v>
      </c>
      <c r="G34" s="236">
        <v>-26.094890510948915</v>
      </c>
      <c r="H34" s="72"/>
    </row>
    <row r="35" spans="1:8" ht="12" customHeight="1">
      <c r="A35" s="97"/>
      <c r="B35" s="237"/>
      <c r="C35" s="236"/>
      <c r="D35" s="236"/>
      <c r="E35" s="236"/>
      <c r="F35" s="236"/>
      <c r="G35" s="236"/>
      <c r="H35" s="72"/>
    </row>
    <row r="36" spans="1:8" ht="12" customHeight="1">
      <c r="A36" s="66" t="s">
        <v>122</v>
      </c>
      <c r="B36" s="236">
        <v>-14.285714285714292</v>
      </c>
      <c r="C36" s="236">
        <v>-3.1723651744800918</v>
      </c>
      <c r="D36" s="236">
        <v>-2.6041666666666572</v>
      </c>
      <c r="E36" s="236">
        <v>-8.7669828249166954</v>
      </c>
      <c r="F36" s="236">
        <v>0.49382716049382225</v>
      </c>
      <c r="G36" s="236">
        <v>-52.347368421052629</v>
      </c>
      <c r="H36" s="72"/>
    </row>
    <row r="37" spans="1:8" ht="12" customHeight="1">
      <c r="A37" s="66" t="s">
        <v>123</v>
      </c>
      <c r="B37" s="236">
        <v>10.000000000000014</v>
      </c>
      <c r="C37" s="236">
        <v>8.5748218527315885</v>
      </c>
      <c r="D37" s="236">
        <v>15.342960288808655</v>
      </c>
      <c r="E37" s="236">
        <v>13.400167084377614</v>
      </c>
      <c r="F37" s="236">
        <v>30.261774458792758</v>
      </c>
      <c r="G37" s="236">
        <v>58.186268928612094</v>
      </c>
      <c r="H37" s="72"/>
    </row>
    <row r="38" spans="1:8" ht="12" customHeight="1">
      <c r="A38" s="66" t="s">
        <v>124</v>
      </c>
      <c r="B38" s="236">
        <v>2.7777777777777715</v>
      </c>
      <c r="C38" s="236">
        <v>7.6543209876543301</v>
      </c>
      <c r="D38" s="236">
        <v>11.409395973154361</v>
      </c>
      <c r="E38" s="236">
        <v>8.1623745089480622</v>
      </c>
      <c r="F38" s="236">
        <v>16.589712329122449</v>
      </c>
      <c r="G38" s="236">
        <v>2.7347006836751575</v>
      </c>
      <c r="H38" s="72"/>
    </row>
    <row r="39" spans="1:8" ht="12" customHeight="1">
      <c r="A39" s="66" t="s">
        <v>125</v>
      </c>
      <c r="B39" s="236">
        <v>6.8965517241379217</v>
      </c>
      <c r="C39" s="236">
        <v>2.026578073089695</v>
      </c>
      <c r="D39" s="236">
        <v>4.8748353096179216</v>
      </c>
      <c r="E39" s="236">
        <v>1.8002165674066077</v>
      </c>
      <c r="F39" s="236">
        <v>-3.1536643026004612</v>
      </c>
      <c r="G39" s="236">
        <v>1.6589795845400204</v>
      </c>
      <c r="H39" s="72"/>
    </row>
    <row r="40" spans="1:8" ht="12" customHeight="1">
      <c r="A40" s="66" t="s">
        <v>126</v>
      </c>
      <c r="B40" s="236">
        <v>0</v>
      </c>
      <c r="C40" s="236">
        <v>5.4308797127468438</v>
      </c>
      <c r="D40" s="236">
        <v>10.877192982456137</v>
      </c>
      <c r="E40" s="236">
        <v>5.619034816507579</v>
      </c>
      <c r="F40" s="236">
        <v>10.610036458212392</v>
      </c>
      <c r="G40" s="236">
        <v>10.19376579612468</v>
      </c>
      <c r="H40" s="72"/>
    </row>
    <row r="41" spans="1:8" ht="12" customHeight="1">
      <c r="A41" s="66" t="s">
        <v>127</v>
      </c>
      <c r="B41" s="236">
        <v>0</v>
      </c>
      <c r="C41" s="236">
        <v>1.5696202531645582</v>
      </c>
      <c r="D41" s="236">
        <v>14.747859181731698</v>
      </c>
      <c r="E41" s="236">
        <v>4.0811978817943952</v>
      </c>
      <c r="F41" s="236">
        <v>36.390545486359201</v>
      </c>
      <c r="G41" s="236">
        <v>46.869360830995532</v>
      </c>
      <c r="H41" s="72"/>
    </row>
    <row r="42" spans="1:8" ht="12" customHeight="1">
      <c r="A42" s="66" t="s">
        <v>128</v>
      </c>
      <c r="B42" s="236">
        <v>12.5</v>
      </c>
      <c r="C42" s="236">
        <v>9.8264805733685421</v>
      </c>
      <c r="D42" s="236">
        <v>12.5</v>
      </c>
      <c r="E42" s="236">
        <v>13.279181708784591</v>
      </c>
      <c r="F42" s="236">
        <v>20.950482584976911</v>
      </c>
      <c r="G42" s="236">
        <v>95.667604124815853</v>
      </c>
      <c r="H42" s="72"/>
    </row>
    <row r="43" spans="1:8" ht="12" customHeight="1">
      <c r="A43" s="66" t="s">
        <v>129</v>
      </c>
      <c r="B43" s="236">
        <v>3.5714285714285836</v>
      </c>
      <c r="C43" s="236">
        <v>2.6945201332122366</v>
      </c>
      <c r="D43" s="236">
        <v>4.0428061831153457</v>
      </c>
      <c r="E43" s="236">
        <v>10.01573901845758</v>
      </c>
      <c r="F43" s="236">
        <v>4.0325724026843091</v>
      </c>
      <c r="G43" s="236">
        <v>6.8649048505491095</v>
      </c>
      <c r="H43" s="72"/>
    </row>
    <row r="44" spans="1:8" ht="12" customHeight="1">
      <c r="A44" s="66" t="s">
        <v>130</v>
      </c>
      <c r="B44" s="236">
        <v>0</v>
      </c>
      <c r="C44" s="236">
        <v>2.7417746759720814</v>
      </c>
      <c r="D44" s="236">
        <v>8.9766606822262247</v>
      </c>
      <c r="E44" s="236">
        <v>6.9842878864672997</v>
      </c>
      <c r="F44" s="236">
        <v>13.737967914438514</v>
      </c>
      <c r="G44" s="236">
        <v>12.255910244423674</v>
      </c>
      <c r="H44" s="72"/>
    </row>
    <row r="45" spans="1:8" ht="12" customHeight="1">
      <c r="A45" s="66" t="s">
        <v>131</v>
      </c>
      <c r="B45" s="236">
        <v>-2.8571428571428612</v>
      </c>
      <c r="C45" s="236">
        <v>-2.496782496782501</v>
      </c>
      <c r="D45" s="236">
        <v>-3.0710172744721689</v>
      </c>
      <c r="E45" s="236">
        <v>1.8924655111425466</v>
      </c>
      <c r="F45" s="236">
        <v>-3.4062467603631461</v>
      </c>
      <c r="G45" s="236">
        <v>0.80221053569837864</v>
      </c>
      <c r="H45" s="72"/>
    </row>
    <row r="46" spans="1:8" ht="12" customHeight="1">
      <c r="A46" s="66" t="s">
        <v>132</v>
      </c>
      <c r="B46" s="236">
        <v>-4.3478260869565162</v>
      </c>
      <c r="C46" s="236">
        <v>2.308136180034623</v>
      </c>
      <c r="D46" s="236">
        <v>5.0458715596330279</v>
      </c>
      <c r="E46" s="236">
        <v>5.3934837092731698</v>
      </c>
      <c r="F46" s="236">
        <v>4.2629257176308215</v>
      </c>
      <c r="G46" s="236">
        <v>-4.8331381733021033</v>
      </c>
      <c r="H46" s="72"/>
    </row>
    <row r="47" spans="1:8" ht="12" customHeight="1">
      <c r="A47" s="66" t="s">
        <v>133</v>
      </c>
      <c r="B47" s="236">
        <v>4.1666666666666714</v>
      </c>
      <c r="C47" s="236">
        <v>-0.9863229879011044</v>
      </c>
      <c r="D47" s="236">
        <v>4.1269841269841407</v>
      </c>
      <c r="E47" s="236">
        <v>-9.6149643809269492E-2</v>
      </c>
      <c r="F47" s="236">
        <v>13.72614874367639</v>
      </c>
      <c r="G47" s="236">
        <v>13.068662985671224</v>
      </c>
      <c r="H47" s="72"/>
    </row>
    <row r="48" spans="1:8" ht="12" customHeight="1">
      <c r="A48" s="66" t="s">
        <v>134</v>
      </c>
      <c r="B48" s="236">
        <v>0</v>
      </c>
      <c r="C48" s="236">
        <v>1.5458776595744581</v>
      </c>
      <c r="D48" s="236">
        <v>6.0077519379845086</v>
      </c>
      <c r="E48" s="236">
        <v>8.0524013608447689</v>
      </c>
      <c r="F48" s="236">
        <v>9.5815909411267199</v>
      </c>
      <c r="G48" s="236">
        <v>20.62906998418606</v>
      </c>
      <c r="H48" s="72"/>
    </row>
    <row r="49" spans="1:8" ht="12" customHeight="1">
      <c r="A49" s="66" t="s">
        <v>135</v>
      </c>
      <c r="B49" s="236">
        <v>-4.3478260869565162</v>
      </c>
      <c r="C49" s="236">
        <v>-3.243122343994628</v>
      </c>
      <c r="D49" s="236">
        <v>0.85178875638840168</v>
      </c>
      <c r="E49" s="236">
        <v>3.0031640478361226</v>
      </c>
      <c r="F49" s="236">
        <v>-5.592635928613916</v>
      </c>
      <c r="G49" s="236">
        <v>16.933572480942914</v>
      </c>
      <c r="H49" s="72"/>
    </row>
    <row r="50" spans="1:8" ht="12" customHeight="1">
      <c r="A50" s="93" t="s">
        <v>136</v>
      </c>
      <c r="B50" s="238">
        <v>0.22624434389140902</v>
      </c>
      <c r="C50" s="238">
        <v>2.0584321242384647</v>
      </c>
      <c r="D50" s="238">
        <v>6.598600869729637</v>
      </c>
      <c r="E50" s="238">
        <v>5.498855416512626</v>
      </c>
      <c r="F50" s="238">
        <v>9.834805638300395</v>
      </c>
      <c r="G50" s="238">
        <v>20.109748866237581</v>
      </c>
      <c r="H50" s="72"/>
    </row>
    <row r="51" spans="1:8" ht="12" customHeight="1">
      <c r="A51" s="47"/>
      <c r="B51" s="48"/>
      <c r="C51" s="48"/>
      <c r="D51" s="48"/>
      <c r="E51" s="48"/>
      <c r="F51" s="49"/>
      <c r="G51" s="50"/>
    </row>
    <row r="52" spans="1:8" ht="12" customHeight="1">
      <c r="A52" s="246"/>
      <c r="B52" s="247"/>
      <c r="C52" s="247"/>
      <c r="D52" s="247"/>
      <c r="E52" s="247"/>
      <c r="F52" s="247"/>
      <c r="G52" s="247"/>
    </row>
    <row r="53" spans="1:8" ht="12" customHeight="1">
      <c r="A53" s="248"/>
      <c r="B53" s="249"/>
      <c r="C53" s="249"/>
      <c r="D53" s="250"/>
      <c r="E53" s="250"/>
      <c r="F53" s="250"/>
      <c r="G53" s="250"/>
    </row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10 / 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8" width="7.6640625" customWidth="1"/>
    <col min="9" max="9" width="6.44140625" customWidth="1"/>
  </cols>
  <sheetData>
    <row r="1" spans="1:9" ht="24" customHeight="1">
      <c r="A1" s="353" t="s">
        <v>380</v>
      </c>
      <c r="B1" s="366"/>
      <c r="C1" s="366"/>
      <c r="D1" s="366"/>
      <c r="E1" s="366"/>
      <c r="F1" s="366"/>
      <c r="G1" s="366"/>
      <c r="H1" s="366"/>
    </row>
    <row r="2" spans="1:9" ht="12" customHeight="1">
      <c r="A2" s="21"/>
      <c r="B2" s="21"/>
      <c r="C2" s="21"/>
      <c r="D2" s="21"/>
      <c r="E2" s="21"/>
      <c r="F2" s="21"/>
      <c r="G2" s="21"/>
      <c r="H2" s="21"/>
    </row>
    <row r="3" spans="1:9" ht="12" customHeight="1">
      <c r="A3" s="374" t="s">
        <v>26</v>
      </c>
      <c r="B3" s="377" t="s">
        <v>172</v>
      </c>
      <c r="C3" s="362" t="s">
        <v>116</v>
      </c>
      <c r="D3" s="362" t="s">
        <v>321</v>
      </c>
      <c r="E3" s="362" t="s">
        <v>117</v>
      </c>
      <c r="F3" s="362" t="s">
        <v>306</v>
      </c>
      <c r="G3" s="373" t="s">
        <v>78</v>
      </c>
      <c r="H3" s="381"/>
    </row>
    <row r="4" spans="1:9" ht="12" customHeight="1">
      <c r="A4" s="375"/>
      <c r="B4" s="378"/>
      <c r="C4" s="363"/>
      <c r="D4" s="363"/>
      <c r="E4" s="363"/>
      <c r="F4" s="363"/>
      <c r="G4" s="382" t="s">
        <v>173</v>
      </c>
      <c r="H4" s="379" t="s">
        <v>138</v>
      </c>
    </row>
    <row r="5" spans="1:9" ht="12" customHeight="1">
      <c r="A5" s="375"/>
      <c r="B5" s="378"/>
      <c r="C5" s="363"/>
      <c r="D5" s="363"/>
      <c r="E5" s="363"/>
      <c r="F5" s="363"/>
      <c r="G5" s="355"/>
      <c r="H5" s="380"/>
    </row>
    <row r="6" spans="1:9" ht="12" customHeight="1">
      <c r="A6" s="376"/>
      <c r="B6" s="378"/>
      <c r="C6" s="372" t="s">
        <v>103</v>
      </c>
      <c r="D6" s="355"/>
      <c r="E6" s="45" t="s">
        <v>83</v>
      </c>
      <c r="F6" s="361" t="s">
        <v>84</v>
      </c>
      <c r="G6" s="361"/>
      <c r="H6" s="373"/>
      <c r="I6" s="239"/>
    </row>
    <row r="7" spans="1:9" ht="12" customHeight="1">
      <c r="A7" s="94"/>
      <c r="B7" s="94"/>
      <c r="C7" s="94"/>
      <c r="D7" s="94"/>
      <c r="E7" s="94"/>
      <c r="F7" s="94"/>
      <c r="G7" s="94"/>
      <c r="H7" s="94"/>
    </row>
    <row r="8" spans="1:9" s="205" customFormat="1" ht="12" customHeight="1">
      <c r="A8" s="96" t="s">
        <v>34</v>
      </c>
      <c r="B8" s="27" t="s">
        <v>174</v>
      </c>
      <c r="C8" s="242">
        <v>4</v>
      </c>
      <c r="D8" s="242" t="s">
        <v>62</v>
      </c>
      <c r="E8" s="242" t="s">
        <v>62</v>
      </c>
      <c r="F8" s="242" t="s">
        <v>62</v>
      </c>
      <c r="G8" s="242" t="s">
        <v>62</v>
      </c>
      <c r="H8" s="242" t="s">
        <v>62</v>
      </c>
      <c r="I8" s="56"/>
    </row>
    <row r="9" spans="1:9" ht="12" customHeight="1">
      <c r="A9" s="217" t="s">
        <v>11</v>
      </c>
      <c r="B9" s="75" t="s">
        <v>12</v>
      </c>
      <c r="C9" s="222">
        <v>2</v>
      </c>
      <c r="D9" s="222" t="s">
        <v>62</v>
      </c>
      <c r="E9" s="222" t="s">
        <v>62</v>
      </c>
      <c r="F9" s="222" t="s">
        <v>62</v>
      </c>
      <c r="G9" s="222" t="s">
        <v>62</v>
      </c>
      <c r="H9" s="222" t="s">
        <v>62</v>
      </c>
      <c r="I9" s="46"/>
    </row>
    <row r="10" spans="1:9" ht="12" customHeight="1">
      <c r="A10" s="217" t="s">
        <v>16</v>
      </c>
      <c r="B10" s="75" t="s">
        <v>175</v>
      </c>
      <c r="C10" s="222">
        <v>2</v>
      </c>
      <c r="D10" s="222" t="s">
        <v>62</v>
      </c>
      <c r="E10" s="222" t="s">
        <v>62</v>
      </c>
      <c r="F10" s="222" t="s">
        <v>62</v>
      </c>
      <c r="G10" s="222" t="s">
        <v>62</v>
      </c>
      <c r="H10" s="222" t="s">
        <v>62</v>
      </c>
      <c r="I10" s="46"/>
    </row>
    <row r="11" spans="1:9" s="205" customFormat="1" ht="12" customHeight="1">
      <c r="A11" s="96" t="s">
        <v>104</v>
      </c>
      <c r="B11" s="27" t="s">
        <v>105</v>
      </c>
      <c r="C11" s="242">
        <v>439</v>
      </c>
      <c r="D11" s="242" t="s">
        <v>62</v>
      </c>
      <c r="E11" s="242" t="s">
        <v>62</v>
      </c>
      <c r="F11" s="242" t="s">
        <v>62</v>
      </c>
      <c r="G11" s="242" t="s">
        <v>62</v>
      </c>
      <c r="H11" s="242" t="s">
        <v>62</v>
      </c>
      <c r="I11" s="56"/>
    </row>
    <row r="12" spans="1:9" ht="12" customHeight="1">
      <c r="A12" s="217" t="s">
        <v>147</v>
      </c>
      <c r="B12" s="212" t="s">
        <v>291</v>
      </c>
      <c r="C12" s="222">
        <v>64</v>
      </c>
      <c r="D12" s="222">
        <v>9761</v>
      </c>
      <c r="E12" s="222">
        <v>1311</v>
      </c>
      <c r="F12" s="222">
        <v>21653</v>
      </c>
      <c r="G12" s="222">
        <v>221128</v>
      </c>
      <c r="H12" s="222">
        <v>38491</v>
      </c>
      <c r="I12" s="46"/>
    </row>
    <row r="13" spans="1:9" ht="12" customHeight="1">
      <c r="A13" s="217" t="s">
        <v>150</v>
      </c>
      <c r="B13" s="188" t="s">
        <v>10</v>
      </c>
      <c r="C13" s="222">
        <v>6</v>
      </c>
      <c r="D13" s="222">
        <v>1164</v>
      </c>
      <c r="E13" s="222">
        <v>173</v>
      </c>
      <c r="F13" s="222">
        <v>3753</v>
      </c>
      <c r="G13" s="222">
        <v>42793</v>
      </c>
      <c r="H13" s="222" t="s">
        <v>62</v>
      </c>
      <c r="I13" s="46"/>
    </row>
    <row r="14" spans="1:9" ht="12" customHeight="1">
      <c r="A14" s="217" t="s">
        <v>160</v>
      </c>
      <c r="B14" s="188" t="s">
        <v>106</v>
      </c>
      <c r="C14" s="222">
        <v>1</v>
      </c>
      <c r="D14" s="222" t="s">
        <v>62</v>
      </c>
      <c r="E14" s="222" t="s">
        <v>62</v>
      </c>
      <c r="F14" s="222" t="s">
        <v>62</v>
      </c>
      <c r="G14" s="222" t="s">
        <v>62</v>
      </c>
      <c r="H14" s="222" t="s">
        <v>62</v>
      </c>
      <c r="I14" s="46"/>
    </row>
    <row r="15" spans="1:9" ht="12" customHeight="1">
      <c r="A15" s="217" t="s">
        <v>9</v>
      </c>
      <c r="B15" s="212" t="s">
        <v>292</v>
      </c>
      <c r="C15" s="222" t="s">
        <v>54</v>
      </c>
      <c r="D15" s="222" t="s">
        <v>54</v>
      </c>
      <c r="E15" s="222" t="s">
        <v>54</v>
      </c>
      <c r="F15" s="222" t="s">
        <v>54</v>
      </c>
      <c r="G15" s="222" t="s">
        <v>54</v>
      </c>
      <c r="H15" s="222" t="s">
        <v>54</v>
      </c>
      <c r="I15" s="160"/>
    </row>
    <row r="16" spans="1:9" ht="12" customHeight="1">
      <c r="A16" s="217" t="s">
        <v>148</v>
      </c>
      <c r="B16" s="188" t="s">
        <v>293</v>
      </c>
      <c r="C16" s="222" t="s">
        <v>54</v>
      </c>
      <c r="D16" s="222" t="s">
        <v>54</v>
      </c>
      <c r="E16" s="222" t="s">
        <v>54</v>
      </c>
      <c r="F16" s="222" t="s">
        <v>54</v>
      </c>
      <c r="G16" s="222" t="s">
        <v>54</v>
      </c>
      <c r="H16" s="222" t="s">
        <v>54</v>
      </c>
      <c r="I16" s="160"/>
    </row>
    <row r="17" spans="1:9" ht="12" customHeight="1">
      <c r="A17" s="217" t="s">
        <v>149</v>
      </c>
      <c r="B17" s="75" t="s">
        <v>176</v>
      </c>
      <c r="C17" s="222">
        <v>3</v>
      </c>
      <c r="D17" s="222">
        <v>319</v>
      </c>
      <c r="E17" s="222">
        <v>50</v>
      </c>
      <c r="F17" s="222">
        <v>634</v>
      </c>
      <c r="G17" s="222" t="s">
        <v>62</v>
      </c>
      <c r="H17" s="222" t="s">
        <v>62</v>
      </c>
      <c r="I17" s="46"/>
    </row>
    <row r="18" spans="1:9" ht="12" customHeight="1">
      <c r="A18" s="218" t="s">
        <v>19</v>
      </c>
      <c r="B18" s="215" t="s">
        <v>285</v>
      </c>
      <c r="C18" s="222">
        <v>17</v>
      </c>
      <c r="D18" s="222">
        <v>3273</v>
      </c>
      <c r="E18" s="222">
        <v>470</v>
      </c>
      <c r="F18" s="222">
        <v>8103</v>
      </c>
      <c r="G18" s="222">
        <v>126897</v>
      </c>
      <c r="H18" s="222">
        <v>37458</v>
      </c>
      <c r="I18" s="46"/>
    </row>
    <row r="19" spans="1:9" ht="12" customHeight="1">
      <c r="A19" s="217" t="s">
        <v>153</v>
      </c>
      <c r="B19" s="75" t="s">
        <v>177</v>
      </c>
      <c r="C19" s="222">
        <v>21</v>
      </c>
      <c r="D19" s="222">
        <v>4164</v>
      </c>
      <c r="E19" s="222">
        <v>541</v>
      </c>
      <c r="F19" s="222">
        <v>12853</v>
      </c>
      <c r="G19" s="222">
        <v>141774</v>
      </c>
      <c r="H19" s="222">
        <v>64842</v>
      </c>
      <c r="I19" s="46"/>
    </row>
    <row r="20" spans="1:9" ht="22.05" customHeight="1">
      <c r="A20" s="218" t="s">
        <v>152</v>
      </c>
      <c r="B20" s="188" t="s">
        <v>295</v>
      </c>
      <c r="C20" s="222">
        <v>6</v>
      </c>
      <c r="D20" s="222">
        <v>609</v>
      </c>
      <c r="E20" s="222">
        <v>75</v>
      </c>
      <c r="F20" s="222">
        <v>1253</v>
      </c>
      <c r="G20" s="222">
        <v>7080</v>
      </c>
      <c r="H20" s="222" t="s">
        <v>62</v>
      </c>
      <c r="I20" s="46"/>
    </row>
    <row r="21" spans="1:9" ht="12" customHeight="1">
      <c r="A21" s="218" t="s">
        <v>28</v>
      </c>
      <c r="B21" s="75" t="s">
        <v>178</v>
      </c>
      <c r="C21" s="222">
        <v>1</v>
      </c>
      <c r="D21" s="222" t="s">
        <v>62</v>
      </c>
      <c r="E21" s="222" t="s">
        <v>62</v>
      </c>
      <c r="F21" s="222" t="s">
        <v>62</v>
      </c>
      <c r="G21" s="222" t="s">
        <v>62</v>
      </c>
      <c r="H21" s="222" t="s">
        <v>62</v>
      </c>
      <c r="I21" s="46"/>
    </row>
    <row r="22" spans="1:9" ht="12" customHeight="1">
      <c r="A22" s="217" t="s">
        <v>31</v>
      </c>
      <c r="B22" s="188" t="s">
        <v>113</v>
      </c>
      <c r="C22" s="222">
        <v>17</v>
      </c>
      <c r="D22" s="222">
        <v>4095</v>
      </c>
      <c r="E22" s="222">
        <v>531</v>
      </c>
      <c r="F22" s="222">
        <v>15135</v>
      </c>
      <c r="G22" s="222">
        <v>188647</v>
      </c>
      <c r="H22" s="222">
        <v>34491</v>
      </c>
      <c r="I22" s="46"/>
    </row>
    <row r="23" spans="1:9" ht="12" customHeight="1">
      <c r="A23" s="217" t="s">
        <v>156</v>
      </c>
      <c r="B23" s="188" t="s">
        <v>114</v>
      </c>
      <c r="C23" s="222">
        <v>4</v>
      </c>
      <c r="D23" s="222">
        <v>1271</v>
      </c>
      <c r="E23" s="222">
        <v>187</v>
      </c>
      <c r="F23" s="222">
        <v>4753</v>
      </c>
      <c r="G23" s="222" t="s">
        <v>62</v>
      </c>
      <c r="H23" s="222" t="s">
        <v>62</v>
      </c>
      <c r="I23" s="46"/>
    </row>
    <row r="24" spans="1:9" ht="12" customHeight="1">
      <c r="A24" s="217" t="s">
        <v>154</v>
      </c>
      <c r="B24" s="188" t="s">
        <v>286</v>
      </c>
      <c r="C24" s="222">
        <v>42</v>
      </c>
      <c r="D24" s="222">
        <v>6628</v>
      </c>
      <c r="E24" s="222">
        <v>948</v>
      </c>
      <c r="F24" s="222">
        <v>19548</v>
      </c>
      <c r="G24" s="222">
        <v>136136</v>
      </c>
      <c r="H24" s="222">
        <v>48795</v>
      </c>
      <c r="I24" s="46"/>
    </row>
    <row r="25" spans="1:9" s="263" customFormat="1" ht="22.05" customHeight="1">
      <c r="A25" s="218" t="s">
        <v>24</v>
      </c>
      <c r="B25" s="188" t="s">
        <v>333</v>
      </c>
      <c r="C25" s="222">
        <v>30</v>
      </c>
      <c r="D25" s="222">
        <v>3106</v>
      </c>
      <c r="E25" s="222">
        <v>450</v>
      </c>
      <c r="F25" s="222">
        <v>9681</v>
      </c>
      <c r="G25" s="222">
        <v>77145</v>
      </c>
      <c r="H25" s="222">
        <v>10813</v>
      </c>
      <c r="I25" s="46"/>
    </row>
    <row r="26" spans="1:9" ht="12" customHeight="1">
      <c r="A26" s="217" t="s">
        <v>22</v>
      </c>
      <c r="B26" s="188" t="s">
        <v>115</v>
      </c>
      <c r="C26" s="222">
        <v>15</v>
      </c>
      <c r="D26" s="222">
        <v>6267</v>
      </c>
      <c r="E26" s="222">
        <v>755</v>
      </c>
      <c r="F26" s="222">
        <v>24818</v>
      </c>
      <c r="G26" s="222">
        <v>196716</v>
      </c>
      <c r="H26" s="222" t="s">
        <v>62</v>
      </c>
      <c r="I26" s="46"/>
    </row>
    <row r="27" spans="1:9" ht="12" customHeight="1">
      <c r="A27" s="217" t="s">
        <v>23</v>
      </c>
      <c r="B27" s="188" t="s">
        <v>33</v>
      </c>
      <c r="C27" s="222">
        <v>58</v>
      </c>
      <c r="D27" s="222">
        <v>6920</v>
      </c>
      <c r="E27" s="222">
        <v>960</v>
      </c>
      <c r="F27" s="222">
        <v>19165</v>
      </c>
      <c r="G27" s="222">
        <v>96573</v>
      </c>
      <c r="H27" s="222">
        <v>21564</v>
      </c>
      <c r="I27" s="46"/>
    </row>
    <row r="28" spans="1:9" s="263" customFormat="1" ht="22.05" customHeight="1">
      <c r="A28" s="218" t="s">
        <v>157</v>
      </c>
      <c r="B28" s="188" t="s">
        <v>287</v>
      </c>
      <c r="C28" s="222">
        <v>21</v>
      </c>
      <c r="D28" s="222">
        <v>2598</v>
      </c>
      <c r="E28" s="222">
        <v>352</v>
      </c>
      <c r="F28" s="222">
        <v>8277</v>
      </c>
      <c r="G28" s="222">
        <v>50791</v>
      </c>
      <c r="H28" s="222">
        <v>20038</v>
      </c>
      <c r="I28" s="46"/>
    </row>
    <row r="29" spans="1:9" ht="12" customHeight="1">
      <c r="A29" s="217" t="s">
        <v>159</v>
      </c>
      <c r="B29" s="188" t="s">
        <v>25</v>
      </c>
      <c r="C29" s="222">
        <v>17</v>
      </c>
      <c r="D29" s="222">
        <v>2899</v>
      </c>
      <c r="E29" s="222">
        <v>394</v>
      </c>
      <c r="F29" s="222">
        <v>7711</v>
      </c>
      <c r="G29" s="222">
        <v>71368</v>
      </c>
      <c r="H29" s="222">
        <v>30936</v>
      </c>
      <c r="I29" s="46"/>
    </row>
    <row r="30" spans="1:9" ht="12" customHeight="1">
      <c r="A30" s="217" t="s">
        <v>161</v>
      </c>
      <c r="B30" s="188" t="s">
        <v>107</v>
      </c>
      <c r="C30" s="222">
        <v>30</v>
      </c>
      <c r="D30" s="222">
        <v>4225</v>
      </c>
      <c r="E30" s="222">
        <v>573</v>
      </c>
      <c r="F30" s="222">
        <v>15744</v>
      </c>
      <c r="G30" s="222">
        <v>45468</v>
      </c>
      <c r="H30" s="222">
        <v>14995</v>
      </c>
      <c r="I30" s="46"/>
    </row>
    <row r="31" spans="1:9" ht="12" customHeight="1">
      <c r="A31" s="217" t="s">
        <v>29</v>
      </c>
      <c r="B31" s="188" t="s">
        <v>288</v>
      </c>
      <c r="C31" s="222">
        <v>21</v>
      </c>
      <c r="D31" s="222">
        <v>6857</v>
      </c>
      <c r="E31" s="222">
        <v>883</v>
      </c>
      <c r="F31" s="222">
        <v>25230</v>
      </c>
      <c r="G31" s="222">
        <v>129768</v>
      </c>
      <c r="H31" s="222">
        <v>25769</v>
      </c>
      <c r="I31" s="46"/>
    </row>
    <row r="32" spans="1:9" ht="12" customHeight="1">
      <c r="A32" s="217" t="s">
        <v>158</v>
      </c>
      <c r="B32" s="188" t="s">
        <v>108</v>
      </c>
      <c r="C32" s="222">
        <v>8</v>
      </c>
      <c r="D32" s="222" t="s">
        <v>62</v>
      </c>
      <c r="E32" s="222" t="s">
        <v>62</v>
      </c>
      <c r="F32" s="222" t="s">
        <v>62</v>
      </c>
      <c r="G32" s="222" t="s">
        <v>62</v>
      </c>
      <c r="H32" s="222" t="s">
        <v>62</v>
      </c>
      <c r="I32" s="46"/>
    </row>
    <row r="33" spans="1:9" ht="12" customHeight="1">
      <c r="A33" s="217" t="s">
        <v>151</v>
      </c>
      <c r="B33" s="188" t="s">
        <v>294</v>
      </c>
      <c r="C33" s="222">
        <v>5</v>
      </c>
      <c r="D33" s="222">
        <v>894</v>
      </c>
      <c r="E33" s="222">
        <v>113</v>
      </c>
      <c r="F33" s="222">
        <v>2454</v>
      </c>
      <c r="G33" s="222">
        <v>21228</v>
      </c>
      <c r="H33" s="222" t="s">
        <v>62</v>
      </c>
      <c r="I33" s="46"/>
    </row>
    <row r="34" spans="1:9" ht="12" customHeight="1">
      <c r="A34" s="217" t="s">
        <v>27</v>
      </c>
      <c r="B34" s="188" t="s">
        <v>289</v>
      </c>
      <c r="C34" s="222">
        <v>11</v>
      </c>
      <c r="D34" s="222">
        <v>1963</v>
      </c>
      <c r="E34" s="222">
        <v>251</v>
      </c>
      <c r="F34" s="222">
        <v>4460</v>
      </c>
      <c r="G34" s="222">
        <v>10714</v>
      </c>
      <c r="H34" s="222">
        <v>1644</v>
      </c>
      <c r="I34" s="46"/>
    </row>
    <row r="35" spans="1:9" s="263" customFormat="1" ht="22.05" customHeight="1">
      <c r="A35" s="218" t="s">
        <v>155</v>
      </c>
      <c r="B35" s="188" t="s">
        <v>290</v>
      </c>
      <c r="C35" s="222">
        <v>41</v>
      </c>
      <c r="D35" s="222">
        <v>6119</v>
      </c>
      <c r="E35" s="222">
        <v>794</v>
      </c>
      <c r="F35" s="222">
        <v>21605</v>
      </c>
      <c r="G35" s="222">
        <v>106890</v>
      </c>
      <c r="H35" s="222">
        <v>47806</v>
      </c>
      <c r="I35" s="46"/>
    </row>
    <row r="36" spans="1:9" ht="12" customHeight="1">
      <c r="A36" s="217" t="s">
        <v>279</v>
      </c>
      <c r="B36" s="188" t="s">
        <v>281</v>
      </c>
      <c r="C36" s="222">
        <v>206</v>
      </c>
      <c r="D36" s="222">
        <v>35758</v>
      </c>
      <c r="E36" s="222">
        <v>4840</v>
      </c>
      <c r="F36" s="222">
        <v>112908</v>
      </c>
      <c r="G36" s="222">
        <v>1047038</v>
      </c>
      <c r="H36" s="222">
        <v>372593</v>
      </c>
      <c r="I36" s="46"/>
    </row>
    <row r="37" spans="1:9" ht="12" customHeight="1">
      <c r="A37" s="217" t="s">
        <v>280</v>
      </c>
      <c r="B37" s="188" t="s">
        <v>282</v>
      </c>
      <c r="C37" s="222">
        <v>146</v>
      </c>
      <c r="D37" s="222">
        <v>28585</v>
      </c>
      <c r="E37" s="222">
        <v>3871</v>
      </c>
      <c r="F37" s="222">
        <v>110898</v>
      </c>
      <c r="G37" s="222">
        <v>522715</v>
      </c>
      <c r="H37" s="222">
        <v>259867</v>
      </c>
      <c r="I37" s="46"/>
    </row>
    <row r="38" spans="1:9" ht="12" customHeight="1">
      <c r="A38" s="217" t="s">
        <v>236</v>
      </c>
      <c r="B38" s="188" t="s">
        <v>190</v>
      </c>
      <c r="C38" s="222">
        <v>8</v>
      </c>
      <c r="D38" s="222">
        <v>1533</v>
      </c>
      <c r="E38" s="222">
        <v>197</v>
      </c>
      <c r="F38" s="222">
        <v>4406</v>
      </c>
      <c r="G38" s="222" t="s">
        <v>62</v>
      </c>
      <c r="H38" s="222" t="s">
        <v>62</v>
      </c>
      <c r="I38" s="46"/>
    </row>
    <row r="39" spans="1:9" ht="12" customHeight="1">
      <c r="A39" s="217" t="s">
        <v>237</v>
      </c>
      <c r="B39" s="188" t="s">
        <v>191</v>
      </c>
      <c r="C39" s="222">
        <v>80</v>
      </c>
      <c r="D39" s="222">
        <v>12978</v>
      </c>
      <c r="E39" s="222">
        <v>1780</v>
      </c>
      <c r="F39" s="222">
        <v>30519</v>
      </c>
      <c r="G39" s="222">
        <v>303385</v>
      </c>
      <c r="H39" s="222">
        <v>77023</v>
      </c>
      <c r="I39" s="46"/>
    </row>
    <row r="40" spans="1:9" ht="12" customHeight="1">
      <c r="A40" s="217" t="s">
        <v>238</v>
      </c>
      <c r="B40" s="188" t="s">
        <v>283</v>
      </c>
      <c r="C40" s="222">
        <v>3</v>
      </c>
      <c r="D40" s="222">
        <v>4739</v>
      </c>
      <c r="E40" s="222">
        <v>589</v>
      </c>
      <c r="F40" s="222">
        <v>23777</v>
      </c>
      <c r="G40" s="222" t="s">
        <v>62</v>
      </c>
      <c r="H40" s="222" t="s">
        <v>62</v>
      </c>
      <c r="I40" s="46"/>
    </row>
    <row r="41" spans="1:9" ht="12" customHeight="1">
      <c r="A41" s="96" t="s">
        <v>164</v>
      </c>
      <c r="B41" s="27" t="s">
        <v>165</v>
      </c>
      <c r="C41" s="242">
        <v>443</v>
      </c>
      <c r="D41" s="242">
        <v>83593</v>
      </c>
      <c r="E41" s="242">
        <v>11276</v>
      </c>
      <c r="F41" s="242">
        <v>282508</v>
      </c>
      <c r="G41" s="242">
        <v>2140788</v>
      </c>
      <c r="H41" s="242">
        <v>725153</v>
      </c>
      <c r="I41" s="46"/>
    </row>
    <row r="42" spans="1:9" ht="11.4" customHeight="1">
      <c r="A42" s="10"/>
      <c r="B42" s="27"/>
      <c r="C42" s="53"/>
      <c r="D42" s="53"/>
      <c r="E42" s="53"/>
      <c r="F42" s="53"/>
      <c r="G42" s="53"/>
      <c r="H42" s="53"/>
      <c r="I42" s="46"/>
    </row>
    <row r="43" spans="1:9" ht="9.9" customHeight="1">
      <c r="A43" s="77"/>
      <c r="B43" s="77"/>
      <c r="C43" s="77"/>
      <c r="D43" s="77"/>
      <c r="E43" s="77"/>
      <c r="F43" s="77"/>
      <c r="G43" s="77"/>
      <c r="H43" s="77"/>
      <c r="I43" s="54"/>
    </row>
    <row r="44" spans="1:9" ht="11.4" customHeight="1">
      <c r="A44" s="27"/>
      <c r="B44" s="27"/>
      <c r="C44" s="28"/>
      <c r="D44" s="56"/>
      <c r="E44" s="56"/>
      <c r="F44" s="56"/>
      <c r="G44" s="56"/>
      <c r="H44" s="56"/>
      <c r="I44" s="46"/>
    </row>
    <row r="45" spans="1:9" ht="11.4" customHeight="1">
      <c r="A45" s="10"/>
      <c r="B45" s="27"/>
      <c r="C45" s="53"/>
      <c r="D45" s="53"/>
      <c r="E45" s="53"/>
      <c r="F45" s="53"/>
      <c r="G45" s="53"/>
      <c r="H45" s="53"/>
      <c r="I45" s="46"/>
    </row>
    <row r="46" spans="1:9" ht="9.9" customHeight="1">
      <c r="A46" s="60"/>
      <c r="B46" s="60"/>
      <c r="C46" s="60"/>
      <c r="D46" s="60"/>
      <c r="E46" s="60"/>
      <c r="F46" s="60"/>
      <c r="G46" s="60"/>
      <c r="H46" s="60"/>
      <c r="I46" s="55"/>
    </row>
    <row r="47" spans="1:9" ht="11.4" customHeight="1">
      <c r="A47" s="75"/>
      <c r="B47" s="75"/>
      <c r="C47" s="76"/>
      <c r="D47" s="73"/>
      <c r="E47" s="73"/>
      <c r="F47" s="73"/>
      <c r="G47" s="73"/>
      <c r="H47" s="73"/>
      <c r="I47" s="46"/>
    </row>
    <row r="48" spans="1:9" ht="11.4" customHeight="1">
      <c r="A48" s="11"/>
      <c r="B48" s="75"/>
      <c r="C48" s="52"/>
      <c r="D48" s="52"/>
      <c r="E48" s="52"/>
      <c r="F48" s="52"/>
      <c r="G48" s="52"/>
      <c r="H48" s="52"/>
      <c r="I48" s="46"/>
    </row>
    <row r="49" spans="1:9" ht="9.9" customHeight="1">
      <c r="A49" s="60"/>
      <c r="B49" s="60"/>
      <c r="C49" s="60"/>
      <c r="D49" s="60"/>
      <c r="E49" s="60"/>
      <c r="F49" s="60"/>
      <c r="G49" s="60"/>
      <c r="H49" s="60"/>
      <c r="I49" s="55"/>
    </row>
    <row r="50" spans="1:9" ht="11.4" customHeight="1">
      <c r="A50" s="27"/>
      <c r="B50" s="27"/>
      <c r="C50" s="28"/>
      <c r="D50" s="56"/>
      <c r="E50" s="56"/>
      <c r="F50" s="56"/>
      <c r="G50" s="56"/>
      <c r="H50" s="56"/>
      <c r="I50" s="46"/>
    </row>
    <row r="51" spans="1:9" ht="11.4" customHeight="1">
      <c r="A51" s="10"/>
      <c r="B51" s="27"/>
      <c r="C51" s="53"/>
      <c r="D51" s="53"/>
      <c r="E51" s="53"/>
      <c r="F51" s="53"/>
      <c r="G51" s="53"/>
      <c r="H51" s="53"/>
      <c r="I51" s="46"/>
    </row>
    <row r="52" spans="1:9" ht="11.4" customHeight="1">
      <c r="A52" s="60"/>
      <c r="B52" s="60"/>
      <c r="C52" s="60"/>
      <c r="D52" s="60"/>
      <c r="E52" s="60"/>
      <c r="F52" s="60"/>
      <c r="G52" s="60"/>
      <c r="H52" s="60"/>
      <c r="I52" s="55"/>
    </row>
    <row r="53" spans="1:9" ht="11.4" customHeight="1">
      <c r="A53" s="75"/>
      <c r="B53" s="75"/>
      <c r="C53" s="76"/>
      <c r="D53" s="73"/>
      <c r="E53" s="73"/>
      <c r="F53" s="73"/>
      <c r="G53" s="73"/>
      <c r="H53" s="73"/>
      <c r="I53" s="46"/>
    </row>
    <row r="54" spans="1:9" ht="11.4" customHeight="1">
      <c r="A54" s="11"/>
      <c r="B54" s="75"/>
      <c r="C54" s="52"/>
      <c r="D54" s="52"/>
      <c r="E54" s="52"/>
      <c r="F54" s="52"/>
      <c r="G54" s="52"/>
      <c r="H54" s="52"/>
      <c r="I54" s="46"/>
    </row>
    <row r="55" spans="1:9" ht="11.4" customHeight="1">
      <c r="A55" s="60"/>
      <c r="B55" s="60"/>
      <c r="C55" s="60"/>
      <c r="D55" s="60"/>
      <c r="E55" s="60"/>
      <c r="F55" s="60"/>
      <c r="G55" s="60"/>
      <c r="H55" s="60"/>
      <c r="I55" s="55"/>
    </row>
    <row r="56" spans="1:9" ht="11.4" customHeight="1">
      <c r="A56" s="75"/>
      <c r="B56" s="75"/>
      <c r="C56" s="76"/>
      <c r="D56" s="76"/>
      <c r="E56" s="76"/>
      <c r="F56" s="76"/>
      <c r="G56" s="76"/>
      <c r="H56" s="73"/>
      <c r="I56" s="46"/>
    </row>
    <row r="57" spans="1:9" ht="11.4" customHeight="1">
      <c r="A57" s="11"/>
      <c r="B57" s="75"/>
      <c r="C57" s="52"/>
      <c r="D57" s="52"/>
      <c r="E57" s="52"/>
      <c r="F57" s="52"/>
      <c r="G57" s="52"/>
      <c r="H57" s="52"/>
      <c r="I57" s="46"/>
    </row>
    <row r="58" spans="1:9" ht="11.4" customHeight="1">
      <c r="A58" s="60"/>
      <c r="B58" s="60"/>
      <c r="C58" s="60"/>
      <c r="D58" s="60"/>
      <c r="E58" s="60"/>
      <c r="F58" s="60"/>
      <c r="G58" s="60"/>
      <c r="H58" s="60"/>
      <c r="I58" s="55"/>
    </row>
    <row r="59" spans="1:9" ht="11.4" customHeight="1">
      <c r="A59" s="75"/>
      <c r="B59" s="75"/>
      <c r="C59" s="76"/>
      <c r="D59" s="76"/>
      <c r="E59" s="76"/>
      <c r="F59" s="76"/>
      <c r="G59" s="76"/>
      <c r="H59" s="73"/>
      <c r="I59" s="46"/>
    </row>
    <row r="60" spans="1:9" ht="11.4" customHeight="1">
      <c r="A60" s="11"/>
      <c r="B60" s="75"/>
      <c r="C60" s="52"/>
      <c r="D60" s="52"/>
      <c r="E60" s="52"/>
      <c r="F60" s="52"/>
      <c r="G60" s="52"/>
      <c r="H60" s="52"/>
      <c r="I60" s="46"/>
    </row>
    <row r="61" spans="1:9" ht="11.4" customHeight="1">
      <c r="A61" s="60"/>
      <c r="B61" s="60"/>
      <c r="C61" s="60"/>
      <c r="D61" s="60"/>
      <c r="E61" s="60"/>
      <c r="F61" s="60"/>
      <c r="G61" s="60"/>
      <c r="H61" s="60"/>
      <c r="I61" s="55"/>
    </row>
    <row r="62" spans="1:9" ht="11.4" customHeight="1">
      <c r="A62" s="75"/>
      <c r="B62" s="75"/>
      <c r="C62" s="76"/>
      <c r="D62" s="76"/>
      <c r="E62" s="76"/>
      <c r="F62" s="76"/>
      <c r="G62" s="76"/>
      <c r="H62" s="76"/>
      <c r="I62" s="46"/>
    </row>
    <row r="63" spans="1:9" ht="11.4" customHeight="1">
      <c r="A63" s="11"/>
      <c r="B63" s="75"/>
      <c r="C63" s="52"/>
      <c r="D63" s="52"/>
      <c r="E63" s="52"/>
      <c r="F63" s="52"/>
      <c r="G63" s="52"/>
      <c r="H63" s="52"/>
      <c r="I63" s="46"/>
    </row>
    <row r="64" spans="1:9" ht="11.4" customHeight="1">
      <c r="A64" s="60"/>
      <c r="B64" s="60"/>
      <c r="C64" s="60"/>
      <c r="D64" s="60"/>
      <c r="E64" s="60"/>
      <c r="F64" s="60"/>
      <c r="G64" s="60"/>
      <c r="H64" s="60"/>
      <c r="I64" s="55"/>
    </row>
    <row r="65" spans="1:9" ht="11.4" customHeight="1">
      <c r="A65" s="75"/>
      <c r="B65" s="75"/>
      <c r="C65" s="76"/>
      <c r="D65" s="76"/>
      <c r="E65" s="76"/>
      <c r="F65" s="76"/>
      <c r="G65" s="73"/>
      <c r="H65" s="73"/>
      <c r="I65" s="46"/>
    </row>
    <row r="66" spans="1:9" ht="11.4" customHeight="1">
      <c r="A66" s="11"/>
      <c r="B66" s="75"/>
      <c r="C66" s="52"/>
      <c r="D66" s="52"/>
      <c r="E66" s="52"/>
      <c r="F66" s="52"/>
      <c r="G66" s="52"/>
      <c r="H66" s="52"/>
      <c r="I66" s="46"/>
    </row>
    <row r="67" spans="1:9" ht="11.4" customHeight="1">
      <c r="A67" s="60"/>
      <c r="B67" s="60"/>
      <c r="C67" s="60"/>
      <c r="D67" s="60"/>
      <c r="E67" s="60"/>
      <c r="F67" s="60"/>
      <c r="G67" s="60"/>
      <c r="H67" s="60"/>
      <c r="I67" s="55"/>
    </row>
    <row r="68" spans="1:9" ht="11.4" customHeight="1">
      <c r="A68" s="75"/>
      <c r="B68" s="75"/>
      <c r="C68" s="76"/>
      <c r="D68" s="76"/>
      <c r="E68" s="76"/>
      <c r="F68" s="76"/>
      <c r="G68" s="76"/>
      <c r="H68" s="76"/>
      <c r="I68" s="46"/>
    </row>
    <row r="69" spans="1:9" ht="11.4" customHeight="1">
      <c r="A69" s="11"/>
      <c r="B69" s="75"/>
      <c r="C69" s="52"/>
      <c r="D69" s="52"/>
      <c r="E69" s="52"/>
      <c r="F69" s="52"/>
      <c r="G69" s="52"/>
      <c r="H69" s="52"/>
      <c r="I69" s="46"/>
    </row>
    <row r="70" spans="1:9" ht="11.4" customHeight="1">
      <c r="A70" s="60"/>
      <c r="B70" s="60"/>
      <c r="C70" s="60"/>
      <c r="D70" s="60"/>
      <c r="E70" s="60"/>
      <c r="F70" s="60"/>
      <c r="G70" s="60"/>
      <c r="H70" s="60"/>
      <c r="I70" s="55"/>
    </row>
    <row r="71" spans="1:9" ht="11.4" customHeight="1">
      <c r="A71" s="75"/>
      <c r="B71" s="75"/>
      <c r="C71" s="76"/>
      <c r="D71" s="76"/>
      <c r="E71" s="76"/>
      <c r="F71" s="76"/>
      <c r="G71" s="73"/>
      <c r="H71" s="73"/>
      <c r="I71" s="46"/>
    </row>
    <row r="72" spans="1:9" ht="11.4" customHeight="1">
      <c r="A72" s="11"/>
      <c r="B72" s="75"/>
      <c r="C72" s="52"/>
      <c r="D72" s="52"/>
      <c r="E72" s="52"/>
      <c r="F72" s="52"/>
      <c r="G72" s="52"/>
      <c r="H72" s="52"/>
      <c r="I72" s="46"/>
    </row>
    <row r="73" spans="1:9" ht="11.4" customHeight="1">
      <c r="A73" s="60"/>
      <c r="B73" s="60"/>
      <c r="C73" s="60"/>
      <c r="D73" s="60"/>
      <c r="E73" s="60"/>
      <c r="F73" s="60"/>
      <c r="G73" s="60"/>
      <c r="H73" s="60"/>
      <c r="I73" s="55"/>
    </row>
    <row r="74" spans="1:9" ht="11.4" customHeight="1">
      <c r="A74" s="75"/>
      <c r="B74" s="75"/>
      <c r="C74" s="76"/>
      <c r="D74" s="76"/>
      <c r="E74" s="76"/>
      <c r="F74" s="76"/>
      <c r="G74" s="76"/>
      <c r="H74" s="76"/>
      <c r="I74" s="56"/>
    </row>
    <row r="75" spans="1:9" ht="11.4" customHeight="1">
      <c r="A75" s="11"/>
      <c r="B75" s="75"/>
      <c r="C75" s="52"/>
      <c r="D75" s="52"/>
      <c r="E75" s="52"/>
      <c r="F75" s="52"/>
      <c r="G75" s="52"/>
      <c r="H75" s="52"/>
      <c r="I75" s="56"/>
    </row>
    <row r="76" spans="1:9" ht="11.4" customHeight="1">
      <c r="A76" s="60"/>
      <c r="B76" s="60"/>
      <c r="C76" s="60"/>
      <c r="D76" s="60"/>
      <c r="E76" s="60"/>
      <c r="F76" s="60"/>
      <c r="G76" s="60"/>
      <c r="H76" s="60"/>
    </row>
    <row r="77" spans="1:9" ht="11.4" customHeight="1">
      <c r="A77" s="75"/>
      <c r="B77" s="75"/>
      <c r="C77" s="76"/>
      <c r="D77" s="76"/>
      <c r="E77" s="76"/>
      <c r="F77" s="76"/>
      <c r="G77" s="73"/>
      <c r="H77" s="73"/>
    </row>
    <row r="78" spans="1:9" ht="11.4" customHeight="1">
      <c r="A78" s="11"/>
      <c r="B78" s="75"/>
      <c r="C78" s="52"/>
      <c r="D78" s="52"/>
      <c r="E78" s="52"/>
      <c r="F78" s="52"/>
      <c r="G78" s="52"/>
      <c r="H78" s="52"/>
    </row>
    <row r="79" spans="1:9" ht="11.4" customHeight="1">
      <c r="A79" s="60"/>
      <c r="B79" s="60"/>
      <c r="C79" s="60"/>
      <c r="D79" s="60"/>
      <c r="E79" s="60"/>
      <c r="F79" s="60"/>
      <c r="G79" s="60"/>
      <c r="H79" s="60"/>
    </row>
    <row r="80" spans="1:9" ht="11.4" customHeight="1">
      <c r="A80" s="75"/>
      <c r="B80" s="75"/>
      <c r="C80" s="76"/>
      <c r="D80" s="76"/>
      <c r="E80" s="76"/>
      <c r="F80" s="76"/>
      <c r="G80" s="76"/>
      <c r="H80" s="76"/>
    </row>
    <row r="81" spans="1:8" ht="11.4" customHeight="1">
      <c r="A81" s="11"/>
      <c r="B81" s="75"/>
      <c r="C81" s="52"/>
      <c r="D81" s="52"/>
      <c r="E81" s="52"/>
      <c r="F81" s="52"/>
      <c r="G81" s="52"/>
      <c r="H81" s="52"/>
    </row>
    <row r="82" spans="1:8" ht="11.4" customHeight="1"/>
    <row r="83" spans="1:8" ht="11.4" customHeight="1">
      <c r="A83" s="75"/>
      <c r="B83" s="75"/>
      <c r="C83" s="76"/>
      <c r="D83" s="76"/>
      <c r="E83" s="76"/>
      <c r="F83" s="76"/>
      <c r="G83" s="76"/>
      <c r="H83" s="76"/>
    </row>
    <row r="84" spans="1:8" ht="11.4" customHeight="1">
      <c r="A84" s="11"/>
      <c r="B84" s="75"/>
      <c r="C84" s="52"/>
      <c r="D84" s="52"/>
      <c r="E84" s="52"/>
      <c r="F84" s="52"/>
      <c r="G84" s="52"/>
      <c r="H84" s="52"/>
    </row>
    <row r="85" spans="1:8" ht="11.4" customHeight="1"/>
    <row r="86" spans="1:8" ht="11.4" customHeight="1">
      <c r="A86" s="75"/>
      <c r="B86" s="75"/>
      <c r="C86" s="76"/>
      <c r="D86" s="76"/>
      <c r="E86" s="76"/>
      <c r="F86" s="76"/>
      <c r="G86" s="76"/>
      <c r="H86" s="76"/>
    </row>
    <row r="87" spans="1:8" ht="11.4" customHeight="1">
      <c r="A87" s="11"/>
      <c r="B87" s="75"/>
      <c r="C87" s="52"/>
      <c r="D87" s="52"/>
      <c r="E87" s="52"/>
      <c r="F87" s="52"/>
      <c r="G87" s="52"/>
      <c r="H87" s="52"/>
    </row>
    <row r="88" spans="1:8" ht="11.4" customHeight="1"/>
    <row r="89" spans="1:8" ht="11.4" customHeight="1">
      <c r="A89" s="75"/>
      <c r="B89" s="75"/>
      <c r="C89" s="76"/>
      <c r="D89" s="76"/>
      <c r="E89" s="76"/>
      <c r="F89" s="76"/>
      <c r="G89" s="76"/>
      <c r="H89" s="76"/>
    </row>
    <row r="90" spans="1:8" ht="11.4" customHeight="1">
      <c r="A90" s="11"/>
      <c r="B90" s="75"/>
      <c r="C90" s="52"/>
      <c r="D90" s="52"/>
      <c r="E90" s="52"/>
      <c r="F90" s="52"/>
      <c r="G90" s="52"/>
      <c r="H90" s="52"/>
    </row>
    <row r="91" spans="1:8" ht="11.4" customHeight="1"/>
    <row r="92" spans="1:8" ht="11.4" customHeight="1">
      <c r="A92" s="75"/>
      <c r="B92" s="75"/>
      <c r="C92" s="76"/>
      <c r="D92" s="76"/>
      <c r="E92" s="76"/>
      <c r="F92" s="76"/>
      <c r="G92" s="76"/>
      <c r="H92" s="76"/>
    </row>
    <row r="93" spans="1:8" ht="11.4" customHeight="1">
      <c r="A93" s="11"/>
      <c r="B93" s="75"/>
      <c r="C93" s="52"/>
      <c r="D93" s="52"/>
      <c r="E93" s="52"/>
      <c r="F93" s="52"/>
      <c r="G93" s="52"/>
      <c r="H93" s="52"/>
    </row>
    <row r="94" spans="1:8" ht="11.4" customHeight="1"/>
    <row r="95" spans="1:8" ht="11.4" customHeight="1">
      <c r="A95" s="75"/>
      <c r="B95" s="75"/>
      <c r="C95" s="76"/>
      <c r="D95" s="76"/>
      <c r="E95" s="76"/>
      <c r="F95" s="76"/>
      <c r="G95" s="76"/>
      <c r="H95" s="76"/>
    </row>
    <row r="96" spans="1:8" ht="11.4" customHeight="1">
      <c r="A96" s="11"/>
      <c r="B96" s="75"/>
      <c r="C96" s="52"/>
      <c r="D96" s="52"/>
      <c r="E96" s="52"/>
      <c r="F96" s="52"/>
      <c r="G96" s="52"/>
      <c r="H96" s="52"/>
    </row>
    <row r="97" spans="1:8" ht="11.4" customHeight="1"/>
    <row r="98" spans="1:8" ht="11.4" customHeight="1">
      <c r="A98" s="75"/>
      <c r="B98" s="75"/>
      <c r="C98" s="76"/>
      <c r="D98" s="76"/>
      <c r="E98" s="76"/>
      <c r="F98" s="76"/>
      <c r="G98" s="76"/>
      <c r="H98" s="76"/>
    </row>
    <row r="99" spans="1:8" ht="11.4" customHeight="1">
      <c r="A99" s="11"/>
      <c r="B99" s="75"/>
      <c r="C99" s="52"/>
      <c r="D99" s="52"/>
      <c r="E99" s="52"/>
      <c r="F99" s="52"/>
      <c r="G99" s="52"/>
      <c r="H99" s="52"/>
    </row>
    <row r="100" spans="1:8" ht="11.4" customHeight="1"/>
    <row r="101" spans="1:8" ht="11.4" customHeight="1">
      <c r="A101" s="75"/>
      <c r="B101" s="75"/>
      <c r="C101" s="76"/>
      <c r="D101" s="76"/>
      <c r="E101" s="76"/>
      <c r="F101" s="76"/>
      <c r="G101" s="76"/>
      <c r="H101" s="76"/>
    </row>
    <row r="102" spans="1:8" ht="11.4" customHeight="1">
      <c r="A102" s="11"/>
      <c r="B102" s="75"/>
      <c r="C102" s="52"/>
      <c r="D102" s="52"/>
      <c r="E102" s="52"/>
      <c r="F102" s="52"/>
      <c r="G102" s="52"/>
      <c r="H102" s="52"/>
    </row>
    <row r="103" spans="1:8" ht="11.4" customHeight="1"/>
    <row r="104" spans="1:8" ht="11.4" customHeight="1">
      <c r="A104" s="75"/>
      <c r="B104" s="75"/>
      <c r="C104" s="76"/>
      <c r="D104" s="76"/>
      <c r="E104" s="76"/>
      <c r="F104" s="76"/>
      <c r="G104" s="76"/>
      <c r="H104" s="76"/>
    </row>
    <row r="105" spans="1:8" ht="11.4" customHeight="1">
      <c r="A105" s="11"/>
      <c r="B105" s="75"/>
      <c r="C105" s="52"/>
      <c r="D105" s="52"/>
      <c r="E105" s="52"/>
      <c r="F105" s="52"/>
      <c r="G105" s="52"/>
      <c r="H105" s="52"/>
    </row>
    <row r="106" spans="1:8" ht="11.4" customHeight="1"/>
    <row r="107" spans="1:8" ht="11.4" customHeight="1">
      <c r="A107" s="75"/>
      <c r="B107" s="75"/>
      <c r="C107" s="76"/>
      <c r="D107" s="76"/>
      <c r="E107" s="76"/>
      <c r="F107" s="76"/>
      <c r="G107" s="76"/>
      <c r="H107" s="76"/>
    </row>
    <row r="108" spans="1:8" ht="11.4" customHeight="1">
      <c r="A108" s="11"/>
      <c r="B108" s="75"/>
      <c r="C108" s="52"/>
      <c r="D108" s="52"/>
      <c r="E108" s="52"/>
      <c r="F108" s="52"/>
      <c r="G108" s="52"/>
      <c r="H108" s="52"/>
    </row>
    <row r="109" spans="1:8" ht="11.4" customHeight="1"/>
    <row r="110" spans="1:8" ht="11.4" customHeight="1">
      <c r="A110" s="75"/>
      <c r="B110" s="75"/>
      <c r="C110" s="76"/>
      <c r="D110" s="76"/>
      <c r="E110" s="76"/>
      <c r="F110" s="76"/>
      <c r="G110" s="76"/>
      <c r="H110" s="76"/>
    </row>
    <row r="111" spans="1:8" ht="11.4" customHeight="1">
      <c r="A111" s="11"/>
      <c r="B111" s="75"/>
      <c r="C111" s="52"/>
      <c r="D111" s="52"/>
      <c r="E111" s="52"/>
      <c r="F111" s="52"/>
      <c r="G111" s="52"/>
      <c r="H111" s="52"/>
    </row>
    <row r="112" spans="1:8" ht="11.4" customHeight="1"/>
    <row r="113" spans="1:8" ht="11.4" customHeight="1">
      <c r="A113" s="75"/>
      <c r="B113" s="75"/>
      <c r="C113" s="76"/>
      <c r="D113" s="76"/>
      <c r="E113" s="76"/>
      <c r="F113" s="76"/>
      <c r="G113" s="76"/>
      <c r="H113" s="76"/>
    </row>
    <row r="114" spans="1:8" ht="11.4" customHeight="1">
      <c r="A114" s="11"/>
      <c r="B114" s="75"/>
      <c r="C114" s="52"/>
      <c r="D114" s="52"/>
      <c r="E114" s="52"/>
      <c r="F114" s="52"/>
      <c r="G114" s="52"/>
      <c r="H114" s="52"/>
    </row>
    <row r="115" spans="1:8" ht="11.4" customHeight="1"/>
    <row r="116" spans="1:8" ht="11.4" customHeight="1">
      <c r="A116" s="75"/>
      <c r="B116" s="75"/>
      <c r="C116" s="76"/>
      <c r="D116" s="76"/>
      <c r="E116" s="76"/>
      <c r="F116" s="76"/>
      <c r="G116" s="76"/>
      <c r="H116" s="76"/>
    </row>
    <row r="117" spans="1:8" ht="11.4" customHeight="1">
      <c r="A117" s="11"/>
      <c r="B117" s="75"/>
      <c r="C117" s="52"/>
      <c r="D117" s="52"/>
      <c r="E117" s="52"/>
      <c r="F117" s="52"/>
      <c r="G117" s="52"/>
      <c r="H117" s="52"/>
    </row>
    <row r="118" spans="1:8" ht="11.4" customHeight="1"/>
    <row r="119" spans="1:8" ht="11.4" customHeight="1">
      <c r="A119" s="75"/>
      <c r="B119" s="75"/>
      <c r="C119" s="76"/>
      <c r="D119" s="76"/>
      <c r="E119" s="76"/>
      <c r="F119" s="76"/>
      <c r="G119" s="76"/>
      <c r="H119" s="76"/>
    </row>
    <row r="120" spans="1:8" ht="11.4" customHeight="1">
      <c r="A120" s="11"/>
      <c r="B120" s="75"/>
      <c r="C120" s="52"/>
      <c r="D120" s="52"/>
      <c r="E120" s="52"/>
      <c r="F120" s="52"/>
      <c r="G120" s="52"/>
      <c r="H120" s="52"/>
    </row>
    <row r="121" spans="1:8" ht="11.4" customHeight="1"/>
    <row r="122" spans="1:8" ht="11.4" customHeight="1">
      <c r="A122" s="75"/>
      <c r="B122" s="75"/>
      <c r="C122" s="76"/>
      <c r="D122" s="76"/>
      <c r="E122" s="76"/>
      <c r="F122" s="76"/>
      <c r="G122" s="76"/>
      <c r="H122" s="76"/>
    </row>
    <row r="123" spans="1:8" ht="11.4" customHeight="1">
      <c r="A123" s="11"/>
      <c r="B123" s="75"/>
      <c r="C123" s="52"/>
      <c r="D123" s="52"/>
      <c r="E123" s="52"/>
      <c r="F123" s="52"/>
      <c r="G123" s="52"/>
      <c r="H123" s="52"/>
    </row>
    <row r="124" spans="1:8" ht="11.4" customHeight="1"/>
    <row r="125" spans="1:8" ht="11.4" customHeight="1">
      <c r="A125" s="75"/>
      <c r="B125" s="75"/>
      <c r="C125" s="76"/>
      <c r="D125" s="76"/>
      <c r="E125" s="76"/>
      <c r="F125" s="76"/>
      <c r="G125" s="76"/>
      <c r="H125" s="76"/>
    </row>
    <row r="126" spans="1:8" ht="11.4" customHeight="1">
      <c r="A126" s="11"/>
      <c r="B126" s="75"/>
      <c r="C126" s="52"/>
      <c r="D126" s="52"/>
      <c r="E126" s="52"/>
      <c r="F126" s="52"/>
      <c r="G126" s="52"/>
      <c r="H126" s="52"/>
    </row>
    <row r="127" spans="1:8" ht="11.4" customHeight="1"/>
    <row r="128" spans="1:8" ht="11.4" customHeight="1">
      <c r="A128" s="75"/>
      <c r="B128" s="75"/>
      <c r="C128" s="76"/>
      <c r="D128" s="76"/>
      <c r="E128" s="76"/>
      <c r="F128" s="76"/>
      <c r="G128" s="76"/>
      <c r="H128" s="76"/>
    </row>
    <row r="129" spans="1:8" ht="11.4" customHeight="1">
      <c r="A129" s="11"/>
      <c r="B129" s="75"/>
      <c r="C129" s="52"/>
      <c r="D129" s="52"/>
      <c r="E129" s="52"/>
      <c r="F129" s="52"/>
      <c r="G129" s="52"/>
      <c r="H129" s="52"/>
    </row>
    <row r="130" spans="1:8" ht="11.4" customHeight="1"/>
    <row r="131" spans="1:8" ht="11.4" customHeight="1">
      <c r="A131" s="75"/>
      <c r="B131" s="75"/>
      <c r="C131" s="76"/>
      <c r="D131" s="76"/>
      <c r="E131" s="76"/>
      <c r="F131" s="76"/>
      <c r="G131" s="76"/>
      <c r="H131" s="76"/>
    </row>
    <row r="132" spans="1:8" ht="11.4" customHeight="1">
      <c r="A132" s="11"/>
      <c r="B132" s="75"/>
      <c r="C132" s="52"/>
      <c r="D132" s="52"/>
      <c r="E132" s="52"/>
      <c r="F132" s="52"/>
      <c r="G132" s="52"/>
      <c r="H132" s="52"/>
    </row>
    <row r="133" spans="1:8" ht="11.4" customHeight="1"/>
    <row r="134" spans="1:8" ht="11.4" customHeight="1">
      <c r="A134" s="75"/>
      <c r="B134" s="75"/>
      <c r="C134" s="76"/>
      <c r="D134" s="76"/>
      <c r="E134" s="76"/>
      <c r="F134" s="76"/>
      <c r="G134" s="76"/>
      <c r="H134" s="76"/>
    </row>
    <row r="135" spans="1:8" ht="11.4" customHeight="1">
      <c r="A135" s="11"/>
      <c r="B135" s="75"/>
      <c r="C135" s="52"/>
      <c r="D135" s="52"/>
      <c r="E135" s="52"/>
      <c r="F135" s="52"/>
      <c r="G135" s="52"/>
      <c r="H135" s="52"/>
    </row>
    <row r="136" spans="1:8" ht="11.4" customHeight="1"/>
    <row r="137" spans="1:8" ht="11.4" customHeight="1">
      <c r="A137" s="75"/>
      <c r="B137" s="75"/>
      <c r="C137" s="76"/>
      <c r="D137" s="76"/>
      <c r="E137" s="76"/>
      <c r="F137" s="76"/>
      <c r="G137" s="76"/>
      <c r="H137" s="76"/>
    </row>
    <row r="138" spans="1:8" ht="11.4" customHeight="1">
      <c r="A138" s="11"/>
      <c r="B138" s="75"/>
      <c r="C138" s="52"/>
      <c r="D138" s="52"/>
      <c r="E138" s="52"/>
      <c r="F138" s="52"/>
      <c r="G138" s="52"/>
      <c r="H138" s="52"/>
    </row>
    <row r="139" spans="1:8" ht="11.4" customHeight="1"/>
    <row r="140" spans="1:8" ht="11.4" customHeight="1">
      <c r="A140" s="75"/>
      <c r="B140" s="75"/>
      <c r="C140" s="76"/>
      <c r="D140" s="76"/>
      <c r="E140" s="76"/>
      <c r="F140" s="76"/>
      <c r="G140" s="76"/>
      <c r="H140" s="76"/>
    </row>
    <row r="141" spans="1:8" ht="11.4" customHeight="1">
      <c r="A141" s="11"/>
      <c r="B141" s="75"/>
      <c r="C141" s="52"/>
      <c r="D141" s="52"/>
      <c r="E141" s="52"/>
      <c r="F141" s="52"/>
      <c r="G141" s="52"/>
      <c r="H141" s="52"/>
    </row>
    <row r="142" spans="1:8" ht="11.4" customHeight="1"/>
    <row r="143" spans="1:8" ht="11.4" customHeight="1">
      <c r="A143" s="75"/>
      <c r="B143" s="75"/>
      <c r="C143" s="76"/>
      <c r="D143" s="76"/>
      <c r="E143" s="76"/>
      <c r="F143" s="76"/>
      <c r="G143" s="76"/>
      <c r="H143" s="76"/>
    </row>
    <row r="144" spans="1:8" ht="11.4" customHeight="1">
      <c r="A144" s="11"/>
      <c r="B144" s="75"/>
      <c r="C144" s="52"/>
      <c r="D144" s="52"/>
      <c r="E144" s="52"/>
      <c r="F144" s="52"/>
      <c r="G144" s="52"/>
      <c r="H144" s="52"/>
    </row>
    <row r="145" spans="1:8" ht="11.4" customHeight="1"/>
    <row r="146" spans="1:8" ht="11.4" customHeight="1">
      <c r="A146" s="75"/>
      <c r="B146" s="75"/>
      <c r="C146" s="76"/>
      <c r="D146" s="76"/>
      <c r="E146" s="76"/>
      <c r="F146" s="76"/>
      <c r="G146" s="76"/>
      <c r="H146" s="76"/>
    </row>
    <row r="147" spans="1:8" ht="11.4" customHeight="1">
      <c r="A147" s="11"/>
      <c r="B147" s="75"/>
      <c r="C147" s="52"/>
      <c r="D147" s="52"/>
      <c r="E147" s="52"/>
      <c r="F147" s="52"/>
      <c r="G147" s="52"/>
      <c r="H147" s="52"/>
    </row>
    <row r="148" spans="1:8" ht="11.4" customHeight="1"/>
    <row r="149" spans="1:8" ht="11.4" customHeight="1">
      <c r="A149" s="75"/>
      <c r="B149" s="75"/>
      <c r="C149" s="76"/>
      <c r="D149" s="76"/>
      <c r="E149" s="76"/>
      <c r="F149" s="76"/>
      <c r="G149" s="76"/>
      <c r="H149" s="76"/>
    </row>
    <row r="150" spans="1:8" ht="11.4" customHeight="1">
      <c r="A150" s="11"/>
      <c r="B150" s="75"/>
      <c r="C150" s="52"/>
      <c r="D150" s="52"/>
      <c r="E150" s="52"/>
      <c r="F150" s="52"/>
      <c r="G150" s="52"/>
      <c r="H150" s="52"/>
    </row>
    <row r="151" spans="1:8" ht="11.4" customHeight="1"/>
    <row r="152" spans="1:8" ht="11.4" customHeight="1">
      <c r="A152" s="75"/>
      <c r="B152" s="75"/>
      <c r="C152" s="76"/>
      <c r="D152" s="76"/>
      <c r="E152" s="76"/>
      <c r="F152" s="76"/>
      <c r="G152" s="76"/>
      <c r="H152" s="76"/>
    </row>
    <row r="153" spans="1:8" ht="11.4" customHeight="1">
      <c r="A153" s="11"/>
      <c r="B153" s="75"/>
      <c r="C153" s="52"/>
      <c r="D153" s="52"/>
      <c r="E153" s="52"/>
      <c r="F153" s="52"/>
      <c r="G153" s="52"/>
      <c r="H153" s="52"/>
    </row>
    <row r="154" spans="1:8" ht="11.4" customHeight="1"/>
    <row r="155" spans="1:8" ht="11.4" customHeight="1">
      <c r="A155" s="75"/>
      <c r="B155" s="75"/>
      <c r="C155" s="76"/>
      <c r="D155" s="76"/>
      <c r="E155" s="76"/>
      <c r="F155" s="76"/>
      <c r="G155" s="76"/>
      <c r="H155" s="76"/>
    </row>
    <row r="156" spans="1:8" ht="11.4" customHeight="1">
      <c r="A156" s="11"/>
      <c r="B156" s="75"/>
      <c r="C156" s="52"/>
      <c r="D156" s="52"/>
      <c r="E156" s="52"/>
      <c r="F156" s="52"/>
      <c r="G156" s="52"/>
      <c r="H156" s="52"/>
    </row>
    <row r="157" spans="1:8" ht="11.4" customHeight="1"/>
    <row r="158" spans="1:8" ht="11.4" customHeight="1">
      <c r="A158" s="75"/>
      <c r="B158" s="75"/>
      <c r="C158" s="76"/>
      <c r="D158" s="76"/>
      <c r="E158" s="76"/>
      <c r="F158" s="76"/>
      <c r="G158" s="76"/>
      <c r="H158" s="76"/>
    </row>
    <row r="159" spans="1:8" ht="11.4" customHeight="1">
      <c r="A159" s="11"/>
      <c r="B159" s="75"/>
      <c r="C159" s="52"/>
      <c r="D159" s="52"/>
      <c r="E159" s="52"/>
      <c r="F159" s="52"/>
      <c r="G159" s="52"/>
      <c r="H159" s="52"/>
    </row>
    <row r="160" spans="1:8" ht="11.4" customHeight="1"/>
    <row r="161" spans="1:8" ht="11.4" customHeight="1">
      <c r="A161" s="75"/>
      <c r="B161" s="75"/>
      <c r="C161" s="76"/>
      <c r="D161" s="76"/>
      <c r="E161" s="76"/>
      <c r="F161" s="76"/>
      <c r="G161" s="76"/>
      <c r="H161" s="76"/>
    </row>
    <row r="162" spans="1:8" ht="11.4" customHeight="1">
      <c r="A162" s="11"/>
      <c r="B162" s="75"/>
      <c r="C162" s="52"/>
      <c r="D162" s="52"/>
      <c r="E162" s="52"/>
      <c r="F162" s="52"/>
      <c r="G162" s="52"/>
      <c r="H162" s="52"/>
    </row>
    <row r="163" spans="1:8" ht="11.4" customHeight="1"/>
    <row r="164" spans="1:8" ht="11.4" customHeight="1">
      <c r="A164" s="75"/>
      <c r="B164" s="75"/>
      <c r="C164" s="76"/>
      <c r="D164" s="76"/>
      <c r="E164" s="76"/>
      <c r="F164" s="76"/>
      <c r="G164" s="76"/>
      <c r="H164" s="76"/>
    </row>
    <row r="165" spans="1:8" ht="11.4" customHeight="1">
      <c r="A165" s="11"/>
      <c r="B165" s="75"/>
      <c r="C165" s="52"/>
      <c r="D165" s="52"/>
      <c r="E165" s="52"/>
      <c r="F165" s="52"/>
      <c r="G165" s="52"/>
      <c r="H165" s="52"/>
    </row>
    <row r="166" spans="1:8" ht="11.4" customHeight="1"/>
    <row r="167" spans="1:8" ht="11.4" customHeight="1">
      <c r="A167" s="75"/>
      <c r="B167" s="75"/>
      <c r="C167" s="76"/>
      <c r="D167" s="76"/>
      <c r="E167" s="76"/>
      <c r="F167" s="76"/>
      <c r="G167" s="76"/>
      <c r="H167" s="76"/>
    </row>
    <row r="168" spans="1:8" ht="11.4" customHeight="1">
      <c r="A168" s="11"/>
      <c r="B168" s="75"/>
      <c r="C168" s="52"/>
      <c r="D168" s="52"/>
      <c r="E168" s="52"/>
      <c r="F168" s="52"/>
      <c r="G168" s="52"/>
      <c r="H168" s="52"/>
    </row>
    <row r="169" spans="1:8" ht="11.4" customHeight="1"/>
    <row r="170" spans="1:8" ht="11.4" customHeight="1">
      <c r="A170" s="27"/>
      <c r="B170" s="27"/>
      <c r="C170" s="28"/>
      <c r="D170" s="28"/>
      <c r="E170" s="28"/>
      <c r="F170" s="28"/>
      <c r="G170" s="28"/>
      <c r="H170" s="28"/>
    </row>
    <row r="171" spans="1:8" ht="11.4" customHeight="1">
      <c r="A171" s="10"/>
      <c r="B171" s="27"/>
      <c r="C171" s="53"/>
      <c r="D171" s="53"/>
      <c r="E171" s="53"/>
      <c r="F171" s="53"/>
      <c r="G171" s="53"/>
      <c r="H171" s="53"/>
    </row>
    <row r="172" spans="1:8" ht="12.6" customHeight="1"/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10 / 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5.88671875" customWidth="1"/>
    <col min="3" max="8" width="7.77734375" customWidth="1"/>
    <col min="9" max="9" width="11.5546875" customWidth="1"/>
  </cols>
  <sheetData>
    <row r="1" spans="1:9" ht="24" customHeight="1">
      <c r="A1" s="353" t="s">
        <v>381</v>
      </c>
      <c r="B1" s="353"/>
      <c r="C1" s="353"/>
      <c r="D1" s="353"/>
      <c r="E1" s="353"/>
      <c r="F1" s="353"/>
      <c r="G1" s="353"/>
      <c r="H1" s="353"/>
    </row>
    <row r="2" spans="1:9" ht="12" customHeight="1">
      <c r="A2" s="21"/>
      <c r="B2" s="21"/>
      <c r="C2" s="21"/>
      <c r="D2" s="21"/>
      <c r="E2" s="21"/>
      <c r="F2" s="21"/>
      <c r="G2" s="21"/>
      <c r="H2" s="21"/>
    </row>
    <row r="3" spans="1:9" ht="12" customHeight="1">
      <c r="A3" s="383" t="s">
        <v>26</v>
      </c>
      <c r="B3" s="377" t="s">
        <v>172</v>
      </c>
      <c r="C3" s="362" t="s">
        <v>116</v>
      </c>
      <c r="D3" s="362" t="s">
        <v>321</v>
      </c>
      <c r="E3" s="362" t="s">
        <v>117</v>
      </c>
      <c r="F3" s="362" t="s">
        <v>306</v>
      </c>
      <c r="G3" s="373" t="s">
        <v>78</v>
      </c>
      <c r="H3" s="381"/>
    </row>
    <row r="4" spans="1:9" ht="12" customHeight="1">
      <c r="A4" s="357"/>
      <c r="B4" s="378"/>
      <c r="C4" s="363"/>
      <c r="D4" s="363"/>
      <c r="E4" s="363"/>
      <c r="F4" s="363"/>
      <c r="G4" s="382" t="s">
        <v>173</v>
      </c>
      <c r="H4" s="379" t="s">
        <v>138</v>
      </c>
    </row>
    <row r="5" spans="1:9" ht="12" customHeight="1">
      <c r="A5" s="357"/>
      <c r="B5" s="378"/>
      <c r="C5" s="363"/>
      <c r="D5" s="363"/>
      <c r="E5" s="363"/>
      <c r="F5" s="363"/>
      <c r="G5" s="355"/>
      <c r="H5" s="380"/>
    </row>
    <row r="6" spans="1:9" ht="12" customHeight="1">
      <c r="A6" s="357"/>
      <c r="B6" s="378"/>
      <c r="C6" s="372" t="s">
        <v>103</v>
      </c>
      <c r="D6" s="384"/>
      <c r="E6" s="385" t="s">
        <v>271</v>
      </c>
      <c r="F6" s="385"/>
      <c r="G6" s="385"/>
      <c r="H6" s="385"/>
      <c r="I6" s="239"/>
    </row>
    <row r="7" spans="1:9" ht="12" customHeight="1">
      <c r="A7" s="94"/>
      <c r="B7" s="94"/>
      <c r="C7" s="94"/>
      <c r="D7" s="94"/>
      <c r="E7" s="94"/>
      <c r="F7" s="94"/>
      <c r="G7" s="94"/>
      <c r="H7" s="94"/>
    </row>
    <row r="8" spans="1:9" s="205" customFormat="1" ht="12" customHeight="1">
      <c r="A8" s="96" t="s">
        <v>34</v>
      </c>
      <c r="B8" s="27" t="s">
        <v>174</v>
      </c>
      <c r="C8" s="242" t="s">
        <v>54</v>
      </c>
      <c r="D8" s="242" t="s">
        <v>62</v>
      </c>
      <c r="E8" s="243" t="s">
        <v>62</v>
      </c>
      <c r="F8" s="243" t="s">
        <v>62</v>
      </c>
      <c r="G8" s="243" t="s">
        <v>62</v>
      </c>
      <c r="H8" s="243" t="s">
        <v>62</v>
      </c>
      <c r="I8" s="56"/>
    </row>
    <row r="9" spans="1:9" ht="12" customHeight="1">
      <c r="A9" s="217" t="s">
        <v>11</v>
      </c>
      <c r="B9" s="75" t="s">
        <v>12</v>
      </c>
      <c r="C9" s="222" t="s">
        <v>54</v>
      </c>
      <c r="D9" s="222" t="s">
        <v>62</v>
      </c>
      <c r="E9" s="240" t="s">
        <v>62</v>
      </c>
      <c r="F9" s="240" t="s">
        <v>62</v>
      </c>
      <c r="G9" s="240" t="s">
        <v>62</v>
      </c>
      <c r="H9" s="240" t="s">
        <v>62</v>
      </c>
      <c r="I9" s="46"/>
    </row>
    <row r="10" spans="1:9" ht="12" customHeight="1">
      <c r="A10" s="217" t="s">
        <v>16</v>
      </c>
      <c r="B10" s="75" t="s">
        <v>175</v>
      </c>
      <c r="C10" s="222" t="s">
        <v>54</v>
      </c>
      <c r="D10" s="222" t="s">
        <v>62</v>
      </c>
      <c r="E10" s="240" t="s">
        <v>62</v>
      </c>
      <c r="F10" s="240" t="s">
        <v>62</v>
      </c>
      <c r="G10" s="240" t="s">
        <v>62</v>
      </c>
      <c r="H10" s="240" t="s">
        <v>62</v>
      </c>
      <c r="I10" s="46"/>
    </row>
    <row r="11" spans="1:9" s="205" customFormat="1" ht="12" customHeight="1">
      <c r="A11" s="96" t="s">
        <v>104</v>
      </c>
      <c r="B11" s="27" t="s">
        <v>105</v>
      </c>
      <c r="C11" s="242">
        <v>1</v>
      </c>
      <c r="D11" s="242" t="s">
        <v>62</v>
      </c>
      <c r="E11" s="243" t="s">
        <v>62</v>
      </c>
      <c r="F11" s="243" t="s">
        <v>62</v>
      </c>
      <c r="G11" s="243" t="s">
        <v>62</v>
      </c>
      <c r="H11" s="243" t="s">
        <v>62</v>
      </c>
      <c r="I11" s="56"/>
    </row>
    <row r="12" spans="1:9" ht="12" customHeight="1">
      <c r="A12" s="217" t="s">
        <v>147</v>
      </c>
      <c r="B12" s="212" t="s">
        <v>291</v>
      </c>
      <c r="C12" s="222">
        <v>2</v>
      </c>
      <c r="D12" s="222">
        <v>99</v>
      </c>
      <c r="E12" s="240">
        <v>3.1</v>
      </c>
      <c r="F12" s="240">
        <v>5.0999999999999996</v>
      </c>
      <c r="G12" s="240">
        <v>5.7</v>
      </c>
      <c r="H12" s="240">
        <v>-6.7</v>
      </c>
      <c r="I12" s="46"/>
    </row>
    <row r="13" spans="1:9" ht="12" customHeight="1">
      <c r="A13" s="217" t="s">
        <v>150</v>
      </c>
      <c r="B13" s="188" t="s">
        <v>10</v>
      </c>
      <c r="C13" s="222" t="s">
        <v>54</v>
      </c>
      <c r="D13" s="222">
        <v>36</v>
      </c>
      <c r="E13" s="240">
        <v>8.3000000000000007</v>
      </c>
      <c r="F13" s="240">
        <v>5</v>
      </c>
      <c r="G13" s="240">
        <v>-5.0999999999999996</v>
      </c>
      <c r="H13" s="240" t="s">
        <v>62</v>
      </c>
      <c r="I13" s="46"/>
    </row>
    <row r="14" spans="1:9" ht="12" customHeight="1">
      <c r="A14" s="217" t="s">
        <v>160</v>
      </c>
      <c r="B14" s="188" t="s">
        <v>106</v>
      </c>
      <c r="C14" s="222" t="s">
        <v>54</v>
      </c>
      <c r="D14" s="222" t="s">
        <v>62</v>
      </c>
      <c r="E14" s="240" t="s">
        <v>62</v>
      </c>
      <c r="F14" s="240" t="s">
        <v>62</v>
      </c>
      <c r="G14" s="240" t="s">
        <v>62</v>
      </c>
      <c r="H14" s="240" t="s">
        <v>62</v>
      </c>
      <c r="I14" s="46"/>
    </row>
    <row r="15" spans="1:9" ht="12" customHeight="1">
      <c r="A15" s="217" t="s">
        <v>9</v>
      </c>
      <c r="B15" s="212" t="s">
        <v>292</v>
      </c>
      <c r="C15" s="222" t="s">
        <v>54</v>
      </c>
      <c r="D15" s="222" t="s">
        <v>54</v>
      </c>
      <c r="E15" s="240" t="s">
        <v>54</v>
      </c>
      <c r="F15" s="240" t="s">
        <v>54</v>
      </c>
      <c r="G15" s="240" t="s">
        <v>54</v>
      </c>
      <c r="H15" s="240" t="s">
        <v>54</v>
      </c>
      <c r="I15" s="46"/>
    </row>
    <row r="16" spans="1:9" ht="12" customHeight="1">
      <c r="A16" s="217" t="s">
        <v>148</v>
      </c>
      <c r="B16" s="188" t="s">
        <v>293</v>
      </c>
      <c r="C16" s="222" t="s">
        <v>54</v>
      </c>
      <c r="D16" s="222" t="s">
        <v>54</v>
      </c>
      <c r="E16" s="240" t="s">
        <v>54</v>
      </c>
      <c r="F16" s="240" t="s">
        <v>54</v>
      </c>
      <c r="G16" s="240" t="s">
        <v>54</v>
      </c>
      <c r="H16" s="240" t="s">
        <v>54</v>
      </c>
      <c r="I16" s="46"/>
    </row>
    <row r="17" spans="1:9" ht="12" customHeight="1">
      <c r="A17" s="217" t="s">
        <v>149</v>
      </c>
      <c r="B17" s="75" t="s">
        <v>176</v>
      </c>
      <c r="C17" s="222" t="s">
        <v>54</v>
      </c>
      <c r="D17" s="222">
        <v>-11</v>
      </c>
      <c r="E17" s="240">
        <v>3.4</v>
      </c>
      <c r="F17" s="240">
        <v>-11</v>
      </c>
      <c r="G17" s="240" t="s">
        <v>62</v>
      </c>
      <c r="H17" s="240" t="s">
        <v>62</v>
      </c>
      <c r="I17" s="46"/>
    </row>
    <row r="18" spans="1:9" ht="12" customHeight="1">
      <c r="A18" s="218" t="s">
        <v>19</v>
      </c>
      <c r="B18" s="215" t="s">
        <v>285</v>
      </c>
      <c r="C18" s="222" t="s">
        <v>54</v>
      </c>
      <c r="D18" s="222">
        <v>59</v>
      </c>
      <c r="E18" s="240">
        <v>4.0999999999999996</v>
      </c>
      <c r="F18" s="240">
        <v>3.9</v>
      </c>
      <c r="G18" s="240">
        <v>0.5</v>
      </c>
      <c r="H18" s="240">
        <v>10.199999999999999</v>
      </c>
      <c r="I18" s="46"/>
    </row>
    <row r="19" spans="1:9" ht="12" customHeight="1">
      <c r="A19" s="217" t="s">
        <v>153</v>
      </c>
      <c r="B19" s="75" t="s">
        <v>177</v>
      </c>
      <c r="C19" s="222" t="s">
        <v>54</v>
      </c>
      <c r="D19" s="222">
        <v>208</v>
      </c>
      <c r="E19" s="240">
        <v>7.6</v>
      </c>
      <c r="F19" s="240">
        <v>5.4</v>
      </c>
      <c r="G19" s="240">
        <v>5.7</v>
      </c>
      <c r="H19" s="240">
        <v>19.7</v>
      </c>
      <c r="I19" s="46"/>
    </row>
    <row r="20" spans="1:9" s="263" customFormat="1" ht="22.05" customHeight="1">
      <c r="A20" s="218" t="s">
        <v>152</v>
      </c>
      <c r="B20" s="188" t="s">
        <v>295</v>
      </c>
      <c r="C20" s="222">
        <v>-2</v>
      </c>
      <c r="D20" s="222">
        <v>-95</v>
      </c>
      <c r="E20" s="240">
        <v>-6.1</v>
      </c>
      <c r="F20" s="240">
        <v>-13.8</v>
      </c>
      <c r="G20" s="240">
        <v>-18</v>
      </c>
      <c r="H20" s="240" t="s">
        <v>62</v>
      </c>
      <c r="I20" s="46"/>
    </row>
    <row r="21" spans="1:9" ht="12" customHeight="1">
      <c r="A21" s="218" t="s">
        <v>28</v>
      </c>
      <c r="B21" s="75" t="s">
        <v>178</v>
      </c>
      <c r="C21" s="222" t="s">
        <v>54</v>
      </c>
      <c r="D21" s="222" t="s">
        <v>62</v>
      </c>
      <c r="E21" s="240" t="s">
        <v>62</v>
      </c>
      <c r="F21" s="240" t="s">
        <v>62</v>
      </c>
      <c r="G21" s="240" t="s">
        <v>62</v>
      </c>
      <c r="H21" s="240" t="s">
        <v>62</v>
      </c>
      <c r="I21" s="46"/>
    </row>
    <row r="22" spans="1:9" ht="12" customHeight="1">
      <c r="A22" s="217" t="s">
        <v>31</v>
      </c>
      <c r="B22" s="188" t="s">
        <v>113</v>
      </c>
      <c r="C22" s="222">
        <v>-1</v>
      </c>
      <c r="D22" s="222">
        <v>193</v>
      </c>
      <c r="E22" s="240">
        <v>7.1</v>
      </c>
      <c r="F22" s="240">
        <v>8.1999999999999993</v>
      </c>
      <c r="G22" s="240">
        <v>14.4</v>
      </c>
      <c r="H22" s="240">
        <v>42.8</v>
      </c>
      <c r="I22" s="46"/>
    </row>
    <row r="23" spans="1:9" ht="12" customHeight="1">
      <c r="A23" s="217" t="s">
        <v>156</v>
      </c>
      <c r="B23" s="188" t="s">
        <v>114</v>
      </c>
      <c r="C23" s="222" t="s">
        <v>54</v>
      </c>
      <c r="D23" s="222">
        <v>10</v>
      </c>
      <c r="E23" s="240">
        <v>4.2</v>
      </c>
      <c r="F23" s="240">
        <v>4.8</v>
      </c>
      <c r="G23" s="240" t="s">
        <v>62</v>
      </c>
      <c r="H23" s="240" t="s">
        <v>62</v>
      </c>
      <c r="I23" s="46"/>
    </row>
    <row r="24" spans="1:9" ht="12" customHeight="1">
      <c r="A24" s="217" t="s">
        <v>154</v>
      </c>
      <c r="B24" s="188" t="s">
        <v>286</v>
      </c>
      <c r="C24" s="222" t="s">
        <v>54</v>
      </c>
      <c r="D24" s="222">
        <v>448</v>
      </c>
      <c r="E24" s="240">
        <v>11.1</v>
      </c>
      <c r="F24" s="240">
        <v>8.3000000000000007</v>
      </c>
      <c r="G24" s="240">
        <v>10.199999999999999</v>
      </c>
      <c r="H24" s="240" t="s">
        <v>54</v>
      </c>
      <c r="I24" s="46"/>
    </row>
    <row r="25" spans="1:9" s="263" customFormat="1" ht="22.05" customHeight="1">
      <c r="A25" s="218" t="s">
        <v>24</v>
      </c>
      <c r="B25" s="188" t="s">
        <v>333</v>
      </c>
      <c r="C25" s="222">
        <v>-1</v>
      </c>
      <c r="D25" s="222">
        <v>35</v>
      </c>
      <c r="E25" s="240">
        <v>6.2</v>
      </c>
      <c r="F25" s="240">
        <v>3.1</v>
      </c>
      <c r="G25" s="240">
        <v>8.6999999999999993</v>
      </c>
      <c r="H25" s="240">
        <v>10.9</v>
      </c>
      <c r="I25" s="46"/>
    </row>
    <row r="26" spans="1:9" ht="12" customHeight="1">
      <c r="A26" s="217" t="s">
        <v>22</v>
      </c>
      <c r="B26" s="188" t="s">
        <v>115</v>
      </c>
      <c r="C26" s="222">
        <v>1</v>
      </c>
      <c r="D26" s="222">
        <v>284</v>
      </c>
      <c r="E26" s="240">
        <v>5.8</v>
      </c>
      <c r="F26" s="240">
        <v>10.6</v>
      </c>
      <c r="G26" s="240">
        <v>10.9</v>
      </c>
      <c r="H26" s="240" t="s">
        <v>62</v>
      </c>
      <c r="I26" s="46"/>
    </row>
    <row r="27" spans="1:9" ht="12" customHeight="1">
      <c r="A27" s="217" t="s">
        <v>23</v>
      </c>
      <c r="B27" s="188" t="s">
        <v>33</v>
      </c>
      <c r="C27" s="222">
        <v>6</v>
      </c>
      <c r="D27" s="222">
        <v>465</v>
      </c>
      <c r="E27" s="240">
        <v>11.4</v>
      </c>
      <c r="F27" s="240">
        <v>14.2</v>
      </c>
      <c r="G27" s="240">
        <v>19.7</v>
      </c>
      <c r="H27" s="240">
        <v>-1.7</v>
      </c>
      <c r="I27" s="46"/>
    </row>
    <row r="28" spans="1:9" s="263" customFormat="1" ht="22.05" customHeight="1">
      <c r="A28" s="218" t="s">
        <v>157</v>
      </c>
      <c r="B28" s="188" t="s">
        <v>287</v>
      </c>
      <c r="C28" s="222" t="s">
        <v>54</v>
      </c>
      <c r="D28" s="222">
        <v>91</v>
      </c>
      <c r="E28" s="240">
        <v>4.3</v>
      </c>
      <c r="F28" s="240">
        <v>8.5</v>
      </c>
      <c r="G28" s="240">
        <v>9.9</v>
      </c>
      <c r="H28" s="240">
        <v>36</v>
      </c>
      <c r="I28" s="46"/>
    </row>
    <row r="29" spans="1:9" ht="12" customHeight="1">
      <c r="A29" s="217" t="s">
        <v>159</v>
      </c>
      <c r="B29" s="188" t="s">
        <v>25</v>
      </c>
      <c r="C29" s="222" t="s">
        <v>54</v>
      </c>
      <c r="D29" s="222">
        <v>-31</v>
      </c>
      <c r="E29" s="240">
        <v>4.4000000000000004</v>
      </c>
      <c r="F29" s="240">
        <v>1.7</v>
      </c>
      <c r="G29" s="240">
        <v>33.9</v>
      </c>
      <c r="H29" s="240">
        <v>110.3</v>
      </c>
      <c r="I29" s="46"/>
    </row>
    <row r="30" spans="1:9" ht="12" customHeight="1">
      <c r="A30" s="217" t="s">
        <v>161</v>
      </c>
      <c r="B30" s="188" t="s">
        <v>107</v>
      </c>
      <c r="C30" s="222">
        <v>-3</v>
      </c>
      <c r="D30" s="222">
        <v>19</v>
      </c>
      <c r="E30" s="240">
        <v>6</v>
      </c>
      <c r="F30" s="240">
        <v>3.6</v>
      </c>
      <c r="G30" s="240">
        <v>-13.7</v>
      </c>
      <c r="H30" s="240">
        <v>-40.200000000000003</v>
      </c>
      <c r="I30" s="46"/>
    </row>
    <row r="31" spans="1:9" ht="12" customHeight="1">
      <c r="A31" s="217" t="s">
        <v>29</v>
      </c>
      <c r="B31" s="188" t="s">
        <v>288</v>
      </c>
      <c r="C31" s="222" t="s">
        <v>54</v>
      </c>
      <c r="D31" s="222">
        <v>-109</v>
      </c>
      <c r="E31" s="240">
        <v>1.7</v>
      </c>
      <c r="F31" s="240">
        <v>5.0999999999999996</v>
      </c>
      <c r="G31" s="240">
        <v>6.4</v>
      </c>
      <c r="H31" s="240">
        <v>87.4</v>
      </c>
      <c r="I31" s="46"/>
    </row>
    <row r="32" spans="1:9" ht="12" customHeight="1">
      <c r="A32" s="217" t="s">
        <v>158</v>
      </c>
      <c r="B32" s="188" t="s">
        <v>108</v>
      </c>
      <c r="C32" s="222">
        <v>2</v>
      </c>
      <c r="D32" s="222" t="s">
        <v>62</v>
      </c>
      <c r="E32" s="240" t="s">
        <v>62</v>
      </c>
      <c r="F32" s="240" t="s">
        <v>62</v>
      </c>
      <c r="G32" s="240" t="s">
        <v>62</v>
      </c>
      <c r="H32" s="240" t="s">
        <v>62</v>
      </c>
      <c r="I32" s="46"/>
    </row>
    <row r="33" spans="1:9" ht="12" customHeight="1">
      <c r="A33" s="217" t="s">
        <v>151</v>
      </c>
      <c r="B33" s="188" t="s">
        <v>294</v>
      </c>
      <c r="C33" s="222">
        <v>-1</v>
      </c>
      <c r="D33" s="222">
        <v>-7</v>
      </c>
      <c r="E33" s="240">
        <v>1.1000000000000001</v>
      </c>
      <c r="F33" s="240">
        <v>-8.1</v>
      </c>
      <c r="G33" s="240">
        <v>6.1</v>
      </c>
      <c r="H33" s="240" t="s">
        <v>62</v>
      </c>
      <c r="I33" s="46"/>
    </row>
    <row r="34" spans="1:9" ht="12" customHeight="1">
      <c r="A34" s="217" t="s">
        <v>27</v>
      </c>
      <c r="B34" s="188" t="s">
        <v>289</v>
      </c>
      <c r="C34" s="222" t="s">
        <v>54</v>
      </c>
      <c r="D34" s="222">
        <v>54</v>
      </c>
      <c r="E34" s="240">
        <v>10.6</v>
      </c>
      <c r="F34" s="240">
        <v>11.2</v>
      </c>
      <c r="G34" s="240">
        <v>4.9000000000000004</v>
      </c>
      <c r="H34" s="240">
        <v>16</v>
      </c>
      <c r="I34" s="46"/>
    </row>
    <row r="35" spans="1:9" s="263" customFormat="1" ht="22.05" customHeight="1">
      <c r="A35" s="218" t="s">
        <v>155</v>
      </c>
      <c r="B35" s="188" t="s">
        <v>290</v>
      </c>
      <c r="C35" s="222">
        <v>-2</v>
      </c>
      <c r="D35" s="222">
        <v>-86</v>
      </c>
      <c r="E35" s="240">
        <v>3.8</v>
      </c>
      <c r="F35" s="240">
        <v>1.3</v>
      </c>
      <c r="G35" s="240">
        <v>10.1</v>
      </c>
      <c r="H35" s="240">
        <v>6.8</v>
      </c>
      <c r="I35" s="46"/>
    </row>
    <row r="36" spans="1:9" ht="12" customHeight="1">
      <c r="A36" s="217" t="s">
        <v>279</v>
      </c>
      <c r="B36" s="188" t="s">
        <v>281</v>
      </c>
      <c r="C36" s="222">
        <v>2</v>
      </c>
      <c r="D36" s="222">
        <v>1424</v>
      </c>
      <c r="E36" s="240">
        <v>6.9</v>
      </c>
      <c r="F36" s="240">
        <v>7.8</v>
      </c>
      <c r="G36" s="240">
        <v>11.4</v>
      </c>
      <c r="H36" s="240">
        <v>17</v>
      </c>
      <c r="I36" s="46"/>
    </row>
    <row r="37" spans="1:9" ht="12" customHeight="1">
      <c r="A37" s="217" t="s">
        <v>280</v>
      </c>
      <c r="B37" s="188" t="s">
        <v>282</v>
      </c>
      <c r="C37" s="222">
        <v>1</v>
      </c>
      <c r="D37" s="222">
        <v>379</v>
      </c>
      <c r="E37" s="240">
        <v>8.6999999999999993</v>
      </c>
      <c r="F37" s="240">
        <v>5.3</v>
      </c>
      <c r="G37" s="240">
        <v>13.4</v>
      </c>
      <c r="H37" s="240">
        <v>21</v>
      </c>
      <c r="I37" s="46"/>
    </row>
    <row r="38" spans="1:9" ht="12" customHeight="1">
      <c r="A38" s="217" t="s">
        <v>236</v>
      </c>
      <c r="B38" s="188" t="s">
        <v>190</v>
      </c>
      <c r="C38" s="222">
        <v>-1</v>
      </c>
      <c r="D38" s="222">
        <v>34</v>
      </c>
      <c r="E38" s="240">
        <v>5</v>
      </c>
      <c r="F38" s="240">
        <v>-3.4</v>
      </c>
      <c r="G38" s="240" t="s">
        <v>62</v>
      </c>
      <c r="H38" s="240" t="s">
        <v>62</v>
      </c>
      <c r="I38" s="46"/>
    </row>
    <row r="39" spans="1:9" ht="12" customHeight="1">
      <c r="A39" s="217" t="s">
        <v>237</v>
      </c>
      <c r="B39" s="188" t="s">
        <v>191</v>
      </c>
      <c r="C39" s="222">
        <v>-1</v>
      </c>
      <c r="D39" s="222">
        <v>-16</v>
      </c>
      <c r="E39" s="240">
        <v>3.7</v>
      </c>
      <c r="F39" s="240">
        <v>3.4</v>
      </c>
      <c r="G39" s="240">
        <v>11.7</v>
      </c>
      <c r="H39" s="240">
        <v>41.3</v>
      </c>
      <c r="I39" s="46"/>
    </row>
    <row r="40" spans="1:9" ht="12" customHeight="1">
      <c r="A40" s="217" t="s">
        <v>238</v>
      </c>
      <c r="B40" s="188" t="s">
        <v>283</v>
      </c>
      <c r="C40" s="222" t="s">
        <v>54</v>
      </c>
      <c r="D40" s="222">
        <v>-135</v>
      </c>
      <c r="E40" s="240">
        <v>0.7</v>
      </c>
      <c r="F40" s="240">
        <v>0.7</v>
      </c>
      <c r="G40" s="240" t="s">
        <v>62</v>
      </c>
      <c r="H40" s="240" t="s">
        <v>62</v>
      </c>
      <c r="I40" s="46"/>
    </row>
    <row r="41" spans="1:9" ht="12" customHeight="1">
      <c r="A41" s="96" t="s">
        <v>164</v>
      </c>
      <c r="B41" s="27" t="s">
        <v>165</v>
      </c>
      <c r="C41" s="242">
        <v>1</v>
      </c>
      <c r="D41" s="242">
        <v>1686</v>
      </c>
      <c r="E41" s="243">
        <v>6.6</v>
      </c>
      <c r="F41" s="243">
        <v>5.5</v>
      </c>
      <c r="G41" s="243">
        <v>9.8000000000000007</v>
      </c>
      <c r="H41" s="243">
        <v>20.100000000000001</v>
      </c>
      <c r="I41" s="46"/>
    </row>
    <row r="42" spans="1:9" ht="11.4" customHeight="1">
      <c r="A42" s="10"/>
      <c r="B42" s="27"/>
      <c r="C42" s="73"/>
      <c r="D42" s="73"/>
      <c r="E42" s="73"/>
      <c r="F42" s="73"/>
      <c r="G42" s="73"/>
      <c r="H42" s="73"/>
      <c r="I42" s="46"/>
    </row>
    <row r="43" spans="1:9" ht="11.4" customHeight="1">
      <c r="A43" s="10"/>
      <c r="B43" s="27"/>
      <c r="C43" s="53"/>
      <c r="D43" s="53"/>
      <c r="E43" s="53"/>
      <c r="F43" s="53"/>
      <c r="G43" s="53"/>
      <c r="H43" s="53"/>
      <c r="I43" s="46"/>
    </row>
    <row r="44" spans="1:9" ht="9.9" customHeight="1">
      <c r="A44" s="77"/>
      <c r="B44" s="77"/>
      <c r="C44" s="77"/>
      <c r="D44" s="77"/>
      <c r="E44" s="77"/>
      <c r="F44" s="77"/>
      <c r="G44" s="77"/>
      <c r="H44" s="77"/>
      <c r="I44" s="54"/>
    </row>
    <row r="45" spans="1:9" ht="11.4" customHeight="1">
      <c r="A45" s="27"/>
      <c r="B45" s="27"/>
      <c r="C45" s="28"/>
      <c r="D45" s="56"/>
      <c r="E45" s="56"/>
      <c r="F45" s="56"/>
      <c r="G45" s="56"/>
      <c r="H45" s="56"/>
      <c r="I45" s="46"/>
    </row>
    <row r="46" spans="1:9" ht="11.4" customHeight="1">
      <c r="A46" s="10"/>
      <c r="B46" s="27"/>
      <c r="C46" s="53"/>
      <c r="D46" s="53"/>
      <c r="E46" s="53"/>
      <c r="F46" s="53"/>
      <c r="G46" s="53"/>
      <c r="H46" s="53"/>
      <c r="I46" s="46"/>
    </row>
    <row r="47" spans="1:9" ht="9.9" customHeight="1">
      <c r="A47" s="60"/>
      <c r="B47" s="60"/>
      <c r="C47" s="60"/>
      <c r="D47" s="60"/>
      <c r="E47" s="60"/>
      <c r="F47" s="60"/>
      <c r="G47" s="60"/>
      <c r="H47" s="60"/>
      <c r="I47" s="55"/>
    </row>
    <row r="48" spans="1:9" ht="11.4" customHeight="1">
      <c r="A48" s="75"/>
      <c r="B48" s="75"/>
      <c r="C48" s="76"/>
      <c r="D48" s="73"/>
      <c r="E48" s="73"/>
      <c r="F48" s="73"/>
      <c r="G48" s="73"/>
      <c r="H48" s="73"/>
      <c r="I48" s="46"/>
    </row>
    <row r="49" spans="1:9" ht="11.4" customHeight="1">
      <c r="A49" s="11"/>
      <c r="B49" s="75"/>
      <c r="C49" s="52"/>
      <c r="D49" s="52"/>
      <c r="E49" s="52"/>
      <c r="F49" s="52"/>
      <c r="G49" s="52"/>
      <c r="H49" s="52"/>
      <c r="I49" s="46"/>
    </row>
    <row r="50" spans="1:9" ht="9.9" customHeight="1">
      <c r="A50" s="60"/>
      <c r="B50" s="60"/>
      <c r="C50" s="60"/>
      <c r="D50" s="60"/>
      <c r="E50" s="60"/>
      <c r="F50" s="60"/>
      <c r="G50" s="60"/>
      <c r="H50" s="60"/>
      <c r="I50" s="55"/>
    </row>
    <row r="51" spans="1:9" ht="11.4" customHeight="1">
      <c r="A51" s="27"/>
      <c r="B51" s="27"/>
      <c r="C51" s="28"/>
      <c r="D51" s="56"/>
      <c r="E51" s="56"/>
      <c r="F51" s="56"/>
      <c r="G51" s="56"/>
      <c r="H51" s="56"/>
      <c r="I51" s="46"/>
    </row>
    <row r="52" spans="1:9" ht="11.4" customHeight="1">
      <c r="A52" s="10"/>
      <c r="B52" s="27"/>
      <c r="C52" s="53"/>
      <c r="D52" s="53"/>
      <c r="E52" s="53"/>
      <c r="F52" s="53"/>
      <c r="G52" s="53"/>
      <c r="H52" s="53"/>
      <c r="I52" s="46"/>
    </row>
    <row r="53" spans="1:9" ht="11.4" customHeight="1">
      <c r="A53" s="60"/>
      <c r="B53" s="60"/>
      <c r="C53" s="60"/>
      <c r="D53" s="60"/>
      <c r="E53" s="60"/>
      <c r="F53" s="60"/>
      <c r="G53" s="60"/>
      <c r="H53" s="60"/>
      <c r="I53" s="55"/>
    </row>
    <row r="54" spans="1:9" ht="11.4" customHeight="1">
      <c r="A54" s="75"/>
      <c r="B54" s="75"/>
      <c r="C54" s="76"/>
      <c r="D54" s="73"/>
      <c r="E54" s="73"/>
      <c r="F54" s="73"/>
      <c r="G54" s="73"/>
      <c r="H54" s="73"/>
      <c r="I54" s="46"/>
    </row>
    <row r="55" spans="1:9" ht="11.4" customHeight="1">
      <c r="A55" s="11"/>
      <c r="B55" s="75"/>
      <c r="C55" s="52"/>
      <c r="D55" s="52"/>
      <c r="E55" s="52"/>
      <c r="F55" s="52"/>
      <c r="G55" s="52"/>
      <c r="H55" s="52"/>
      <c r="I55" s="46"/>
    </row>
    <row r="56" spans="1:9" ht="11.4" customHeight="1">
      <c r="A56" s="60"/>
      <c r="B56" s="60"/>
      <c r="C56" s="60"/>
      <c r="D56" s="60"/>
      <c r="E56" s="60"/>
      <c r="F56" s="60"/>
      <c r="G56" s="60"/>
      <c r="H56" s="60"/>
      <c r="I56" s="55"/>
    </row>
    <row r="57" spans="1:9" ht="11.4" customHeight="1">
      <c r="A57" s="75"/>
      <c r="B57" s="75"/>
      <c r="C57" s="76"/>
      <c r="D57" s="76"/>
      <c r="E57" s="76"/>
      <c r="F57" s="76"/>
      <c r="G57" s="76"/>
      <c r="H57" s="73"/>
      <c r="I57" s="46"/>
    </row>
    <row r="58" spans="1:9" ht="11.4" customHeight="1">
      <c r="A58" s="11"/>
      <c r="B58" s="75"/>
      <c r="C58" s="52"/>
      <c r="D58" s="52"/>
      <c r="E58" s="52"/>
      <c r="F58" s="52"/>
      <c r="G58" s="52"/>
      <c r="H58" s="52"/>
      <c r="I58" s="46"/>
    </row>
    <row r="59" spans="1:9" ht="11.4" customHeight="1">
      <c r="A59" s="60"/>
      <c r="B59" s="60"/>
      <c r="C59" s="60"/>
      <c r="D59" s="60"/>
      <c r="E59" s="60"/>
      <c r="F59" s="60"/>
      <c r="G59" s="60"/>
      <c r="H59" s="60"/>
      <c r="I59" s="55"/>
    </row>
    <row r="60" spans="1:9" ht="11.4" customHeight="1">
      <c r="A60" s="75"/>
      <c r="B60" s="75"/>
      <c r="C60" s="76"/>
      <c r="D60" s="76"/>
      <c r="E60" s="76"/>
      <c r="F60" s="76"/>
      <c r="G60" s="76"/>
      <c r="H60" s="73"/>
      <c r="I60" s="46"/>
    </row>
    <row r="61" spans="1:9" ht="11.4" customHeight="1">
      <c r="A61" s="11"/>
      <c r="B61" s="75"/>
      <c r="C61" s="52"/>
      <c r="D61" s="52"/>
      <c r="E61" s="52"/>
      <c r="F61" s="52"/>
      <c r="G61" s="52"/>
      <c r="H61" s="52"/>
      <c r="I61" s="46"/>
    </row>
    <row r="62" spans="1:9" ht="11.4" customHeight="1">
      <c r="A62" s="60"/>
      <c r="B62" s="60"/>
      <c r="C62" s="60"/>
      <c r="D62" s="60"/>
      <c r="E62" s="60"/>
      <c r="F62" s="60"/>
      <c r="G62" s="60"/>
      <c r="H62" s="60"/>
      <c r="I62" s="55"/>
    </row>
    <row r="63" spans="1:9" ht="11.4" customHeight="1">
      <c r="A63" s="75"/>
      <c r="B63" s="75"/>
      <c r="C63" s="76"/>
      <c r="D63" s="76"/>
      <c r="E63" s="76"/>
      <c r="F63" s="76"/>
      <c r="G63" s="76"/>
      <c r="H63" s="76"/>
      <c r="I63" s="46"/>
    </row>
    <row r="64" spans="1:9" ht="11.4" customHeight="1">
      <c r="A64" s="11"/>
      <c r="B64" s="75"/>
      <c r="C64" s="52"/>
      <c r="D64" s="52"/>
      <c r="E64" s="52"/>
      <c r="F64" s="52"/>
      <c r="G64" s="52"/>
      <c r="H64" s="52"/>
      <c r="I64" s="46"/>
    </row>
    <row r="65" spans="1:9" ht="11.4" customHeight="1">
      <c r="A65" s="60"/>
      <c r="B65" s="60"/>
      <c r="C65" s="60"/>
      <c r="D65" s="60"/>
      <c r="E65" s="60"/>
      <c r="F65" s="60"/>
      <c r="G65" s="60"/>
      <c r="H65" s="60"/>
      <c r="I65" s="55"/>
    </row>
    <row r="66" spans="1:9" ht="11.4" customHeight="1">
      <c r="A66" s="75"/>
      <c r="B66" s="75"/>
      <c r="C66" s="76"/>
      <c r="D66" s="76"/>
      <c r="E66" s="76"/>
      <c r="F66" s="76"/>
      <c r="G66" s="73"/>
      <c r="H66" s="73"/>
      <c r="I66" s="46"/>
    </row>
    <row r="67" spans="1:9" ht="11.4" customHeight="1">
      <c r="A67" s="11"/>
      <c r="B67" s="75"/>
      <c r="C67" s="52"/>
      <c r="D67" s="52"/>
      <c r="E67" s="52"/>
      <c r="F67" s="52"/>
      <c r="G67" s="52"/>
      <c r="H67" s="52"/>
      <c r="I67" s="46"/>
    </row>
    <row r="68" spans="1:9" ht="11.4" customHeight="1">
      <c r="A68" s="60"/>
      <c r="B68" s="60"/>
      <c r="C68" s="60"/>
      <c r="D68" s="60"/>
      <c r="E68" s="60"/>
      <c r="F68" s="60"/>
      <c r="G68" s="60"/>
      <c r="H68" s="60"/>
      <c r="I68" s="55"/>
    </row>
    <row r="69" spans="1:9" ht="11.4" customHeight="1">
      <c r="A69" s="75"/>
      <c r="B69" s="75"/>
      <c r="C69" s="76"/>
      <c r="D69" s="76"/>
      <c r="E69" s="76"/>
      <c r="F69" s="76"/>
      <c r="G69" s="76"/>
      <c r="H69" s="76"/>
      <c r="I69" s="46"/>
    </row>
    <row r="70" spans="1:9" ht="11.4" customHeight="1">
      <c r="A70" s="11"/>
      <c r="B70" s="75"/>
      <c r="C70" s="52"/>
      <c r="D70" s="52"/>
      <c r="E70" s="52"/>
      <c r="F70" s="52"/>
      <c r="G70" s="52"/>
      <c r="H70" s="52"/>
      <c r="I70" s="46"/>
    </row>
    <row r="71" spans="1:9" ht="11.4" customHeight="1">
      <c r="A71" s="60"/>
      <c r="B71" s="60"/>
      <c r="C71" s="60"/>
      <c r="D71" s="60"/>
      <c r="E71" s="60"/>
      <c r="F71" s="60"/>
      <c r="G71" s="60"/>
      <c r="H71" s="60"/>
      <c r="I71" s="55"/>
    </row>
    <row r="72" spans="1:9" ht="11.4" customHeight="1">
      <c r="A72" s="75"/>
      <c r="B72" s="75"/>
      <c r="C72" s="76"/>
      <c r="D72" s="76"/>
      <c r="E72" s="76"/>
      <c r="F72" s="76"/>
      <c r="G72" s="73"/>
      <c r="H72" s="73"/>
      <c r="I72" s="46"/>
    </row>
    <row r="73" spans="1:9" ht="11.4" customHeight="1">
      <c r="A73" s="11"/>
      <c r="B73" s="75"/>
      <c r="C73" s="52"/>
      <c r="D73" s="52"/>
      <c r="E73" s="52"/>
      <c r="F73" s="52"/>
      <c r="G73" s="52"/>
      <c r="H73" s="52"/>
      <c r="I73" s="46"/>
    </row>
    <row r="74" spans="1:9" ht="11.4" customHeight="1">
      <c r="A74" s="60"/>
      <c r="B74" s="60"/>
      <c r="C74" s="60"/>
      <c r="D74" s="60"/>
      <c r="E74" s="60"/>
      <c r="F74" s="60"/>
      <c r="G74" s="60"/>
      <c r="H74" s="60"/>
      <c r="I74" s="55"/>
    </row>
    <row r="75" spans="1:9" ht="11.4" customHeight="1">
      <c r="A75" s="75"/>
      <c r="B75" s="75"/>
      <c r="C75" s="76"/>
      <c r="D75" s="76"/>
      <c r="E75" s="76"/>
      <c r="F75" s="76"/>
      <c r="G75" s="76"/>
      <c r="H75" s="76"/>
      <c r="I75" s="56"/>
    </row>
    <row r="76" spans="1:9" ht="11.4" customHeight="1">
      <c r="A76" s="11"/>
      <c r="B76" s="75"/>
      <c r="C76" s="52"/>
      <c r="D76" s="52"/>
      <c r="E76" s="52"/>
      <c r="F76" s="52"/>
      <c r="G76" s="52"/>
      <c r="H76" s="52"/>
      <c r="I76" s="56"/>
    </row>
    <row r="77" spans="1:9" ht="11.4" customHeight="1">
      <c r="A77" s="60"/>
      <c r="B77" s="60"/>
      <c r="C77" s="60"/>
      <c r="D77" s="60"/>
      <c r="E77" s="60"/>
      <c r="F77" s="60"/>
      <c r="G77" s="60"/>
      <c r="H77" s="60"/>
    </row>
    <row r="78" spans="1:9" ht="11.4" customHeight="1">
      <c r="A78" s="75"/>
      <c r="B78" s="75"/>
      <c r="C78" s="76"/>
      <c r="D78" s="76"/>
      <c r="E78" s="76"/>
      <c r="F78" s="76"/>
      <c r="G78" s="73"/>
      <c r="H78" s="73"/>
    </row>
    <row r="79" spans="1:9" ht="11.4" customHeight="1">
      <c r="A79" s="11"/>
      <c r="B79" s="75"/>
      <c r="C79" s="52"/>
      <c r="D79" s="52"/>
      <c r="E79" s="52"/>
      <c r="F79" s="52"/>
      <c r="G79" s="52"/>
      <c r="H79" s="52"/>
    </row>
    <row r="80" spans="1:9" ht="11.4" customHeight="1">
      <c r="A80" s="60"/>
      <c r="B80" s="60"/>
      <c r="C80" s="60"/>
      <c r="D80" s="60"/>
      <c r="E80" s="60"/>
      <c r="F80" s="60"/>
      <c r="G80" s="60"/>
      <c r="H80" s="60"/>
    </row>
    <row r="81" spans="1:8" ht="11.4" customHeight="1">
      <c r="A81" s="75"/>
      <c r="B81" s="75"/>
      <c r="C81" s="76"/>
      <c r="D81" s="76"/>
      <c r="E81" s="76"/>
      <c r="F81" s="76"/>
      <c r="G81" s="76"/>
      <c r="H81" s="76"/>
    </row>
    <row r="82" spans="1:8" ht="11.4" customHeight="1">
      <c r="A82" s="11"/>
      <c r="B82" s="75"/>
      <c r="C82" s="52"/>
      <c r="D82" s="52"/>
      <c r="E82" s="52"/>
      <c r="F82" s="52"/>
      <c r="G82" s="52"/>
      <c r="H82" s="52"/>
    </row>
    <row r="83" spans="1:8" ht="11.4" customHeight="1"/>
    <row r="84" spans="1:8" ht="11.4" customHeight="1">
      <c r="A84" s="75"/>
      <c r="B84" s="75"/>
      <c r="C84" s="76"/>
      <c r="D84" s="76"/>
      <c r="E84" s="76"/>
      <c r="F84" s="76"/>
      <c r="G84" s="76"/>
      <c r="H84" s="76"/>
    </row>
    <row r="85" spans="1:8" ht="11.4" customHeight="1">
      <c r="A85" s="11"/>
      <c r="B85" s="75"/>
      <c r="C85" s="52"/>
      <c r="D85" s="52"/>
      <c r="E85" s="52"/>
      <c r="F85" s="52"/>
      <c r="G85" s="52"/>
      <c r="H85" s="52"/>
    </row>
    <row r="86" spans="1:8" ht="11.4" customHeight="1"/>
    <row r="87" spans="1:8" ht="11.4" customHeight="1">
      <c r="A87" s="75"/>
      <c r="B87" s="75"/>
      <c r="C87" s="76"/>
      <c r="D87" s="76"/>
      <c r="E87" s="76"/>
      <c r="F87" s="76"/>
      <c r="G87" s="76"/>
      <c r="H87" s="76"/>
    </row>
    <row r="88" spans="1:8" ht="11.4" customHeight="1">
      <c r="A88" s="11"/>
      <c r="B88" s="75"/>
      <c r="C88" s="52"/>
      <c r="D88" s="52"/>
      <c r="E88" s="52"/>
      <c r="F88" s="52"/>
      <c r="G88" s="52"/>
      <c r="H88" s="52"/>
    </row>
    <row r="89" spans="1:8" ht="11.4" customHeight="1"/>
    <row r="90" spans="1:8" ht="11.4" customHeight="1">
      <c r="A90" s="75"/>
      <c r="B90" s="75"/>
      <c r="C90" s="76"/>
      <c r="D90" s="76"/>
      <c r="E90" s="76"/>
      <c r="F90" s="76"/>
      <c r="G90" s="76"/>
      <c r="H90" s="76"/>
    </row>
    <row r="91" spans="1:8" ht="11.4" customHeight="1">
      <c r="A91" s="11"/>
      <c r="B91" s="75"/>
      <c r="C91" s="52"/>
      <c r="D91" s="52"/>
      <c r="E91" s="52"/>
      <c r="F91" s="52"/>
      <c r="G91" s="52"/>
      <c r="H91" s="52"/>
    </row>
    <row r="92" spans="1:8" ht="11.4" customHeight="1"/>
    <row r="93" spans="1:8" ht="11.4" customHeight="1">
      <c r="A93" s="75"/>
      <c r="B93" s="75"/>
      <c r="C93" s="76"/>
      <c r="D93" s="76"/>
      <c r="E93" s="76"/>
      <c r="F93" s="76"/>
      <c r="G93" s="76"/>
      <c r="H93" s="76"/>
    </row>
    <row r="94" spans="1:8" ht="11.4" customHeight="1">
      <c r="A94" s="11"/>
      <c r="B94" s="75"/>
      <c r="C94" s="52"/>
      <c r="D94" s="52"/>
      <c r="E94" s="52"/>
      <c r="F94" s="52"/>
      <c r="G94" s="52"/>
      <c r="H94" s="52"/>
    </row>
    <row r="95" spans="1:8" ht="11.4" customHeight="1"/>
    <row r="96" spans="1:8" ht="11.4" customHeight="1">
      <c r="A96" s="75"/>
      <c r="B96" s="75"/>
      <c r="C96" s="76"/>
      <c r="D96" s="76"/>
      <c r="E96" s="76"/>
      <c r="F96" s="76"/>
      <c r="G96" s="76"/>
      <c r="H96" s="76"/>
    </row>
    <row r="97" spans="1:8" ht="11.4" customHeight="1">
      <c r="A97" s="11"/>
      <c r="B97" s="75"/>
      <c r="C97" s="52"/>
      <c r="D97" s="52"/>
      <c r="E97" s="52"/>
      <c r="F97" s="52"/>
      <c r="G97" s="52"/>
      <c r="H97" s="52"/>
    </row>
    <row r="98" spans="1:8" ht="11.4" customHeight="1"/>
    <row r="99" spans="1:8" ht="11.4" customHeight="1">
      <c r="A99" s="75"/>
      <c r="B99" s="75"/>
      <c r="C99" s="76"/>
      <c r="D99" s="76"/>
      <c r="E99" s="76"/>
      <c r="F99" s="76"/>
      <c r="G99" s="76"/>
      <c r="H99" s="76"/>
    </row>
    <row r="100" spans="1:8" ht="11.4" customHeight="1">
      <c r="A100" s="11"/>
      <c r="B100" s="75"/>
      <c r="C100" s="52"/>
      <c r="D100" s="52"/>
      <c r="E100" s="52"/>
      <c r="F100" s="52"/>
      <c r="G100" s="52"/>
      <c r="H100" s="52"/>
    </row>
    <row r="101" spans="1:8" ht="11.4" customHeight="1"/>
    <row r="102" spans="1:8" ht="11.4" customHeight="1">
      <c r="A102" s="75"/>
      <c r="B102" s="75"/>
      <c r="C102" s="76"/>
      <c r="D102" s="76"/>
      <c r="E102" s="76"/>
      <c r="F102" s="76"/>
      <c r="G102" s="76"/>
      <c r="H102" s="76"/>
    </row>
    <row r="103" spans="1:8" ht="11.4" customHeight="1">
      <c r="A103" s="11"/>
      <c r="B103" s="75"/>
      <c r="C103" s="52"/>
      <c r="D103" s="52"/>
      <c r="E103" s="52"/>
      <c r="F103" s="52"/>
      <c r="G103" s="52"/>
      <c r="H103" s="52"/>
    </row>
    <row r="104" spans="1:8" ht="11.4" customHeight="1"/>
    <row r="105" spans="1:8" ht="11.4" customHeight="1">
      <c r="A105" s="75"/>
      <c r="B105" s="75"/>
      <c r="C105" s="76"/>
      <c r="D105" s="76"/>
      <c r="E105" s="76"/>
      <c r="F105" s="76"/>
      <c r="G105" s="76"/>
      <c r="H105" s="76"/>
    </row>
    <row r="106" spans="1:8" ht="11.4" customHeight="1">
      <c r="A106" s="11"/>
      <c r="B106" s="75"/>
      <c r="C106" s="52"/>
      <c r="D106" s="52"/>
      <c r="E106" s="52"/>
      <c r="F106" s="52"/>
      <c r="G106" s="52"/>
      <c r="H106" s="52"/>
    </row>
    <row r="107" spans="1:8" ht="11.4" customHeight="1"/>
    <row r="108" spans="1:8" ht="11.4" customHeight="1">
      <c r="A108" s="75"/>
      <c r="B108" s="75"/>
      <c r="C108" s="76"/>
      <c r="D108" s="76"/>
      <c r="E108" s="76"/>
      <c r="F108" s="76"/>
      <c r="G108" s="76"/>
      <c r="H108" s="76"/>
    </row>
    <row r="109" spans="1:8" ht="11.4" customHeight="1">
      <c r="A109" s="11"/>
      <c r="B109" s="75"/>
      <c r="C109" s="52"/>
      <c r="D109" s="52"/>
      <c r="E109" s="52"/>
      <c r="F109" s="52"/>
      <c r="G109" s="52"/>
      <c r="H109" s="52"/>
    </row>
    <row r="110" spans="1:8" ht="11.4" customHeight="1"/>
    <row r="111" spans="1:8" ht="11.4" customHeight="1">
      <c r="A111" s="75"/>
      <c r="B111" s="75"/>
      <c r="C111" s="76"/>
      <c r="D111" s="76"/>
      <c r="E111" s="76"/>
      <c r="F111" s="76"/>
      <c r="G111" s="76"/>
      <c r="H111" s="76"/>
    </row>
    <row r="112" spans="1:8" ht="11.4" customHeight="1">
      <c r="A112" s="11"/>
      <c r="B112" s="75"/>
      <c r="C112" s="52"/>
      <c r="D112" s="52"/>
      <c r="E112" s="52"/>
      <c r="F112" s="52"/>
      <c r="G112" s="52"/>
      <c r="H112" s="52"/>
    </row>
    <row r="113" spans="1:8" ht="11.4" customHeight="1"/>
    <row r="114" spans="1:8" ht="11.4" customHeight="1">
      <c r="A114" s="75"/>
      <c r="B114" s="75"/>
      <c r="C114" s="76"/>
      <c r="D114" s="76"/>
      <c r="E114" s="76"/>
      <c r="F114" s="76"/>
      <c r="G114" s="76"/>
      <c r="H114" s="76"/>
    </row>
    <row r="115" spans="1:8" ht="11.4" customHeight="1">
      <c r="A115" s="11"/>
      <c r="B115" s="75"/>
      <c r="C115" s="52"/>
      <c r="D115" s="52"/>
      <c r="E115" s="52"/>
      <c r="F115" s="52"/>
      <c r="G115" s="52"/>
      <c r="H115" s="52"/>
    </row>
    <row r="116" spans="1:8" ht="11.4" customHeight="1"/>
    <row r="117" spans="1:8" ht="11.4" customHeight="1">
      <c r="A117" s="75"/>
      <c r="B117" s="75"/>
      <c r="C117" s="76"/>
      <c r="D117" s="76"/>
      <c r="E117" s="76"/>
      <c r="F117" s="76"/>
      <c r="G117" s="76"/>
      <c r="H117" s="76"/>
    </row>
    <row r="118" spans="1:8" ht="11.4" customHeight="1">
      <c r="A118" s="11"/>
      <c r="B118" s="75"/>
      <c r="C118" s="52"/>
      <c r="D118" s="52"/>
      <c r="E118" s="52"/>
      <c r="F118" s="52"/>
      <c r="G118" s="52"/>
      <c r="H118" s="52"/>
    </row>
    <row r="119" spans="1:8" ht="11.4" customHeight="1"/>
    <row r="120" spans="1:8" ht="11.4" customHeight="1">
      <c r="A120" s="75"/>
      <c r="B120" s="75"/>
      <c r="C120" s="76"/>
      <c r="D120" s="76"/>
      <c r="E120" s="76"/>
      <c r="F120" s="76"/>
      <c r="G120" s="76"/>
      <c r="H120" s="76"/>
    </row>
    <row r="121" spans="1:8" ht="11.4" customHeight="1">
      <c r="A121" s="11"/>
      <c r="B121" s="75"/>
      <c r="C121" s="52"/>
      <c r="D121" s="52"/>
      <c r="E121" s="52"/>
      <c r="F121" s="52"/>
      <c r="G121" s="52"/>
      <c r="H121" s="52"/>
    </row>
    <row r="122" spans="1:8" ht="11.4" customHeight="1"/>
    <row r="123" spans="1:8" ht="11.4" customHeight="1">
      <c r="A123" s="75"/>
      <c r="B123" s="75"/>
      <c r="C123" s="76"/>
      <c r="D123" s="76"/>
      <c r="E123" s="76"/>
      <c r="F123" s="76"/>
      <c r="G123" s="76"/>
      <c r="H123" s="76"/>
    </row>
    <row r="124" spans="1:8" ht="11.4" customHeight="1">
      <c r="A124" s="11"/>
      <c r="B124" s="75"/>
      <c r="C124" s="52"/>
      <c r="D124" s="52"/>
      <c r="E124" s="52"/>
      <c r="F124" s="52"/>
      <c r="G124" s="52"/>
      <c r="H124" s="52"/>
    </row>
    <row r="125" spans="1:8" ht="11.4" customHeight="1"/>
    <row r="126" spans="1:8" ht="11.4" customHeight="1">
      <c r="A126" s="75"/>
      <c r="B126" s="75"/>
      <c r="C126" s="76"/>
      <c r="D126" s="76"/>
      <c r="E126" s="76"/>
      <c r="F126" s="76"/>
      <c r="G126" s="76"/>
      <c r="H126" s="76"/>
    </row>
    <row r="127" spans="1:8" ht="11.4" customHeight="1">
      <c r="A127" s="11"/>
      <c r="B127" s="75"/>
      <c r="C127" s="52"/>
      <c r="D127" s="52"/>
      <c r="E127" s="52"/>
      <c r="F127" s="52"/>
      <c r="G127" s="52"/>
      <c r="H127" s="52"/>
    </row>
    <row r="128" spans="1:8" ht="11.4" customHeight="1"/>
    <row r="129" spans="1:8" ht="11.4" customHeight="1">
      <c r="A129" s="75"/>
      <c r="B129" s="75"/>
      <c r="C129" s="76"/>
      <c r="D129" s="76"/>
      <c r="E129" s="76"/>
      <c r="F129" s="76"/>
      <c r="G129" s="76"/>
      <c r="H129" s="76"/>
    </row>
    <row r="130" spans="1:8" ht="11.4" customHeight="1">
      <c r="A130" s="11"/>
      <c r="B130" s="75"/>
      <c r="C130" s="52"/>
      <c r="D130" s="52"/>
      <c r="E130" s="52"/>
      <c r="F130" s="52"/>
      <c r="G130" s="52"/>
      <c r="H130" s="52"/>
    </row>
    <row r="131" spans="1:8" ht="11.4" customHeight="1"/>
    <row r="132" spans="1:8" ht="11.4" customHeight="1">
      <c r="A132" s="75"/>
      <c r="B132" s="75"/>
      <c r="C132" s="76"/>
      <c r="D132" s="76"/>
      <c r="E132" s="76"/>
      <c r="F132" s="76"/>
      <c r="G132" s="76"/>
      <c r="H132" s="76"/>
    </row>
    <row r="133" spans="1:8" ht="11.4" customHeight="1">
      <c r="A133" s="11"/>
      <c r="B133" s="75"/>
      <c r="C133" s="52"/>
      <c r="D133" s="52"/>
      <c r="E133" s="52"/>
      <c r="F133" s="52"/>
      <c r="G133" s="52"/>
      <c r="H133" s="52"/>
    </row>
    <row r="134" spans="1:8" ht="11.4" customHeight="1"/>
    <row r="135" spans="1:8" ht="11.4" customHeight="1">
      <c r="A135" s="75"/>
      <c r="B135" s="75"/>
      <c r="C135" s="76"/>
      <c r="D135" s="76"/>
      <c r="E135" s="76"/>
      <c r="F135" s="76"/>
      <c r="G135" s="76"/>
      <c r="H135" s="76"/>
    </row>
    <row r="136" spans="1:8" ht="11.4" customHeight="1">
      <c r="A136" s="11"/>
      <c r="B136" s="75"/>
      <c r="C136" s="52"/>
      <c r="D136" s="52"/>
      <c r="E136" s="52"/>
      <c r="F136" s="52"/>
      <c r="G136" s="52"/>
      <c r="H136" s="52"/>
    </row>
    <row r="137" spans="1:8" ht="11.4" customHeight="1"/>
    <row r="138" spans="1:8" ht="11.4" customHeight="1">
      <c r="A138" s="75"/>
      <c r="B138" s="75"/>
      <c r="C138" s="76"/>
      <c r="D138" s="76"/>
      <c r="E138" s="76"/>
      <c r="F138" s="76"/>
      <c r="G138" s="76"/>
      <c r="H138" s="76"/>
    </row>
    <row r="139" spans="1:8" ht="11.4" customHeight="1">
      <c r="A139" s="11"/>
      <c r="B139" s="75"/>
      <c r="C139" s="52"/>
      <c r="D139" s="52"/>
      <c r="E139" s="52"/>
      <c r="F139" s="52"/>
      <c r="G139" s="52"/>
      <c r="H139" s="52"/>
    </row>
    <row r="140" spans="1:8" ht="11.4" customHeight="1"/>
    <row r="141" spans="1:8" ht="11.4" customHeight="1">
      <c r="A141" s="75"/>
      <c r="B141" s="75"/>
      <c r="C141" s="76"/>
      <c r="D141" s="76"/>
      <c r="E141" s="76"/>
      <c r="F141" s="76"/>
      <c r="G141" s="76"/>
      <c r="H141" s="76"/>
    </row>
    <row r="142" spans="1:8" ht="11.4" customHeight="1">
      <c r="A142" s="11"/>
      <c r="B142" s="75"/>
      <c r="C142" s="52"/>
      <c r="D142" s="52"/>
      <c r="E142" s="52"/>
      <c r="F142" s="52"/>
      <c r="G142" s="52"/>
      <c r="H142" s="52"/>
    </row>
    <row r="143" spans="1:8" ht="11.4" customHeight="1"/>
    <row r="144" spans="1:8" ht="11.4" customHeight="1">
      <c r="A144" s="75"/>
      <c r="B144" s="75"/>
      <c r="C144" s="76"/>
      <c r="D144" s="76"/>
      <c r="E144" s="76"/>
      <c r="F144" s="76"/>
      <c r="G144" s="76"/>
      <c r="H144" s="76"/>
    </row>
    <row r="145" spans="1:8" ht="11.4" customHeight="1">
      <c r="A145" s="11"/>
      <c r="B145" s="75"/>
      <c r="C145" s="52"/>
      <c r="D145" s="52"/>
      <c r="E145" s="52"/>
      <c r="F145" s="52"/>
      <c r="G145" s="52"/>
      <c r="H145" s="52"/>
    </row>
    <row r="146" spans="1:8" ht="11.4" customHeight="1"/>
    <row r="147" spans="1:8" ht="11.4" customHeight="1">
      <c r="A147" s="75"/>
      <c r="B147" s="75"/>
      <c r="C147" s="76"/>
      <c r="D147" s="76"/>
      <c r="E147" s="76"/>
      <c r="F147" s="76"/>
      <c r="G147" s="76"/>
      <c r="H147" s="76"/>
    </row>
    <row r="148" spans="1:8" ht="11.4" customHeight="1">
      <c r="A148" s="11"/>
      <c r="B148" s="75"/>
      <c r="C148" s="52"/>
      <c r="D148" s="52"/>
      <c r="E148" s="52"/>
      <c r="F148" s="52"/>
      <c r="G148" s="52"/>
      <c r="H148" s="52"/>
    </row>
    <row r="149" spans="1:8" ht="11.4" customHeight="1"/>
    <row r="150" spans="1:8" ht="11.4" customHeight="1">
      <c r="A150" s="75"/>
      <c r="B150" s="75"/>
      <c r="C150" s="76"/>
      <c r="D150" s="76"/>
      <c r="E150" s="76"/>
      <c r="F150" s="76"/>
      <c r="G150" s="76"/>
      <c r="H150" s="76"/>
    </row>
    <row r="151" spans="1:8" ht="11.4" customHeight="1">
      <c r="A151" s="11"/>
      <c r="B151" s="75"/>
      <c r="C151" s="52"/>
      <c r="D151" s="52"/>
      <c r="E151" s="52"/>
      <c r="F151" s="52"/>
      <c r="G151" s="52"/>
      <c r="H151" s="52"/>
    </row>
    <row r="152" spans="1:8" ht="11.4" customHeight="1"/>
    <row r="153" spans="1:8" ht="11.4" customHeight="1">
      <c r="A153" s="75"/>
      <c r="B153" s="75"/>
      <c r="C153" s="76"/>
      <c r="D153" s="76"/>
      <c r="E153" s="76"/>
      <c r="F153" s="76"/>
      <c r="G153" s="76"/>
      <c r="H153" s="76"/>
    </row>
    <row r="154" spans="1:8" ht="11.4" customHeight="1">
      <c r="A154" s="11"/>
      <c r="B154" s="75"/>
      <c r="C154" s="52"/>
      <c r="D154" s="52"/>
      <c r="E154" s="52"/>
      <c r="F154" s="52"/>
      <c r="G154" s="52"/>
      <c r="H154" s="52"/>
    </row>
    <row r="155" spans="1:8" ht="11.4" customHeight="1"/>
    <row r="156" spans="1:8" ht="11.4" customHeight="1">
      <c r="A156" s="75"/>
      <c r="B156" s="75"/>
      <c r="C156" s="76"/>
      <c r="D156" s="76"/>
      <c r="E156" s="76"/>
      <c r="F156" s="76"/>
      <c r="G156" s="76"/>
      <c r="H156" s="76"/>
    </row>
    <row r="157" spans="1:8" ht="11.4" customHeight="1">
      <c r="A157" s="11"/>
      <c r="B157" s="75"/>
      <c r="C157" s="52"/>
      <c r="D157" s="52"/>
      <c r="E157" s="52"/>
      <c r="F157" s="52"/>
      <c r="G157" s="52"/>
      <c r="H157" s="52"/>
    </row>
    <row r="158" spans="1:8" ht="11.4" customHeight="1"/>
    <row r="159" spans="1:8" ht="11.4" customHeight="1">
      <c r="A159" s="75"/>
      <c r="B159" s="75"/>
      <c r="C159" s="76"/>
      <c r="D159" s="76"/>
      <c r="E159" s="76"/>
      <c r="F159" s="76"/>
      <c r="G159" s="76"/>
      <c r="H159" s="76"/>
    </row>
    <row r="160" spans="1:8" ht="11.4" customHeight="1">
      <c r="A160" s="11"/>
      <c r="B160" s="75"/>
      <c r="C160" s="52"/>
      <c r="D160" s="52"/>
      <c r="E160" s="52"/>
      <c r="F160" s="52"/>
      <c r="G160" s="52"/>
      <c r="H160" s="52"/>
    </row>
    <row r="161" spans="1:8" ht="11.4" customHeight="1"/>
    <row r="162" spans="1:8" ht="11.4" customHeight="1">
      <c r="A162" s="75"/>
      <c r="B162" s="75"/>
      <c r="C162" s="76"/>
      <c r="D162" s="76"/>
      <c r="E162" s="76"/>
      <c r="F162" s="76"/>
      <c r="G162" s="76"/>
      <c r="H162" s="76"/>
    </row>
    <row r="163" spans="1:8" ht="11.4" customHeight="1">
      <c r="A163" s="11"/>
      <c r="B163" s="75"/>
      <c r="C163" s="52"/>
      <c r="D163" s="52"/>
      <c r="E163" s="52"/>
      <c r="F163" s="52"/>
      <c r="G163" s="52"/>
      <c r="H163" s="52"/>
    </row>
    <row r="164" spans="1:8" ht="11.4" customHeight="1"/>
    <row r="165" spans="1:8" ht="11.4" customHeight="1">
      <c r="A165" s="75"/>
      <c r="B165" s="75"/>
      <c r="C165" s="76"/>
      <c r="D165" s="76"/>
      <c r="E165" s="76"/>
      <c r="F165" s="76"/>
      <c r="G165" s="76"/>
      <c r="H165" s="76"/>
    </row>
    <row r="166" spans="1:8" ht="11.4" customHeight="1">
      <c r="A166" s="11"/>
      <c r="B166" s="75"/>
      <c r="C166" s="52"/>
      <c r="D166" s="52"/>
      <c r="E166" s="52"/>
      <c r="F166" s="52"/>
      <c r="G166" s="52"/>
      <c r="H166" s="52"/>
    </row>
    <row r="167" spans="1:8" ht="11.4" customHeight="1"/>
    <row r="168" spans="1:8" ht="11.4" customHeight="1">
      <c r="A168" s="75"/>
      <c r="B168" s="75"/>
      <c r="C168" s="76"/>
      <c r="D168" s="76"/>
      <c r="E168" s="76"/>
      <c r="F168" s="76"/>
      <c r="G168" s="76"/>
      <c r="H168" s="76"/>
    </row>
    <row r="169" spans="1:8" ht="11.4" customHeight="1">
      <c r="A169" s="11"/>
      <c r="B169" s="75"/>
      <c r="C169" s="52"/>
      <c r="D169" s="52"/>
      <c r="E169" s="52"/>
      <c r="F169" s="52"/>
      <c r="G169" s="52"/>
      <c r="H169" s="52"/>
    </row>
    <row r="170" spans="1:8" ht="11.4" customHeight="1"/>
    <row r="171" spans="1:8" ht="11.4" customHeight="1">
      <c r="A171" s="27"/>
      <c r="B171" s="27"/>
      <c r="C171" s="28"/>
      <c r="D171" s="28"/>
      <c r="E171" s="28"/>
      <c r="F171" s="28"/>
      <c r="G171" s="28"/>
      <c r="H171" s="28"/>
    </row>
    <row r="172" spans="1:8" ht="11.4" customHeight="1">
      <c r="A172" s="10"/>
      <c r="B172" s="27"/>
      <c r="C172" s="53"/>
      <c r="D172" s="53"/>
      <c r="E172" s="53"/>
      <c r="F172" s="53"/>
      <c r="G172" s="53"/>
      <c r="H172" s="53"/>
    </row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10 / 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13.88671875" customWidth="1"/>
    <col min="2" max="6" width="11.6640625" customWidth="1"/>
    <col min="7" max="7" width="11.5546875" customWidth="1"/>
  </cols>
  <sheetData>
    <row r="1" spans="1:7" ht="24" customHeight="1">
      <c r="A1" s="353" t="s">
        <v>276</v>
      </c>
      <c r="B1" s="353"/>
      <c r="C1" s="353"/>
      <c r="D1" s="353"/>
      <c r="E1" s="353"/>
      <c r="F1" s="353"/>
      <c r="G1" s="353"/>
    </row>
    <row r="2" spans="1:7" ht="12" customHeight="1">
      <c r="A2" s="21"/>
      <c r="B2" s="21"/>
      <c r="C2" s="21"/>
      <c r="D2" s="21"/>
      <c r="E2" s="21"/>
      <c r="F2" s="21"/>
    </row>
    <row r="3" spans="1:7" ht="12" customHeight="1">
      <c r="A3" s="383" t="s">
        <v>32</v>
      </c>
      <c r="B3" s="362" t="s">
        <v>137</v>
      </c>
      <c r="C3" s="362" t="s">
        <v>321</v>
      </c>
      <c r="D3" s="361" t="s">
        <v>78</v>
      </c>
      <c r="E3" s="355"/>
      <c r="F3" s="359"/>
    </row>
    <row r="4" spans="1:7" ht="12" customHeight="1">
      <c r="A4" s="357"/>
      <c r="B4" s="363"/>
      <c r="C4" s="363"/>
      <c r="D4" s="382" t="s">
        <v>80</v>
      </c>
      <c r="E4" s="382" t="s">
        <v>79</v>
      </c>
      <c r="F4" s="370"/>
    </row>
    <row r="5" spans="1:7" ht="12" customHeight="1">
      <c r="A5" s="357"/>
      <c r="B5" s="363"/>
      <c r="C5" s="363"/>
      <c r="D5" s="382"/>
      <c r="E5" s="185" t="s">
        <v>80</v>
      </c>
      <c r="F5" s="186" t="s">
        <v>81</v>
      </c>
    </row>
    <row r="6" spans="1:7" ht="12" customHeight="1">
      <c r="A6" s="357"/>
      <c r="B6" s="388" t="s">
        <v>82</v>
      </c>
      <c r="C6" s="389"/>
      <c r="D6" s="361" t="s">
        <v>84</v>
      </c>
      <c r="E6" s="361"/>
      <c r="F6" s="373"/>
    </row>
    <row r="7" spans="1:7" ht="12" customHeight="1">
      <c r="A7" s="156" t="s">
        <v>245</v>
      </c>
      <c r="B7" s="94"/>
      <c r="C7" s="94"/>
      <c r="D7" s="94"/>
      <c r="E7" s="94"/>
      <c r="F7" s="94"/>
    </row>
    <row r="8" spans="1:7" ht="12" customHeight="1">
      <c r="A8" s="37">
        <v>2009</v>
      </c>
      <c r="B8" s="265">
        <v>568</v>
      </c>
      <c r="C8" s="265">
        <v>71777</v>
      </c>
      <c r="D8" s="265">
        <v>16991620</v>
      </c>
      <c r="E8" s="265">
        <v>4255353</v>
      </c>
      <c r="F8" s="265">
        <v>1833054</v>
      </c>
    </row>
    <row r="9" spans="1:7" ht="12" customHeight="1">
      <c r="A9" s="37">
        <v>2010</v>
      </c>
      <c r="B9" s="265">
        <v>551</v>
      </c>
      <c r="C9" s="265">
        <v>72114</v>
      </c>
      <c r="D9" s="265">
        <v>19111307</v>
      </c>
      <c r="E9" s="265">
        <v>5134464</v>
      </c>
      <c r="F9" s="265">
        <v>2192681</v>
      </c>
    </row>
    <row r="10" spans="1:7" ht="12" customHeight="1">
      <c r="A10" s="37">
        <v>2011</v>
      </c>
      <c r="B10" s="265">
        <v>575</v>
      </c>
      <c r="C10" s="265">
        <v>77391</v>
      </c>
      <c r="D10" s="265">
        <v>21701169</v>
      </c>
      <c r="E10" s="265">
        <v>6233404</v>
      </c>
      <c r="F10" s="265">
        <v>2562368</v>
      </c>
    </row>
    <row r="11" spans="1:7" ht="12" customHeight="1">
      <c r="A11" s="37">
        <v>2012</v>
      </c>
      <c r="B11" s="265">
        <v>583</v>
      </c>
      <c r="C11" s="265">
        <v>78291</v>
      </c>
      <c r="D11" s="265">
        <v>21672142</v>
      </c>
      <c r="E11" s="265">
        <v>6586151</v>
      </c>
      <c r="F11" s="265">
        <v>2460003</v>
      </c>
    </row>
    <row r="12" spans="1:7" ht="12" customHeight="1">
      <c r="A12" s="37">
        <v>2013</v>
      </c>
      <c r="B12" s="265">
        <v>580</v>
      </c>
      <c r="C12" s="265">
        <v>77309</v>
      </c>
      <c r="D12" s="265">
        <v>21569412</v>
      </c>
      <c r="E12" s="265">
        <v>6488879</v>
      </c>
      <c r="F12" s="265">
        <v>2529069</v>
      </c>
    </row>
    <row r="13" spans="1:7" s="161" customFormat="1" ht="12" customHeight="1">
      <c r="A13" s="37">
        <v>2014</v>
      </c>
      <c r="B13" s="265">
        <v>573</v>
      </c>
      <c r="C13" s="265">
        <v>77479</v>
      </c>
      <c r="D13" s="265">
        <v>21766629</v>
      </c>
      <c r="E13" s="265">
        <v>6489877</v>
      </c>
      <c r="F13" s="265">
        <v>2619537</v>
      </c>
    </row>
    <row r="14" spans="1:7" s="161" customFormat="1" ht="12" customHeight="1">
      <c r="A14" s="37">
        <v>2015</v>
      </c>
      <c r="B14" s="265">
        <v>559</v>
      </c>
      <c r="C14" s="265">
        <v>77689</v>
      </c>
      <c r="D14" s="265">
        <v>21592819</v>
      </c>
      <c r="E14" s="265">
        <v>6853572</v>
      </c>
      <c r="F14" s="265">
        <v>2883495</v>
      </c>
    </row>
    <row r="15" spans="1:7" s="161" customFormat="1" ht="12" customHeight="1">
      <c r="A15" s="37">
        <v>2016</v>
      </c>
      <c r="B15" s="265">
        <v>568</v>
      </c>
      <c r="C15" s="265">
        <v>78384</v>
      </c>
      <c r="D15" s="265">
        <v>21577592</v>
      </c>
      <c r="E15" s="265">
        <v>6617883</v>
      </c>
      <c r="F15" s="265">
        <v>2882758</v>
      </c>
    </row>
    <row r="16" spans="1:7" ht="12" customHeight="1">
      <c r="A16" s="287">
        <v>2017</v>
      </c>
      <c r="B16" s="267">
        <v>560</v>
      </c>
      <c r="C16" s="267">
        <v>79479</v>
      </c>
      <c r="D16" s="267">
        <v>22107230</v>
      </c>
      <c r="E16" s="267">
        <v>6738185</v>
      </c>
      <c r="F16" s="267">
        <v>2898203</v>
      </c>
    </row>
    <row r="17" spans="1:7" ht="12" customHeight="1">
      <c r="A17" s="75"/>
      <c r="B17" s="268"/>
      <c r="C17" s="268"/>
      <c r="D17" s="268"/>
      <c r="E17" s="268"/>
      <c r="F17" s="268"/>
    </row>
    <row r="18" spans="1:7" ht="12" customHeight="1">
      <c r="A18" s="78">
        <v>2017</v>
      </c>
      <c r="B18" s="268"/>
      <c r="C18" s="268"/>
      <c r="D18" s="268"/>
      <c r="E18" s="268"/>
      <c r="F18" s="268"/>
      <c r="G18" s="276"/>
    </row>
    <row r="19" spans="1:7" ht="12" customHeight="1">
      <c r="A19" s="38" t="s">
        <v>85</v>
      </c>
      <c r="B19" s="265">
        <v>550</v>
      </c>
      <c r="C19" s="265">
        <v>78115</v>
      </c>
      <c r="D19" s="265">
        <v>1653180</v>
      </c>
      <c r="E19" s="265">
        <v>515857</v>
      </c>
      <c r="F19" s="265">
        <v>216856</v>
      </c>
    </row>
    <row r="20" spans="1:7" ht="12" customHeight="1">
      <c r="A20" s="38" t="s">
        <v>86</v>
      </c>
      <c r="B20" s="265">
        <v>559</v>
      </c>
      <c r="C20" s="265">
        <v>78650</v>
      </c>
      <c r="D20" s="265">
        <v>1686038</v>
      </c>
      <c r="E20" s="265">
        <v>523845</v>
      </c>
      <c r="F20" s="265">
        <v>213659</v>
      </c>
    </row>
    <row r="21" spans="1:7" ht="12" customHeight="1">
      <c r="A21" s="38" t="s">
        <v>87</v>
      </c>
      <c r="B21" s="265">
        <v>561</v>
      </c>
      <c r="C21" s="265">
        <v>78819</v>
      </c>
      <c r="D21" s="265">
        <v>1959047</v>
      </c>
      <c r="E21" s="265">
        <v>576553</v>
      </c>
      <c r="F21" s="265">
        <v>262575</v>
      </c>
    </row>
    <row r="22" spans="1:7" ht="12" customHeight="1">
      <c r="A22" s="38" t="s">
        <v>88</v>
      </c>
      <c r="B22" s="265">
        <v>557</v>
      </c>
      <c r="C22" s="265">
        <v>78528</v>
      </c>
      <c r="D22" s="265">
        <v>5298265</v>
      </c>
      <c r="E22" s="265">
        <v>1616254</v>
      </c>
      <c r="F22" s="265">
        <v>693089</v>
      </c>
    </row>
    <row r="23" spans="1:7" ht="12" customHeight="1">
      <c r="A23" s="38" t="s">
        <v>89</v>
      </c>
      <c r="B23" s="265">
        <v>560</v>
      </c>
      <c r="C23" s="265">
        <v>78872</v>
      </c>
      <c r="D23" s="265">
        <v>1692091</v>
      </c>
      <c r="E23" s="265">
        <v>531219</v>
      </c>
      <c r="F23" s="265">
        <v>223374</v>
      </c>
    </row>
    <row r="24" spans="1:7" ht="12" customHeight="1">
      <c r="A24" s="38" t="s">
        <v>90</v>
      </c>
      <c r="B24" s="265">
        <v>557</v>
      </c>
      <c r="C24" s="265">
        <v>78815</v>
      </c>
      <c r="D24" s="265">
        <v>1889089</v>
      </c>
      <c r="E24" s="265">
        <v>586749</v>
      </c>
      <c r="F24" s="265">
        <v>237498</v>
      </c>
    </row>
    <row r="25" spans="1:7" ht="12" customHeight="1">
      <c r="A25" s="38" t="s">
        <v>91</v>
      </c>
      <c r="B25" s="265">
        <v>559</v>
      </c>
      <c r="C25" s="265">
        <v>79371</v>
      </c>
      <c r="D25" s="265">
        <v>1898630</v>
      </c>
      <c r="E25" s="265">
        <v>583713</v>
      </c>
      <c r="F25" s="265">
        <v>242055</v>
      </c>
    </row>
    <row r="26" spans="1:7" ht="12" customHeight="1">
      <c r="A26" s="38" t="s">
        <v>92</v>
      </c>
      <c r="B26" s="265">
        <v>559</v>
      </c>
      <c r="C26" s="265">
        <v>79019</v>
      </c>
      <c r="D26" s="265">
        <v>5479811</v>
      </c>
      <c r="E26" s="265">
        <v>1701681</v>
      </c>
      <c r="F26" s="265">
        <v>702928</v>
      </c>
    </row>
    <row r="27" spans="1:7" ht="12" customHeight="1">
      <c r="A27" s="38" t="s">
        <v>93</v>
      </c>
      <c r="B27" s="265">
        <v>558</v>
      </c>
      <c r="C27" s="265">
        <v>78774</v>
      </c>
      <c r="D27" s="265">
        <v>10778076</v>
      </c>
      <c r="E27" s="265">
        <v>3317936</v>
      </c>
      <c r="F27" s="265">
        <v>1396018</v>
      </c>
    </row>
    <row r="28" spans="1:7" ht="12" customHeight="1">
      <c r="A28" s="38" t="s">
        <v>94</v>
      </c>
      <c r="B28" s="265">
        <v>562</v>
      </c>
      <c r="C28" s="265">
        <v>79480</v>
      </c>
      <c r="D28" s="265">
        <v>1808529</v>
      </c>
      <c r="E28" s="265">
        <v>526449</v>
      </c>
      <c r="F28" s="265">
        <v>227704</v>
      </c>
    </row>
    <row r="29" spans="1:7" ht="12" customHeight="1">
      <c r="A29" s="38" t="s">
        <v>95</v>
      </c>
      <c r="B29" s="265">
        <v>560</v>
      </c>
      <c r="C29" s="265">
        <v>79271</v>
      </c>
      <c r="D29" s="265">
        <v>1832126</v>
      </c>
      <c r="E29" s="265">
        <v>520224</v>
      </c>
      <c r="F29" s="265">
        <v>216452</v>
      </c>
    </row>
    <row r="30" spans="1:7" ht="12" customHeight="1">
      <c r="A30" s="38" t="s">
        <v>96</v>
      </c>
      <c r="B30" s="265">
        <v>561</v>
      </c>
      <c r="C30" s="265">
        <v>80435</v>
      </c>
      <c r="D30" s="265">
        <v>1917599</v>
      </c>
      <c r="E30" s="265">
        <v>555298</v>
      </c>
      <c r="F30" s="265">
        <v>249040</v>
      </c>
    </row>
    <row r="31" spans="1:7" ht="12" customHeight="1">
      <c r="A31" s="38" t="s">
        <v>97</v>
      </c>
      <c r="B31" s="265">
        <v>561</v>
      </c>
      <c r="C31" s="265">
        <v>79729</v>
      </c>
      <c r="D31" s="265">
        <v>5558253</v>
      </c>
      <c r="E31" s="265">
        <v>1601970</v>
      </c>
      <c r="F31" s="265">
        <v>693195</v>
      </c>
    </row>
    <row r="32" spans="1:7" ht="12" customHeight="1">
      <c r="A32" s="38" t="s">
        <v>98</v>
      </c>
      <c r="B32" s="265">
        <v>562</v>
      </c>
      <c r="C32" s="265">
        <v>80649</v>
      </c>
      <c r="D32" s="265">
        <v>1852305</v>
      </c>
      <c r="E32" s="265">
        <v>581114</v>
      </c>
      <c r="F32" s="265">
        <v>252076</v>
      </c>
    </row>
    <row r="33" spans="1:7" ht="12" customHeight="1">
      <c r="A33" s="38" t="s">
        <v>99</v>
      </c>
      <c r="B33" s="265">
        <v>563</v>
      </c>
      <c r="C33" s="265">
        <v>80435</v>
      </c>
      <c r="D33" s="265">
        <v>2053892</v>
      </c>
      <c r="E33" s="265">
        <v>633787</v>
      </c>
      <c r="F33" s="265">
        <v>275242</v>
      </c>
    </row>
    <row r="34" spans="1:7" ht="12" customHeight="1">
      <c r="A34" s="38" t="s">
        <v>100</v>
      </c>
      <c r="B34" s="265">
        <v>561</v>
      </c>
      <c r="C34" s="265">
        <v>80838</v>
      </c>
      <c r="D34" s="265">
        <v>1864704</v>
      </c>
      <c r="E34" s="265">
        <v>603377</v>
      </c>
      <c r="F34" s="267">
        <v>281671</v>
      </c>
    </row>
    <row r="35" spans="1:7" ht="12" customHeight="1">
      <c r="A35" s="38" t="s">
        <v>101</v>
      </c>
      <c r="B35" s="265">
        <v>562</v>
      </c>
      <c r="C35" s="265">
        <v>80641</v>
      </c>
      <c r="D35" s="265">
        <v>5770901</v>
      </c>
      <c r="E35" s="265">
        <v>1818279</v>
      </c>
      <c r="F35" s="265">
        <v>808990</v>
      </c>
    </row>
    <row r="36" spans="1:7" ht="12" customHeight="1">
      <c r="A36" s="38" t="s">
        <v>102</v>
      </c>
      <c r="B36" s="265">
        <v>562</v>
      </c>
      <c r="C36" s="265">
        <v>80185</v>
      </c>
      <c r="D36" s="265">
        <v>11329155</v>
      </c>
      <c r="E36" s="265">
        <v>3420249</v>
      </c>
      <c r="F36" s="265">
        <v>1502186</v>
      </c>
    </row>
    <row r="37" spans="1:7" ht="12" customHeight="1">
      <c r="A37" s="38"/>
      <c r="B37" s="268"/>
      <c r="C37" s="268"/>
      <c r="D37" s="268"/>
      <c r="E37" s="268"/>
      <c r="F37" s="268"/>
    </row>
    <row r="38" spans="1:7" ht="12" customHeight="1">
      <c r="A38" s="233" t="s">
        <v>347</v>
      </c>
      <c r="B38" s="265"/>
      <c r="C38" s="265"/>
      <c r="D38" s="265"/>
      <c r="E38" s="265"/>
      <c r="F38" s="265"/>
      <c r="G38" s="68"/>
    </row>
    <row r="39" spans="1:7" ht="12" customHeight="1">
      <c r="A39" s="38" t="s">
        <v>85</v>
      </c>
      <c r="B39" s="269">
        <v>554</v>
      </c>
      <c r="C39" s="269">
        <v>80459</v>
      </c>
      <c r="D39" s="269">
        <v>1940537</v>
      </c>
      <c r="E39" s="269">
        <v>665957</v>
      </c>
      <c r="F39" s="269">
        <v>326176</v>
      </c>
      <c r="G39" s="165"/>
    </row>
    <row r="40" spans="1:7" ht="12" customHeight="1">
      <c r="A40" s="38" t="s">
        <v>86</v>
      </c>
      <c r="B40" s="270">
        <v>566</v>
      </c>
      <c r="C40" s="270">
        <v>80852</v>
      </c>
      <c r="D40" s="270">
        <v>1755191</v>
      </c>
      <c r="E40" s="270">
        <v>565199</v>
      </c>
      <c r="F40" s="270">
        <v>239146</v>
      </c>
      <c r="G40" s="165"/>
    </row>
    <row r="41" spans="1:7" ht="12" customHeight="1">
      <c r="A41" s="38" t="s">
        <v>87</v>
      </c>
      <c r="B41" s="270">
        <v>575</v>
      </c>
      <c r="C41" s="270">
        <v>81618</v>
      </c>
      <c r="D41" s="270">
        <v>1885326</v>
      </c>
      <c r="E41" s="270">
        <v>592246</v>
      </c>
      <c r="F41" s="270">
        <v>253436</v>
      </c>
      <c r="G41" s="165"/>
    </row>
    <row r="42" spans="1:7" ht="12" customHeight="1">
      <c r="A42" s="38" t="s">
        <v>88</v>
      </c>
      <c r="B42" s="270">
        <v>565</v>
      </c>
      <c r="C42" s="270">
        <v>80976</v>
      </c>
      <c r="D42" s="270">
        <v>5581053</v>
      </c>
      <c r="E42" s="270">
        <v>1823402</v>
      </c>
      <c r="F42" s="270">
        <v>818757</v>
      </c>
      <c r="G42" s="165"/>
    </row>
    <row r="43" spans="1:7" ht="12" customHeight="1">
      <c r="A43" s="38" t="s">
        <v>89</v>
      </c>
      <c r="B43" s="270">
        <v>572</v>
      </c>
      <c r="C43" s="270">
        <v>81487</v>
      </c>
      <c r="D43" s="270">
        <v>1879440</v>
      </c>
      <c r="E43" s="270">
        <v>584664</v>
      </c>
      <c r="F43" s="270">
        <v>256742</v>
      </c>
      <c r="G43" s="165"/>
    </row>
    <row r="44" spans="1:7" ht="12" customHeight="1">
      <c r="A44" s="38" t="s">
        <v>90</v>
      </c>
      <c r="B44" s="270">
        <v>570</v>
      </c>
      <c r="C44" s="270">
        <v>81276</v>
      </c>
      <c r="D44" s="270">
        <v>1834501</v>
      </c>
      <c r="E44" s="270">
        <v>537652</v>
      </c>
      <c r="F44" s="270">
        <v>243077</v>
      </c>
      <c r="G44" s="165"/>
    </row>
    <row r="45" spans="1:7" ht="12" customHeight="1">
      <c r="A45" s="38" t="s">
        <v>91</v>
      </c>
      <c r="B45" s="270">
        <v>568</v>
      </c>
      <c r="C45" s="270">
        <v>81385</v>
      </c>
      <c r="D45" s="270">
        <v>1947922</v>
      </c>
      <c r="E45" s="270">
        <v>574901</v>
      </c>
      <c r="F45" s="270">
        <v>262588</v>
      </c>
      <c r="G45" s="165"/>
    </row>
    <row r="46" spans="1:7" ht="12" customHeight="1">
      <c r="A46" s="38" t="s">
        <v>92</v>
      </c>
      <c r="B46" s="270">
        <v>570</v>
      </c>
      <c r="C46" s="270">
        <v>81383</v>
      </c>
      <c r="D46" s="270">
        <v>5661863</v>
      </c>
      <c r="E46" s="270">
        <v>1697216</v>
      </c>
      <c r="F46" s="270">
        <v>762406</v>
      </c>
      <c r="G46" s="165"/>
    </row>
    <row r="47" spans="1:7" ht="12" customHeight="1">
      <c r="A47" s="38" t="s">
        <v>93</v>
      </c>
      <c r="B47" s="270">
        <v>568</v>
      </c>
      <c r="C47" s="270">
        <v>81180</v>
      </c>
      <c r="D47" s="270">
        <v>11242917</v>
      </c>
      <c r="E47" s="270">
        <v>3520619</v>
      </c>
      <c r="F47" s="270">
        <v>1581164</v>
      </c>
      <c r="G47" s="165"/>
    </row>
    <row r="48" spans="1:7" ht="12" customHeight="1">
      <c r="A48" s="38" t="s">
        <v>94</v>
      </c>
      <c r="B48" s="270">
        <v>569</v>
      </c>
      <c r="C48" s="270">
        <v>81716</v>
      </c>
      <c r="D48" s="270">
        <v>1867205</v>
      </c>
      <c r="E48" s="270">
        <v>593246</v>
      </c>
      <c r="F48" s="270">
        <v>265024</v>
      </c>
      <c r="G48" s="165"/>
    </row>
    <row r="49" spans="1:7" ht="12" customHeight="1">
      <c r="A49" s="38" t="s">
        <v>95</v>
      </c>
      <c r="B49" s="270">
        <v>568</v>
      </c>
      <c r="C49" s="270">
        <v>82073</v>
      </c>
      <c r="D49" s="270">
        <v>1856615</v>
      </c>
      <c r="E49" s="270">
        <v>580470</v>
      </c>
      <c r="F49" s="270">
        <v>242248</v>
      </c>
      <c r="G49" s="165"/>
    </row>
    <row r="50" spans="1:7" ht="12" customHeight="1">
      <c r="A50" s="38" t="s">
        <v>96</v>
      </c>
      <c r="B50" s="270">
        <v>566</v>
      </c>
      <c r="C50" s="270">
        <v>82415</v>
      </c>
      <c r="D50" s="270">
        <v>1851871</v>
      </c>
      <c r="E50" s="270">
        <v>572116</v>
      </c>
      <c r="F50" s="270">
        <v>260824</v>
      </c>
      <c r="G50" s="165"/>
    </row>
    <row r="51" spans="1:7" ht="12" customHeight="1">
      <c r="A51" s="38" t="s">
        <v>97</v>
      </c>
      <c r="B51" s="270">
        <v>568</v>
      </c>
      <c r="C51" s="270">
        <v>82068</v>
      </c>
      <c r="D51" s="270">
        <v>5575691</v>
      </c>
      <c r="E51" s="270">
        <v>1745831</v>
      </c>
      <c r="F51" s="270">
        <v>768095</v>
      </c>
    </row>
    <row r="52" spans="1:7" ht="12" customHeight="1">
      <c r="A52" s="38" t="s">
        <v>98</v>
      </c>
      <c r="B52" s="270">
        <v>563</v>
      </c>
      <c r="C52" s="270">
        <v>82344</v>
      </c>
      <c r="D52" s="270">
        <v>2017357</v>
      </c>
      <c r="E52" s="270">
        <v>685411</v>
      </c>
      <c r="F52" s="270">
        <v>281318</v>
      </c>
      <c r="G52" s="74"/>
    </row>
    <row r="53" spans="1:7" ht="12" customHeight="1">
      <c r="A53" s="38" t="s">
        <v>99</v>
      </c>
      <c r="B53" s="270">
        <v>0</v>
      </c>
      <c r="C53" s="270">
        <v>0</v>
      </c>
      <c r="D53" s="270">
        <v>0</v>
      </c>
      <c r="E53" s="270">
        <v>0</v>
      </c>
      <c r="F53" s="270">
        <v>0</v>
      </c>
      <c r="G53" s="74"/>
    </row>
    <row r="54" spans="1:7" ht="12" customHeight="1">
      <c r="A54" s="308" t="s">
        <v>100</v>
      </c>
      <c r="B54" s="269">
        <v>0</v>
      </c>
      <c r="C54" s="269">
        <v>0</v>
      </c>
      <c r="D54" s="269">
        <v>0</v>
      </c>
      <c r="E54" s="269">
        <v>0</v>
      </c>
      <c r="F54" s="269">
        <v>0</v>
      </c>
      <c r="G54" s="74"/>
    </row>
    <row r="55" spans="1:7" ht="12" customHeight="1">
      <c r="A55" s="308" t="s">
        <v>101</v>
      </c>
      <c r="B55" s="269">
        <v>0</v>
      </c>
      <c r="C55" s="269">
        <v>0</v>
      </c>
      <c r="D55" s="269">
        <v>0</v>
      </c>
      <c r="E55" s="269">
        <v>0</v>
      </c>
      <c r="F55" s="269">
        <v>0</v>
      </c>
      <c r="G55" s="74"/>
    </row>
    <row r="56" spans="1:7" ht="12" customHeight="1">
      <c r="A56" s="308" t="s">
        <v>102</v>
      </c>
      <c r="B56" s="269">
        <v>0</v>
      </c>
      <c r="C56" s="269">
        <v>0</v>
      </c>
      <c r="D56" s="269">
        <v>0</v>
      </c>
      <c r="E56" s="269">
        <v>0</v>
      </c>
      <c r="F56" s="269">
        <v>0</v>
      </c>
      <c r="G56" s="74"/>
    </row>
    <row r="57" spans="1:7" ht="12" customHeight="1">
      <c r="A57" s="309" t="s">
        <v>170</v>
      </c>
      <c r="B57" s="288"/>
      <c r="C57" s="288"/>
      <c r="D57" s="288"/>
      <c r="E57" s="288"/>
      <c r="F57" s="288"/>
      <c r="G57" s="74"/>
    </row>
    <row r="58" spans="1:7" ht="9.9" customHeight="1">
      <c r="A58" s="386" t="s">
        <v>260</v>
      </c>
      <c r="B58" s="387"/>
      <c r="C58" s="387"/>
      <c r="D58" s="387"/>
      <c r="E58" s="387"/>
      <c r="F58" s="387"/>
      <c r="G58" s="74"/>
    </row>
    <row r="59" spans="1:7" ht="11.4" customHeight="1">
      <c r="A59" s="170"/>
      <c r="B59" s="170"/>
      <c r="C59" s="170"/>
      <c r="D59" s="170"/>
      <c r="E59" s="170"/>
      <c r="F59" s="170"/>
      <c r="G59" s="74"/>
    </row>
    <row r="60" spans="1:7" ht="11.4" customHeight="1">
      <c r="A60" s="310" t="s">
        <v>305</v>
      </c>
      <c r="B60" s="311"/>
      <c r="C60" s="311"/>
      <c r="D60" s="311"/>
      <c r="E60" s="311"/>
      <c r="F60" s="311"/>
      <c r="G60" s="74"/>
    </row>
    <row r="61" spans="1:7" ht="9.9" customHeight="1">
      <c r="A61" s="310" t="s">
        <v>88</v>
      </c>
      <c r="B61" s="312">
        <f>(B39+B40+B41)/3-B42</f>
        <v>0</v>
      </c>
      <c r="C61" s="312">
        <f>(C39+C40+C41)/3-C42</f>
        <v>0.33333333332848269</v>
      </c>
      <c r="D61" s="312">
        <f>(D39+D40+D41)-D42</f>
        <v>1</v>
      </c>
      <c r="E61" s="312">
        <f>(E39+E40+E41)-E42</f>
        <v>0</v>
      </c>
      <c r="F61" s="312">
        <f>(F39+F40+F41)-F42</f>
        <v>1</v>
      </c>
    </row>
    <row r="62" spans="1:7" ht="11.4" customHeight="1">
      <c r="A62" s="310" t="s">
        <v>92</v>
      </c>
      <c r="B62" s="312">
        <f>(B43+B44+B45)/3-B46</f>
        <v>0</v>
      </c>
      <c r="C62" s="312">
        <f>(C43+C44+C45)/3-C46</f>
        <v>-0.33333333332848269</v>
      </c>
      <c r="D62" s="312">
        <f>(D43+D44+D45)-D46</f>
        <v>0</v>
      </c>
      <c r="E62" s="312">
        <f>(E43+E44+E45)-E46</f>
        <v>1</v>
      </c>
      <c r="F62" s="312">
        <f>(F43+F44+F45)-F46</f>
        <v>1</v>
      </c>
    </row>
    <row r="63" spans="1:7" ht="11.4" customHeight="1">
      <c r="A63" s="310" t="s">
        <v>97</v>
      </c>
      <c r="B63" s="312">
        <f>(B48+B49+B50)/3-B51</f>
        <v>-0.33333333333337123</v>
      </c>
      <c r="C63" s="312">
        <f>(C48+C49+C50)/3-C51</f>
        <v>0</v>
      </c>
      <c r="D63" s="312">
        <f>(D48+D49+D50)-D51</f>
        <v>0</v>
      </c>
      <c r="E63" s="312">
        <f>(E48+E49+E50)-E51</f>
        <v>1</v>
      </c>
      <c r="F63" s="312">
        <f>(F48+F49+F50)-F51</f>
        <v>1</v>
      </c>
    </row>
    <row r="64" spans="1:7" ht="11.4" customHeight="1">
      <c r="A64" s="310" t="s">
        <v>101</v>
      </c>
      <c r="B64" s="312">
        <f>(B52+B53+B54)/3-B55</f>
        <v>187.66666666666666</v>
      </c>
      <c r="C64" s="313">
        <f>(C52+C53+C54)/3-C55</f>
        <v>27448</v>
      </c>
      <c r="D64" s="313">
        <f>(D52+D53+D54)-D55</f>
        <v>2017357</v>
      </c>
      <c r="E64" s="313">
        <f>(E52+E53+E54)-E55</f>
        <v>685411</v>
      </c>
      <c r="F64" s="313">
        <f>(F52+F53+F54)-F55</f>
        <v>281318</v>
      </c>
    </row>
    <row r="65" spans="1:6" ht="11.4" customHeight="1">
      <c r="A65" s="310" t="s">
        <v>93</v>
      </c>
      <c r="B65" s="312">
        <f>SUM(B19+B20+B21+B23+B24+B25)/6-B27</f>
        <v>-0.33333333333337123</v>
      </c>
      <c r="C65" s="313">
        <f>SUM(C19+C20+C21+C23+C24+C25)/6-C27</f>
        <v>-0.33333333332848269</v>
      </c>
      <c r="D65" s="313">
        <f>D42+D46-D47</f>
        <v>-1</v>
      </c>
      <c r="E65" s="313">
        <f>E42+E46-E47</f>
        <v>-1</v>
      </c>
      <c r="F65" s="313">
        <f>F42+F46-F47</f>
        <v>-1</v>
      </c>
    </row>
    <row r="66" spans="1:6" ht="11.4" customHeight="1">
      <c r="A66" s="310" t="s">
        <v>102</v>
      </c>
      <c r="B66" s="312">
        <f>SUM(B48+B49+B50+B52+B53+B54)/6-B56</f>
        <v>377.66666666666669</v>
      </c>
      <c r="C66" s="313">
        <f>SUM(C48+C49+C50+C52+C53+C54)/6-C56</f>
        <v>54758</v>
      </c>
      <c r="D66" s="313">
        <f>D51+D55-D56</f>
        <v>5575691</v>
      </c>
      <c r="E66" s="313">
        <f>E51+E55-E56</f>
        <v>1745831</v>
      </c>
      <c r="F66" s="313">
        <f>F51+F55-F56</f>
        <v>768095</v>
      </c>
    </row>
    <row r="67" spans="1:6" ht="11.4" customHeight="1">
      <c r="A67" s="309"/>
      <c r="B67" s="127"/>
      <c r="C67" s="127"/>
      <c r="D67" s="127"/>
      <c r="E67" s="127"/>
      <c r="F67" s="127"/>
    </row>
    <row r="68" spans="1:6" ht="11.4" customHeight="1">
      <c r="A68" s="170"/>
      <c r="B68" s="170"/>
      <c r="C68" s="170"/>
      <c r="D68" s="170"/>
      <c r="E68" s="170"/>
      <c r="F68" s="170"/>
    </row>
    <row r="69" spans="1:6" ht="11.4" customHeight="1">
      <c r="A69" s="75"/>
      <c r="B69" s="76"/>
      <c r="C69" s="76"/>
      <c r="D69" s="76"/>
      <c r="E69" s="76"/>
      <c r="F69" s="76"/>
    </row>
    <row r="70" spans="1:6" ht="11.4" customHeight="1">
      <c r="A70" s="11"/>
      <c r="B70" s="52"/>
      <c r="C70" s="52"/>
      <c r="D70" s="52"/>
      <c r="E70" s="52"/>
      <c r="F70" s="52"/>
    </row>
    <row r="71" spans="1:6" ht="11.4" customHeight="1">
      <c r="A71" s="60"/>
      <c r="B71" s="60"/>
      <c r="C71" s="60"/>
      <c r="D71" s="60"/>
      <c r="E71" s="60"/>
      <c r="F71" s="60"/>
    </row>
    <row r="72" spans="1:6" ht="11.4" customHeight="1">
      <c r="A72" s="75"/>
      <c r="B72" s="76"/>
      <c r="C72" s="76"/>
      <c r="D72" s="76"/>
      <c r="E72" s="76"/>
      <c r="F72" s="76"/>
    </row>
    <row r="73" spans="1:6" ht="11.4" customHeight="1">
      <c r="A73" s="11"/>
      <c r="B73" s="52"/>
      <c r="C73" s="52"/>
      <c r="D73" s="52"/>
      <c r="E73" s="52"/>
      <c r="F73" s="52"/>
    </row>
    <row r="74" spans="1:6" ht="11.4" customHeight="1">
      <c r="A74" s="60"/>
      <c r="B74" s="60"/>
      <c r="C74" s="60"/>
      <c r="D74" s="60"/>
      <c r="E74" s="60"/>
      <c r="F74" s="60"/>
    </row>
    <row r="75" spans="1:6" ht="11.4" customHeight="1">
      <c r="A75" s="75"/>
      <c r="B75" s="76"/>
      <c r="C75" s="76"/>
      <c r="D75" s="76"/>
      <c r="E75" s="76"/>
      <c r="F75" s="76"/>
    </row>
    <row r="76" spans="1:6" ht="11.4" customHeight="1">
      <c r="A76" s="11"/>
      <c r="B76" s="52"/>
      <c r="C76" s="52"/>
      <c r="D76" s="52"/>
      <c r="E76" s="52"/>
      <c r="F76" s="52"/>
    </row>
    <row r="77" spans="1:6" ht="11.4" customHeight="1">
      <c r="A77" s="60"/>
      <c r="B77" s="60"/>
      <c r="C77" s="60"/>
      <c r="D77" s="60"/>
      <c r="E77" s="60"/>
      <c r="F77" s="60"/>
    </row>
    <row r="78" spans="1:6" ht="11.4" customHeight="1">
      <c r="A78" s="75"/>
      <c r="B78" s="76"/>
      <c r="C78" s="76"/>
      <c r="D78" s="76"/>
      <c r="E78" s="76"/>
      <c r="F78" s="73"/>
    </row>
    <row r="79" spans="1:6" ht="11.4" customHeight="1">
      <c r="A79" s="11"/>
      <c r="B79" s="52"/>
      <c r="C79" s="52"/>
      <c r="D79" s="52"/>
      <c r="E79" s="52"/>
      <c r="F79" s="52"/>
    </row>
    <row r="80" spans="1:6" ht="11.4" customHeight="1">
      <c r="A80" s="60"/>
      <c r="B80" s="60"/>
      <c r="C80" s="60"/>
      <c r="D80" s="60"/>
      <c r="E80" s="60"/>
      <c r="F80" s="60"/>
    </row>
    <row r="81" spans="1:6" ht="11.4" customHeight="1">
      <c r="A81" s="75"/>
      <c r="B81" s="76"/>
      <c r="C81" s="76"/>
      <c r="D81" s="76"/>
      <c r="E81" s="76"/>
      <c r="F81" s="76"/>
    </row>
    <row r="82" spans="1:6" ht="11.4" customHeight="1">
      <c r="A82" s="11"/>
      <c r="B82" s="52"/>
      <c r="C82" s="52"/>
      <c r="D82" s="52"/>
      <c r="E82" s="52"/>
      <c r="F82" s="52"/>
    </row>
    <row r="83" spans="1:6" ht="11.4" customHeight="1">
      <c r="A83" s="60"/>
      <c r="B83" s="60"/>
      <c r="C83" s="60"/>
      <c r="D83" s="60"/>
      <c r="E83" s="60"/>
      <c r="F83" s="60"/>
    </row>
    <row r="84" spans="1:6" ht="11.4" customHeight="1">
      <c r="A84" s="75"/>
      <c r="B84" s="76"/>
      <c r="C84" s="76"/>
      <c r="D84" s="76"/>
      <c r="E84" s="76"/>
      <c r="F84" s="73"/>
    </row>
    <row r="85" spans="1:6" ht="11.4" customHeight="1">
      <c r="A85" s="11"/>
      <c r="B85" s="52"/>
      <c r="C85" s="52"/>
      <c r="D85" s="52"/>
      <c r="E85" s="52"/>
      <c r="F85" s="52"/>
    </row>
    <row r="86" spans="1:6" ht="11.4" customHeight="1">
      <c r="A86" s="60"/>
      <c r="B86" s="60"/>
      <c r="C86" s="60"/>
      <c r="D86" s="60"/>
      <c r="E86" s="60"/>
      <c r="F86" s="60"/>
    </row>
    <row r="87" spans="1:6" ht="11.4" customHeight="1">
      <c r="A87" s="75"/>
      <c r="B87" s="76"/>
      <c r="C87" s="76"/>
      <c r="D87" s="76"/>
      <c r="E87" s="76"/>
      <c r="F87" s="76"/>
    </row>
    <row r="88" spans="1:6" ht="11.4" customHeight="1">
      <c r="A88" s="11"/>
      <c r="B88" s="52"/>
      <c r="C88" s="52"/>
      <c r="D88" s="52"/>
      <c r="E88" s="52"/>
      <c r="F88" s="52"/>
    </row>
    <row r="89" spans="1:6" ht="11.4" customHeight="1">
      <c r="A89" s="60"/>
      <c r="B89" s="60"/>
      <c r="C89" s="60"/>
      <c r="D89" s="60"/>
      <c r="E89" s="60"/>
      <c r="F89" s="60"/>
    </row>
    <row r="90" spans="1:6" ht="11.4" customHeight="1">
      <c r="A90" s="75"/>
      <c r="B90" s="76"/>
      <c r="C90" s="76"/>
      <c r="D90" s="76"/>
      <c r="E90" s="76"/>
      <c r="F90" s="73"/>
    </row>
    <row r="91" spans="1:6" ht="11.4" customHeight="1">
      <c r="A91" s="11"/>
      <c r="B91" s="52"/>
      <c r="C91" s="52"/>
      <c r="D91" s="52"/>
      <c r="E91" s="52"/>
      <c r="F91" s="52"/>
    </row>
    <row r="92" spans="1:6" ht="11.4" customHeight="1">
      <c r="A92" s="60"/>
      <c r="B92" s="60"/>
      <c r="C92" s="60"/>
      <c r="D92" s="60"/>
      <c r="E92" s="60"/>
      <c r="F92" s="60"/>
    </row>
    <row r="93" spans="1:6" ht="11.4" customHeight="1">
      <c r="A93" s="75"/>
      <c r="B93" s="76"/>
      <c r="C93" s="76"/>
      <c r="D93" s="76"/>
      <c r="E93" s="76"/>
      <c r="F93" s="76"/>
    </row>
    <row r="94" spans="1:6" ht="11.4" customHeight="1">
      <c r="A94" s="11"/>
      <c r="B94" s="52"/>
      <c r="C94" s="52"/>
      <c r="D94" s="52"/>
      <c r="E94" s="52"/>
      <c r="F94" s="52"/>
    </row>
    <row r="95" spans="1:6" ht="11.4" customHeight="1"/>
    <row r="96" spans="1:6" ht="11.4" customHeight="1">
      <c r="A96" s="75"/>
      <c r="B96" s="76"/>
      <c r="C96" s="76"/>
      <c r="D96" s="76"/>
      <c r="E96" s="76"/>
      <c r="F96" s="76"/>
    </row>
    <row r="97" spans="1:6" ht="11.4" customHeight="1">
      <c r="A97" s="11"/>
      <c r="B97" s="52"/>
      <c r="C97" s="52"/>
      <c r="D97" s="52"/>
      <c r="E97" s="52"/>
      <c r="F97" s="52"/>
    </row>
    <row r="98" spans="1:6" ht="11.4" customHeight="1"/>
    <row r="99" spans="1:6" ht="11.4" customHeight="1">
      <c r="A99" s="75"/>
      <c r="B99" s="76"/>
      <c r="C99" s="76"/>
      <c r="D99" s="76"/>
      <c r="E99" s="76"/>
      <c r="F99" s="76"/>
    </row>
    <row r="100" spans="1:6" ht="11.4" customHeight="1">
      <c r="A100" s="11"/>
      <c r="B100" s="52"/>
      <c r="C100" s="52"/>
      <c r="D100" s="52"/>
      <c r="E100" s="52"/>
      <c r="F100" s="52"/>
    </row>
    <row r="101" spans="1:6" ht="11.4" customHeight="1"/>
    <row r="102" spans="1:6" ht="11.4" customHeight="1">
      <c r="A102" s="75"/>
      <c r="B102" s="76"/>
      <c r="C102" s="76"/>
      <c r="D102" s="76"/>
      <c r="E102" s="76"/>
      <c r="F102" s="76"/>
    </row>
    <row r="103" spans="1:6" ht="11.4" customHeight="1">
      <c r="A103" s="11"/>
      <c r="B103" s="52"/>
      <c r="C103" s="52"/>
      <c r="D103" s="52"/>
      <c r="E103" s="52"/>
      <c r="F103" s="52"/>
    </row>
    <row r="104" spans="1:6" ht="11.4" customHeight="1"/>
    <row r="105" spans="1:6" ht="11.4" customHeight="1">
      <c r="A105" s="75"/>
      <c r="B105" s="76"/>
      <c r="C105" s="76"/>
      <c r="D105" s="76"/>
      <c r="E105" s="76"/>
      <c r="F105" s="76"/>
    </row>
    <row r="106" spans="1:6" ht="11.4" customHeight="1">
      <c r="A106" s="11"/>
      <c r="B106" s="52"/>
      <c r="C106" s="52"/>
      <c r="D106" s="52"/>
      <c r="E106" s="52"/>
      <c r="F106" s="52"/>
    </row>
    <row r="107" spans="1:6" ht="11.4" customHeight="1"/>
    <row r="108" spans="1:6" ht="11.4" customHeight="1">
      <c r="A108" s="75"/>
      <c r="B108" s="76"/>
      <c r="C108" s="76"/>
      <c r="D108" s="76"/>
      <c r="E108" s="76"/>
      <c r="F108" s="76"/>
    </row>
    <row r="109" spans="1:6" ht="11.4" customHeight="1">
      <c r="A109" s="11"/>
      <c r="B109" s="52"/>
      <c r="C109" s="52"/>
      <c r="D109" s="52"/>
      <c r="E109" s="52"/>
      <c r="F109" s="52"/>
    </row>
    <row r="110" spans="1:6" ht="11.4" customHeight="1"/>
    <row r="111" spans="1:6" ht="11.4" customHeight="1">
      <c r="A111" s="75"/>
      <c r="B111" s="76"/>
      <c r="C111" s="76"/>
      <c r="D111" s="76"/>
      <c r="E111" s="76"/>
      <c r="F111" s="76"/>
    </row>
    <row r="112" spans="1:6" ht="11.4" customHeight="1">
      <c r="A112" s="11"/>
      <c r="B112" s="52"/>
      <c r="C112" s="52"/>
      <c r="D112" s="52"/>
      <c r="E112" s="52"/>
      <c r="F112" s="52"/>
    </row>
    <row r="113" spans="1:6" ht="11.4" customHeight="1"/>
    <row r="114" spans="1:6" ht="11.4" customHeight="1">
      <c r="A114" s="75"/>
      <c r="B114" s="76"/>
      <c r="C114" s="76"/>
      <c r="D114" s="76"/>
      <c r="E114" s="76"/>
      <c r="F114" s="76"/>
    </row>
    <row r="115" spans="1:6" ht="11.4" customHeight="1">
      <c r="A115" s="11"/>
      <c r="B115" s="52"/>
      <c r="C115" s="52"/>
      <c r="D115" s="52"/>
      <c r="E115" s="52"/>
      <c r="F115" s="52"/>
    </row>
    <row r="116" spans="1:6" ht="11.4" customHeight="1"/>
    <row r="117" spans="1:6" ht="11.4" customHeight="1">
      <c r="A117" s="75"/>
      <c r="B117" s="76"/>
      <c r="C117" s="76"/>
      <c r="D117" s="76"/>
      <c r="E117" s="76"/>
      <c r="F117" s="76"/>
    </row>
    <row r="118" spans="1:6" ht="11.4" customHeight="1">
      <c r="A118" s="11"/>
      <c r="B118" s="52"/>
      <c r="C118" s="52"/>
      <c r="D118" s="52"/>
      <c r="E118" s="52"/>
      <c r="F118" s="52"/>
    </row>
    <row r="119" spans="1:6" ht="11.4" customHeight="1"/>
    <row r="120" spans="1:6" ht="11.4" customHeight="1">
      <c r="A120" s="75"/>
      <c r="B120" s="76"/>
      <c r="C120" s="76"/>
      <c r="D120" s="76"/>
      <c r="E120" s="76"/>
      <c r="F120" s="76"/>
    </row>
    <row r="121" spans="1:6" ht="11.4" customHeight="1">
      <c r="A121" s="11"/>
      <c r="B121" s="52"/>
      <c r="C121" s="52"/>
      <c r="D121" s="52"/>
      <c r="E121" s="52"/>
      <c r="F121" s="52"/>
    </row>
    <row r="122" spans="1:6" ht="11.4" customHeight="1"/>
    <row r="123" spans="1:6" ht="11.4" customHeight="1">
      <c r="A123" s="75"/>
      <c r="B123" s="76"/>
      <c r="C123" s="76"/>
      <c r="D123" s="76"/>
      <c r="E123" s="76"/>
      <c r="F123" s="76"/>
    </row>
    <row r="124" spans="1:6" ht="11.4" customHeight="1">
      <c r="A124" s="11"/>
      <c r="B124" s="52"/>
      <c r="C124" s="52"/>
      <c r="D124" s="52"/>
      <c r="E124" s="52"/>
      <c r="F124" s="52"/>
    </row>
    <row r="125" spans="1:6" ht="11.4" customHeight="1"/>
    <row r="126" spans="1:6" ht="11.4" customHeight="1">
      <c r="A126" s="75"/>
      <c r="B126" s="76"/>
      <c r="C126" s="76"/>
      <c r="D126" s="76"/>
      <c r="E126" s="76"/>
      <c r="F126" s="76"/>
    </row>
    <row r="127" spans="1:6" ht="11.4" customHeight="1">
      <c r="A127" s="11"/>
      <c r="B127" s="52"/>
      <c r="C127" s="52"/>
      <c r="D127" s="52"/>
      <c r="E127" s="52"/>
      <c r="F127" s="52"/>
    </row>
    <row r="128" spans="1:6" ht="11.4" customHeight="1"/>
    <row r="129" spans="1:6" ht="11.4" customHeight="1">
      <c r="A129" s="75"/>
      <c r="B129" s="76"/>
      <c r="C129" s="76"/>
      <c r="D129" s="76"/>
      <c r="E129" s="76"/>
      <c r="F129" s="76"/>
    </row>
    <row r="130" spans="1:6" ht="11.4" customHeight="1">
      <c r="A130" s="11"/>
      <c r="B130" s="52"/>
      <c r="C130" s="52"/>
      <c r="D130" s="52"/>
      <c r="E130" s="52"/>
      <c r="F130" s="52"/>
    </row>
    <row r="131" spans="1:6" ht="11.4" customHeight="1"/>
    <row r="132" spans="1:6" ht="11.4" customHeight="1">
      <c r="A132" s="75"/>
      <c r="B132" s="76"/>
      <c r="C132" s="76"/>
      <c r="D132" s="76"/>
      <c r="E132" s="76"/>
      <c r="F132" s="76"/>
    </row>
    <row r="133" spans="1:6" ht="11.4" customHeight="1">
      <c r="A133" s="11"/>
      <c r="B133" s="52"/>
      <c r="C133" s="52"/>
      <c r="D133" s="52"/>
      <c r="E133" s="52"/>
      <c r="F133" s="52"/>
    </row>
    <row r="134" spans="1:6" ht="11.4" customHeight="1"/>
    <row r="135" spans="1:6" ht="11.4" customHeight="1">
      <c r="A135" s="75"/>
      <c r="B135" s="76"/>
      <c r="C135" s="76"/>
      <c r="D135" s="76"/>
      <c r="E135" s="76"/>
      <c r="F135" s="76"/>
    </row>
    <row r="136" spans="1:6" ht="11.4" customHeight="1">
      <c r="A136" s="11"/>
      <c r="B136" s="52"/>
      <c r="C136" s="52"/>
      <c r="D136" s="52"/>
      <c r="E136" s="52"/>
      <c r="F136" s="52"/>
    </row>
    <row r="137" spans="1:6" ht="11.4" customHeight="1"/>
    <row r="138" spans="1:6" ht="11.4" customHeight="1">
      <c r="A138" s="75"/>
      <c r="B138" s="76"/>
      <c r="C138" s="76"/>
      <c r="D138" s="76"/>
      <c r="E138" s="76"/>
      <c r="F138" s="76"/>
    </row>
    <row r="139" spans="1:6" ht="11.4" customHeight="1">
      <c r="A139" s="11"/>
      <c r="B139" s="52"/>
      <c r="C139" s="52"/>
      <c r="D139" s="52"/>
      <c r="E139" s="52"/>
      <c r="F139" s="52"/>
    </row>
    <row r="140" spans="1:6" ht="11.4" customHeight="1"/>
    <row r="141" spans="1:6" ht="11.4" customHeight="1">
      <c r="A141" s="75"/>
      <c r="B141" s="76"/>
      <c r="C141" s="76"/>
      <c r="D141" s="76"/>
      <c r="E141" s="76"/>
      <c r="F141" s="76"/>
    </row>
    <row r="142" spans="1:6" ht="11.4" customHeight="1">
      <c r="A142" s="11"/>
      <c r="B142" s="52"/>
      <c r="C142" s="52"/>
      <c r="D142" s="52"/>
      <c r="E142" s="52"/>
      <c r="F142" s="52"/>
    </row>
    <row r="143" spans="1:6" ht="11.4" customHeight="1"/>
    <row r="144" spans="1:6" ht="11.4" customHeight="1">
      <c r="A144" s="75"/>
      <c r="B144" s="76"/>
      <c r="C144" s="76"/>
      <c r="D144" s="76"/>
      <c r="E144" s="76"/>
      <c r="F144" s="76"/>
    </row>
    <row r="145" spans="1:6" ht="11.4" customHeight="1">
      <c r="A145" s="11"/>
      <c r="B145" s="52"/>
      <c r="C145" s="52"/>
      <c r="D145" s="52"/>
      <c r="E145" s="52"/>
      <c r="F145" s="52"/>
    </row>
    <row r="146" spans="1:6" ht="11.4" customHeight="1"/>
    <row r="147" spans="1:6" ht="11.4" customHeight="1">
      <c r="A147" s="75"/>
      <c r="B147" s="76"/>
      <c r="C147" s="76"/>
      <c r="D147" s="76"/>
      <c r="E147" s="76"/>
      <c r="F147" s="76"/>
    </row>
    <row r="148" spans="1:6" ht="11.4" customHeight="1">
      <c r="A148" s="11"/>
      <c r="B148" s="52"/>
      <c r="C148" s="52"/>
      <c r="D148" s="52"/>
      <c r="E148" s="52"/>
      <c r="F148" s="52"/>
    </row>
    <row r="149" spans="1:6" ht="11.4" customHeight="1"/>
    <row r="150" spans="1:6" ht="11.4" customHeight="1">
      <c r="A150" s="75"/>
      <c r="B150" s="76"/>
      <c r="C150" s="76"/>
      <c r="D150" s="76"/>
      <c r="E150" s="76"/>
      <c r="F150" s="76"/>
    </row>
    <row r="151" spans="1:6" ht="11.4" customHeight="1">
      <c r="A151" s="11"/>
      <c r="B151" s="52"/>
      <c r="C151" s="52"/>
      <c r="D151" s="52"/>
      <c r="E151" s="52"/>
      <c r="F151" s="52"/>
    </row>
    <row r="152" spans="1:6" ht="11.4" customHeight="1"/>
    <row r="153" spans="1:6" ht="11.4" customHeight="1">
      <c r="A153" s="75"/>
      <c r="B153" s="76"/>
      <c r="C153" s="76"/>
      <c r="D153" s="76"/>
      <c r="E153" s="76"/>
      <c r="F153" s="76"/>
    </row>
    <row r="154" spans="1:6" ht="11.4" customHeight="1">
      <c r="A154" s="11"/>
      <c r="B154" s="52"/>
      <c r="C154" s="52"/>
      <c r="D154" s="52"/>
      <c r="E154" s="52"/>
      <c r="F154" s="52"/>
    </row>
    <row r="155" spans="1:6" ht="11.4" customHeight="1"/>
    <row r="156" spans="1:6" ht="11.4" customHeight="1">
      <c r="A156" s="75"/>
      <c r="B156" s="76"/>
      <c r="C156" s="76"/>
      <c r="D156" s="76"/>
      <c r="E156" s="76"/>
      <c r="F156" s="76"/>
    </row>
    <row r="157" spans="1:6" ht="11.4" customHeight="1">
      <c r="A157" s="11"/>
      <c r="B157" s="52"/>
      <c r="C157" s="52"/>
      <c r="D157" s="52"/>
      <c r="E157" s="52"/>
      <c r="F157" s="52"/>
    </row>
    <row r="158" spans="1:6" ht="11.4" customHeight="1"/>
    <row r="159" spans="1:6" ht="11.4" customHeight="1">
      <c r="A159" s="75"/>
      <c r="B159" s="76"/>
      <c r="C159" s="76"/>
      <c r="D159" s="76"/>
      <c r="E159" s="76"/>
      <c r="F159" s="76"/>
    </row>
    <row r="160" spans="1:6" ht="11.4" customHeight="1">
      <c r="A160" s="11"/>
      <c r="B160" s="52"/>
      <c r="C160" s="52"/>
      <c r="D160" s="52"/>
      <c r="E160" s="52"/>
      <c r="F160" s="52"/>
    </row>
    <row r="161" spans="1:6" ht="11.4" customHeight="1"/>
    <row r="162" spans="1:6" ht="11.4" customHeight="1">
      <c r="A162" s="75"/>
      <c r="B162" s="76"/>
      <c r="C162" s="76"/>
      <c r="D162" s="76"/>
      <c r="E162" s="76"/>
      <c r="F162" s="76"/>
    </row>
    <row r="163" spans="1:6" ht="11.4" customHeight="1">
      <c r="A163" s="11"/>
      <c r="B163" s="52"/>
      <c r="C163" s="52"/>
      <c r="D163" s="52"/>
      <c r="E163" s="52"/>
      <c r="F163" s="52"/>
    </row>
    <row r="164" spans="1:6" ht="11.4" customHeight="1"/>
    <row r="165" spans="1:6" ht="11.4" customHeight="1">
      <c r="A165" s="75"/>
      <c r="B165" s="76"/>
      <c r="C165" s="76"/>
      <c r="D165" s="76"/>
      <c r="E165" s="76"/>
      <c r="F165" s="76"/>
    </row>
    <row r="166" spans="1:6" ht="11.4" customHeight="1">
      <c r="A166" s="11"/>
      <c r="B166" s="52"/>
      <c r="C166" s="52"/>
      <c r="D166" s="52"/>
      <c r="E166" s="52"/>
      <c r="F166" s="52"/>
    </row>
    <row r="167" spans="1:6" ht="11.4" customHeight="1"/>
    <row r="168" spans="1:6" ht="11.4" customHeight="1">
      <c r="A168" s="75"/>
      <c r="B168" s="76"/>
      <c r="C168" s="76"/>
      <c r="D168" s="76"/>
      <c r="E168" s="76"/>
      <c r="F168" s="76"/>
    </row>
    <row r="169" spans="1:6" ht="11.4" customHeight="1">
      <c r="A169" s="11"/>
      <c r="B169" s="52"/>
      <c r="C169" s="52"/>
      <c r="D169" s="52"/>
      <c r="E169" s="52"/>
      <c r="F169" s="52"/>
    </row>
    <row r="170" spans="1:6" ht="11.4" customHeight="1"/>
    <row r="171" spans="1:6" ht="11.4" customHeight="1">
      <c r="A171" s="75"/>
      <c r="B171" s="76"/>
      <c r="C171" s="76"/>
      <c r="D171" s="76"/>
      <c r="E171" s="76"/>
      <c r="F171" s="76"/>
    </row>
    <row r="172" spans="1:6" ht="11.4" customHeight="1">
      <c r="A172" s="11"/>
      <c r="B172" s="52"/>
      <c r="C172" s="52"/>
      <c r="D172" s="52"/>
      <c r="E172" s="52"/>
      <c r="F172" s="52"/>
    </row>
    <row r="173" spans="1:6" ht="11.4" customHeight="1"/>
    <row r="174" spans="1:6" ht="11.4" customHeight="1">
      <c r="A174" s="75"/>
      <c r="B174" s="76"/>
      <c r="C174" s="76"/>
      <c r="D174" s="76"/>
      <c r="E174" s="76"/>
      <c r="F174" s="76"/>
    </row>
    <row r="175" spans="1:6" ht="11.4" customHeight="1">
      <c r="A175" s="11"/>
      <c r="B175" s="52"/>
      <c r="C175" s="52"/>
      <c r="D175" s="52"/>
      <c r="E175" s="52"/>
      <c r="F175" s="52"/>
    </row>
    <row r="176" spans="1:6" ht="11.4" customHeight="1"/>
    <row r="177" spans="1:6" ht="11.4" customHeight="1">
      <c r="A177" s="75"/>
      <c r="B177" s="76"/>
      <c r="C177" s="76"/>
      <c r="D177" s="76"/>
      <c r="E177" s="76"/>
      <c r="F177" s="76"/>
    </row>
    <row r="178" spans="1:6" ht="11.4" customHeight="1">
      <c r="A178" s="11"/>
      <c r="B178" s="52"/>
      <c r="C178" s="52"/>
      <c r="D178" s="52"/>
      <c r="E178" s="52"/>
      <c r="F178" s="52"/>
    </row>
    <row r="179" spans="1:6" ht="11.4" customHeight="1"/>
    <row r="180" spans="1:6" ht="11.4" customHeight="1">
      <c r="A180" s="75"/>
      <c r="B180" s="76"/>
      <c r="C180" s="76"/>
      <c r="D180" s="76"/>
      <c r="E180" s="76"/>
      <c r="F180" s="76"/>
    </row>
    <row r="181" spans="1:6" ht="11.4" customHeight="1">
      <c r="A181" s="11"/>
      <c r="B181" s="52"/>
      <c r="C181" s="52"/>
      <c r="D181" s="52"/>
      <c r="E181" s="52"/>
      <c r="F181" s="52"/>
    </row>
    <row r="182" spans="1:6" ht="11.4" customHeight="1"/>
    <row r="183" spans="1:6" ht="11.4" customHeight="1">
      <c r="A183" s="27"/>
      <c r="B183" s="28"/>
      <c r="C183" s="28"/>
      <c r="D183" s="28"/>
      <c r="E183" s="28"/>
      <c r="F183" s="28"/>
    </row>
    <row r="184" spans="1:6" ht="12.6" customHeight="1">
      <c r="A184" s="10"/>
      <c r="B184" s="53"/>
      <c r="C184" s="53"/>
      <c r="D184" s="53"/>
      <c r="E184" s="53"/>
      <c r="F184" s="53"/>
    </row>
    <row r="185" spans="1:6" ht="12.6" customHeight="1"/>
    <row r="186" spans="1:6" ht="12.6" customHeight="1"/>
    <row r="187" spans="1:6" ht="12.6" customHeight="1"/>
    <row r="188" spans="1:6" ht="12.6" customHeight="1"/>
    <row r="189" spans="1:6" ht="12.6" customHeight="1"/>
    <row r="190" spans="1:6" ht="12.6" customHeight="1"/>
    <row r="191" spans="1:6" ht="12.6" customHeight="1"/>
    <row r="192" spans="1:6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</sheetData>
  <mergeCells count="10">
    <mergeCell ref="A1:G1"/>
    <mergeCell ref="A58:F58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10 / 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6" width="10.33203125" customWidth="1"/>
    <col min="7" max="7" width="9.5546875" style="55" customWidth="1"/>
    <col min="8" max="12" width="11.5546875" customWidth="1"/>
  </cols>
  <sheetData>
    <row r="1" spans="1:17" ht="24" customHeight="1">
      <c r="A1" s="353" t="s">
        <v>382</v>
      </c>
      <c r="B1" s="366"/>
      <c r="C1" s="366"/>
      <c r="D1" s="366"/>
      <c r="E1" s="366"/>
      <c r="F1" s="366"/>
      <c r="G1" s="366"/>
      <c r="I1" s="167"/>
      <c r="J1" s="168"/>
      <c r="K1" s="168"/>
      <c r="L1" s="168"/>
      <c r="M1" s="168"/>
      <c r="N1" s="168"/>
      <c r="O1" s="168"/>
      <c r="P1" s="168"/>
      <c r="Q1" s="168"/>
    </row>
    <row r="2" spans="1:17" ht="12" customHeight="1">
      <c r="A2" s="21"/>
      <c r="B2" s="21"/>
      <c r="C2" s="21"/>
      <c r="D2" s="21"/>
      <c r="E2" s="55"/>
      <c r="F2" s="55"/>
    </row>
    <row r="3" spans="1:17" ht="12" customHeight="1">
      <c r="A3" s="383" t="s">
        <v>26</v>
      </c>
      <c r="B3" s="377" t="s">
        <v>172</v>
      </c>
      <c r="C3" s="362" t="s">
        <v>137</v>
      </c>
      <c r="D3" s="362" t="s">
        <v>321</v>
      </c>
      <c r="E3" s="396" t="s">
        <v>78</v>
      </c>
      <c r="F3" s="397"/>
      <c r="G3" s="398"/>
    </row>
    <row r="4" spans="1:17" ht="12" customHeight="1">
      <c r="A4" s="357"/>
      <c r="B4" s="378"/>
      <c r="C4" s="363"/>
      <c r="D4" s="363"/>
      <c r="E4" s="377" t="s">
        <v>80</v>
      </c>
      <c r="F4" s="392" t="s">
        <v>138</v>
      </c>
      <c r="G4" s="393"/>
    </row>
    <row r="5" spans="1:17" ht="12" customHeight="1">
      <c r="A5" s="357"/>
      <c r="B5" s="378"/>
      <c r="C5" s="363"/>
      <c r="D5" s="363"/>
      <c r="E5" s="377"/>
      <c r="F5" s="394"/>
      <c r="G5" s="395"/>
    </row>
    <row r="6" spans="1:17" ht="12" customHeight="1">
      <c r="A6" s="357"/>
      <c r="B6" s="378"/>
      <c r="C6" s="372" t="s">
        <v>103</v>
      </c>
      <c r="D6" s="355"/>
      <c r="E6" s="390" t="s">
        <v>84</v>
      </c>
      <c r="F6" s="391"/>
      <c r="G6" s="169" t="s">
        <v>271</v>
      </c>
      <c r="H6" s="239"/>
    </row>
    <row r="7" spans="1:17" ht="12" customHeight="1">
      <c r="A7" s="156" t="s">
        <v>248</v>
      </c>
      <c r="B7" s="94"/>
      <c r="C7" s="154"/>
      <c r="D7" s="154"/>
      <c r="E7" s="99"/>
      <c r="F7" s="99"/>
      <c r="G7" s="99"/>
      <c r="H7" s="239"/>
    </row>
    <row r="8" spans="1:17" s="205" customFormat="1" ht="12" customHeight="1">
      <c r="A8" s="96" t="s">
        <v>34</v>
      </c>
      <c r="B8" s="27" t="s">
        <v>326</v>
      </c>
      <c r="C8" s="271">
        <v>6</v>
      </c>
      <c r="D8" s="222">
        <v>3455</v>
      </c>
      <c r="E8" s="222" t="s">
        <v>62</v>
      </c>
      <c r="F8" s="222" t="s">
        <v>62</v>
      </c>
      <c r="G8" s="274" t="s">
        <v>62</v>
      </c>
      <c r="H8" s="206"/>
      <c r="I8" s="204"/>
      <c r="J8" s="56"/>
      <c r="K8" s="56"/>
      <c r="L8" s="56"/>
    </row>
    <row r="9" spans="1:17" ht="12" customHeight="1">
      <c r="A9" s="217" t="s">
        <v>11</v>
      </c>
      <c r="B9" s="75" t="s">
        <v>12</v>
      </c>
      <c r="C9" s="272">
        <v>2</v>
      </c>
      <c r="D9" s="222" t="s">
        <v>62</v>
      </c>
      <c r="E9" s="222" t="s">
        <v>62</v>
      </c>
      <c r="F9" s="222" t="s">
        <v>62</v>
      </c>
      <c r="G9" s="274" t="s">
        <v>62</v>
      </c>
      <c r="H9" s="151"/>
      <c r="I9" s="95"/>
      <c r="J9" s="46"/>
      <c r="K9" s="46"/>
      <c r="L9" s="46"/>
    </row>
    <row r="10" spans="1:17" ht="12" customHeight="1">
      <c r="A10" s="217" t="s">
        <v>16</v>
      </c>
      <c r="B10" s="215" t="s">
        <v>17</v>
      </c>
      <c r="C10" s="272">
        <v>3</v>
      </c>
      <c r="D10" s="222">
        <v>168</v>
      </c>
      <c r="E10" s="222">
        <v>4822</v>
      </c>
      <c r="F10" s="222" t="s">
        <v>54</v>
      </c>
      <c r="G10" s="274" t="s">
        <v>54</v>
      </c>
      <c r="H10" s="151"/>
      <c r="I10" s="95"/>
      <c r="J10" s="46"/>
      <c r="K10" s="46"/>
      <c r="L10" s="46"/>
    </row>
    <row r="11" spans="1:17" s="161" customFormat="1" ht="22.05" customHeight="1">
      <c r="A11" s="278" t="s">
        <v>18</v>
      </c>
      <c r="B11" s="277" t="s">
        <v>331</v>
      </c>
      <c r="C11" s="272">
        <v>1</v>
      </c>
      <c r="D11" s="222" t="s">
        <v>62</v>
      </c>
      <c r="E11" s="222" t="s">
        <v>62</v>
      </c>
      <c r="F11" s="222" t="s">
        <v>62</v>
      </c>
      <c r="G11" s="274" t="s">
        <v>62</v>
      </c>
      <c r="H11" s="151"/>
      <c r="I11" s="95"/>
      <c r="J11" s="46"/>
      <c r="K11" s="46"/>
      <c r="L11" s="46"/>
    </row>
    <row r="12" spans="1:17" s="205" customFormat="1" ht="12" customHeight="1">
      <c r="A12" s="96" t="s">
        <v>104</v>
      </c>
      <c r="B12" s="27" t="s">
        <v>105</v>
      </c>
      <c r="C12" s="271">
        <v>557</v>
      </c>
      <c r="D12" s="222">
        <v>78889</v>
      </c>
      <c r="E12" s="222">
        <v>1980585</v>
      </c>
      <c r="F12" s="222">
        <v>685233</v>
      </c>
      <c r="G12" s="274">
        <v>34.6</v>
      </c>
      <c r="H12" s="206"/>
      <c r="I12" s="204"/>
      <c r="J12" s="56"/>
      <c r="K12" s="56"/>
      <c r="L12" s="56"/>
    </row>
    <row r="13" spans="1:17" ht="12" customHeight="1">
      <c r="A13" s="217" t="s">
        <v>147</v>
      </c>
      <c r="B13" s="212" t="s">
        <v>291</v>
      </c>
      <c r="C13" s="272">
        <v>72</v>
      </c>
      <c r="D13" s="222">
        <v>9460</v>
      </c>
      <c r="E13" s="222">
        <v>203691</v>
      </c>
      <c r="F13" s="222">
        <v>38152</v>
      </c>
      <c r="G13" s="274">
        <v>18.7</v>
      </c>
      <c r="H13" s="151"/>
      <c r="I13" s="74"/>
      <c r="J13" s="46"/>
      <c r="K13" s="152"/>
      <c r="L13" s="46"/>
    </row>
    <row r="14" spans="1:17" ht="12" customHeight="1">
      <c r="A14" s="217" t="s">
        <v>150</v>
      </c>
      <c r="B14" s="188" t="s">
        <v>10</v>
      </c>
      <c r="C14" s="272">
        <v>9</v>
      </c>
      <c r="D14" s="222">
        <v>1124</v>
      </c>
      <c r="E14" s="222">
        <v>37809</v>
      </c>
      <c r="F14" s="222" t="s">
        <v>62</v>
      </c>
      <c r="G14" s="274" t="s">
        <v>62</v>
      </c>
      <c r="H14" s="151"/>
      <c r="I14" s="74"/>
      <c r="J14" s="46"/>
      <c r="K14" s="46"/>
      <c r="L14" s="46"/>
    </row>
    <row r="15" spans="1:17" ht="12" customHeight="1">
      <c r="A15" s="217" t="s">
        <v>160</v>
      </c>
      <c r="B15" s="188" t="s">
        <v>106</v>
      </c>
      <c r="C15" s="272">
        <v>1</v>
      </c>
      <c r="D15" s="222" t="s">
        <v>62</v>
      </c>
      <c r="E15" s="222" t="s">
        <v>62</v>
      </c>
      <c r="F15" s="222" t="s">
        <v>62</v>
      </c>
      <c r="G15" s="274" t="s">
        <v>62</v>
      </c>
      <c r="H15" s="151"/>
      <c r="I15" s="152"/>
      <c r="J15" s="46"/>
      <c r="K15" s="46"/>
      <c r="L15" s="46"/>
    </row>
    <row r="16" spans="1:17" ht="12" customHeight="1">
      <c r="A16" s="217" t="s">
        <v>9</v>
      </c>
      <c r="B16" s="212" t="s">
        <v>292</v>
      </c>
      <c r="C16" s="272" t="s">
        <v>54</v>
      </c>
      <c r="D16" s="222" t="s">
        <v>54</v>
      </c>
      <c r="E16" s="222" t="s">
        <v>54</v>
      </c>
      <c r="F16" s="222" t="s">
        <v>54</v>
      </c>
      <c r="G16" s="274" t="s">
        <v>54</v>
      </c>
      <c r="H16" s="151"/>
      <c r="I16" s="152"/>
      <c r="J16" s="46"/>
      <c r="K16" s="46"/>
      <c r="L16" s="46"/>
    </row>
    <row r="17" spans="1:12" ht="12" customHeight="1">
      <c r="A17" s="217" t="s">
        <v>148</v>
      </c>
      <c r="B17" s="188" t="s">
        <v>293</v>
      </c>
      <c r="C17" s="272" t="s">
        <v>54</v>
      </c>
      <c r="D17" s="222" t="s">
        <v>54</v>
      </c>
      <c r="E17" s="222" t="s">
        <v>54</v>
      </c>
      <c r="F17" s="222" t="s">
        <v>54</v>
      </c>
      <c r="G17" s="274" t="s">
        <v>54</v>
      </c>
      <c r="H17" s="151"/>
      <c r="I17" s="152"/>
      <c r="J17" s="46"/>
      <c r="K17" s="46"/>
      <c r="L17" s="46"/>
    </row>
    <row r="18" spans="1:12" ht="12" customHeight="1">
      <c r="A18" s="217" t="s">
        <v>149</v>
      </c>
      <c r="B18" s="215" t="s">
        <v>328</v>
      </c>
      <c r="C18" s="272">
        <v>4</v>
      </c>
      <c r="D18" s="222">
        <v>317</v>
      </c>
      <c r="E18" s="222" t="s">
        <v>62</v>
      </c>
      <c r="F18" s="222" t="s">
        <v>62</v>
      </c>
      <c r="G18" s="274" t="s">
        <v>62</v>
      </c>
      <c r="H18" s="151"/>
      <c r="I18" s="152"/>
      <c r="J18" s="46"/>
      <c r="K18" s="46"/>
      <c r="L18" s="46"/>
    </row>
    <row r="19" spans="1:12" ht="12" customHeight="1">
      <c r="A19" s="218" t="s">
        <v>19</v>
      </c>
      <c r="B19" s="215" t="s">
        <v>329</v>
      </c>
      <c r="C19" s="272">
        <v>19</v>
      </c>
      <c r="D19" s="222">
        <v>3259</v>
      </c>
      <c r="E19" s="222">
        <v>123550</v>
      </c>
      <c r="F19" s="222">
        <v>36937</v>
      </c>
      <c r="G19" s="274">
        <v>29.9</v>
      </c>
      <c r="H19" s="151"/>
      <c r="I19" s="152"/>
      <c r="J19" s="46"/>
      <c r="K19" s="152"/>
      <c r="L19" s="46"/>
    </row>
    <row r="20" spans="1:12" ht="12" customHeight="1">
      <c r="A20" s="217" t="s">
        <v>153</v>
      </c>
      <c r="B20" s="215" t="s">
        <v>20</v>
      </c>
      <c r="C20" s="272">
        <v>21</v>
      </c>
      <c r="D20" s="222">
        <v>4139</v>
      </c>
      <c r="E20" s="222">
        <v>140783</v>
      </c>
      <c r="F20" s="222">
        <v>64841</v>
      </c>
      <c r="G20" s="274">
        <v>46.1</v>
      </c>
      <c r="H20" s="151"/>
      <c r="I20" s="152"/>
      <c r="J20" s="46"/>
      <c r="K20" s="152"/>
      <c r="L20" s="46"/>
    </row>
    <row r="21" spans="1:12" s="263" customFormat="1" ht="21.6" customHeight="1">
      <c r="A21" s="264" t="s">
        <v>152</v>
      </c>
      <c r="B21" s="188" t="s">
        <v>330</v>
      </c>
      <c r="C21" s="272">
        <v>7</v>
      </c>
      <c r="D21" s="222">
        <v>618</v>
      </c>
      <c r="E21" s="222">
        <v>7130</v>
      </c>
      <c r="F21" s="222" t="s">
        <v>62</v>
      </c>
      <c r="G21" s="274" t="s">
        <v>62</v>
      </c>
      <c r="H21" s="151"/>
      <c r="I21" s="152"/>
      <c r="J21" s="46"/>
      <c r="K21" s="46"/>
      <c r="L21" s="46"/>
    </row>
    <row r="22" spans="1:12" ht="12" customHeight="1">
      <c r="A22" s="218" t="s">
        <v>28</v>
      </c>
      <c r="B22" s="75" t="s">
        <v>178</v>
      </c>
      <c r="C22" s="272">
        <v>2</v>
      </c>
      <c r="D22" s="222" t="s">
        <v>62</v>
      </c>
      <c r="E22" s="222" t="s">
        <v>62</v>
      </c>
      <c r="F22" s="222" t="s">
        <v>62</v>
      </c>
      <c r="G22" s="274" t="s">
        <v>62</v>
      </c>
      <c r="H22" s="151"/>
      <c r="I22" s="152"/>
      <c r="J22" s="46"/>
      <c r="K22" s="46"/>
      <c r="L22" s="46"/>
    </row>
    <row r="23" spans="1:12" ht="12" customHeight="1">
      <c r="A23" s="217" t="s">
        <v>31</v>
      </c>
      <c r="B23" s="188" t="s">
        <v>113</v>
      </c>
      <c r="C23" s="272">
        <v>26</v>
      </c>
      <c r="D23" s="222">
        <v>3939</v>
      </c>
      <c r="E23" s="222">
        <v>175096</v>
      </c>
      <c r="F23" s="222">
        <v>28653</v>
      </c>
      <c r="G23" s="274">
        <v>16.399999999999999</v>
      </c>
      <c r="H23" s="151"/>
      <c r="I23" s="152"/>
      <c r="J23" s="46"/>
      <c r="K23" s="152"/>
      <c r="L23" s="46"/>
    </row>
    <row r="24" spans="1:12" ht="12" customHeight="1">
      <c r="A24" s="217" t="s">
        <v>156</v>
      </c>
      <c r="B24" s="188" t="s">
        <v>114</v>
      </c>
      <c r="C24" s="272">
        <v>5</v>
      </c>
      <c r="D24" s="222">
        <v>1238</v>
      </c>
      <c r="E24" s="222" t="s">
        <v>62</v>
      </c>
      <c r="F24" s="222" t="s">
        <v>62</v>
      </c>
      <c r="G24" s="274" t="s">
        <v>62</v>
      </c>
      <c r="H24" s="151"/>
      <c r="I24" s="152"/>
      <c r="J24" s="46"/>
      <c r="K24" s="46"/>
      <c r="L24" s="46"/>
    </row>
    <row r="25" spans="1:12" ht="12" customHeight="1">
      <c r="A25" s="217" t="s">
        <v>154</v>
      </c>
      <c r="B25" s="188" t="s">
        <v>332</v>
      </c>
      <c r="C25" s="272">
        <v>54</v>
      </c>
      <c r="D25" s="222">
        <v>6534</v>
      </c>
      <c r="E25" s="222">
        <v>132777</v>
      </c>
      <c r="F25" s="222">
        <v>47589</v>
      </c>
      <c r="G25" s="274">
        <v>35.799999999999997</v>
      </c>
      <c r="H25" s="151"/>
      <c r="I25" s="152"/>
      <c r="J25" s="46"/>
      <c r="K25" s="152"/>
      <c r="L25" s="46"/>
    </row>
    <row r="26" spans="1:12" s="263" customFormat="1" ht="22.05" customHeight="1">
      <c r="A26" s="264" t="s">
        <v>24</v>
      </c>
      <c r="B26" s="188" t="s">
        <v>333</v>
      </c>
      <c r="C26" s="272">
        <v>34</v>
      </c>
      <c r="D26" s="222">
        <v>2953</v>
      </c>
      <c r="E26" s="222">
        <v>63750</v>
      </c>
      <c r="F26" s="222">
        <v>9185</v>
      </c>
      <c r="G26" s="274">
        <v>14.4</v>
      </c>
      <c r="H26" s="151"/>
      <c r="I26" s="152"/>
      <c r="J26" s="46"/>
      <c r="K26" s="152"/>
      <c r="L26" s="46"/>
    </row>
    <row r="27" spans="1:12" ht="12" customHeight="1">
      <c r="A27" s="217" t="s">
        <v>22</v>
      </c>
      <c r="B27" s="188" t="s">
        <v>115</v>
      </c>
      <c r="C27" s="272">
        <v>18</v>
      </c>
      <c r="D27" s="222">
        <v>6243</v>
      </c>
      <c r="E27" s="222">
        <v>197376</v>
      </c>
      <c r="F27" s="222">
        <v>106300</v>
      </c>
      <c r="G27" s="274">
        <v>53.9</v>
      </c>
      <c r="H27" s="151"/>
      <c r="I27" s="152"/>
      <c r="J27" s="46"/>
      <c r="K27" s="152"/>
      <c r="L27" s="46"/>
    </row>
    <row r="28" spans="1:12" ht="12" customHeight="1">
      <c r="A28" s="217" t="s">
        <v>23</v>
      </c>
      <c r="B28" s="188" t="s">
        <v>33</v>
      </c>
      <c r="C28" s="272">
        <v>76</v>
      </c>
      <c r="D28" s="222">
        <v>6569</v>
      </c>
      <c r="E28" s="222">
        <v>92738</v>
      </c>
      <c r="F28" s="222">
        <v>21134</v>
      </c>
      <c r="G28" s="274">
        <v>22.8</v>
      </c>
      <c r="H28" s="151"/>
      <c r="I28" s="152"/>
      <c r="J28" s="46"/>
      <c r="K28" s="152"/>
      <c r="L28" s="46"/>
    </row>
    <row r="29" spans="1:12" s="263" customFormat="1" ht="22.05" customHeight="1">
      <c r="A29" s="264" t="s">
        <v>157</v>
      </c>
      <c r="B29" s="188" t="s">
        <v>287</v>
      </c>
      <c r="C29" s="272">
        <v>25</v>
      </c>
      <c r="D29" s="222">
        <v>2671</v>
      </c>
      <c r="E29" s="222">
        <v>51618</v>
      </c>
      <c r="F29" s="222">
        <v>20558</v>
      </c>
      <c r="G29" s="274">
        <v>39.799999999999997</v>
      </c>
      <c r="H29" s="151"/>
      <c r="I29" s="152"/>
      <c r="J29" s="46"/>
      <c r="K29" s="152"/>
      <c r="L29" s="46"/>
    </row>
    <row r="30" spans="1:12" ht="12" customHeight="1">
      <c r="A30" s="217" t="s">
        <v>159</v>
      </c>
      <c r="B30" s="188" t="s">
        <v>25</v>
      </c>
      <c r="C30" s="272">
        <v>21</v>
      </c>
      <c r="D30" s="222">
        <v>2795</v>
      </c>
      <c r="E30" s="222">
        <v>67381</v>
      </c>
      <c r="F30" s="222">
        <v>29833</v>
      </c>
      <c r="G30" s="274">
        <v>44.3</v>
      </c>
      <c r="H30" s="151"/>
      <c r="I30" s="152"/>
      <c r="J30" s="46"/>
      <c r="K30" s="152"/>
      <c r="L30" s="46"/>
    </row>
    <row r="31" spans="1:12" ht="12" customHeight="1">
      <c r="A31" s="217" t="s">
        <v>161</v>
      </c>
      <c r="B31" s="188" t="s">
        <v>107</v>
      </c>
      <c r="C31" s="272">
        <v>42</v>
      </c>
      <c r="D31" s="222">
        <v>4065</v>
      </c>
      <c r="E31" s="222">
        <v>41726</v>
      </c>
      <c r="F31" s="222">
        <v>12846</v>
      </c>
      <c r="G31" s="274">
        <v>30.8</v>
      </c>
      <c r="H31" s="151"/>
      <c r="I31" s="152"/>
      <c r="J31" s="46"/>
      <c r="K31" s="152"/>
      <c r="L31" s="46"/>
    </row>
    <row r="32" spans="1:12" ht="12" customHeight="1">
      <c r="A32" s="217" t="s">
        <v>29</v>
      </c>
      <c r="B32" s="188" t="s">
        <v>288</v>
      </c>
      <c r="C32" s="272">
        <v>24</v>
      </c>
      <c r="D32" s="222">
        <v>6701</v>
      </c>
      <c r="E32" s="222">
        <v>114061</v>
      </c>
      <c r="F32" s="222">
        <v>17725</v>
      </c>
      <c r="G32" s="274">
        <v>15.5</v>
      </c>
      <c r="H32" s="151"/>
      <c r="I32" s="152"/>
      <c r="J32" s="46"/>
      <c r="K32" s="152"/>
      <c r="L32" s="46"/>
    </row>
    <row r="33" spans="1:12" ht="12" customHeight="1">
      <c r="A33" s="217" t="s">
        <v>158</v>
      </c>
      <c r="B33" s="188" t="s">
        <v>108</v>
      </c>
      <c r="C33" s="272">
        <v>10</v>
      </c>
      <c r="D33" s="222">
        <v>5114</v>
      </c>
      <c r="E33" s="222" t="s">
        <v>62</v>
      </c>
      <c r="F33" s="222" t="s">
        <v>62</v>
      </c>
      <c r="G33" s="274" t="s">
        <v>62</v>
      </c>
      <c r="H33" s="151"/>
      <c r="I33" s="152"/>
      <c r="J33" s="46"/>
      <c r="K33" s="46"/>
      <c r="L33" s="46"/>
    </row>
    <row r="34" spans="1:12" ht="12" customHeight="1">
      <c r="A34" s="217" t="s">
        <v>151</v>
      </c>
      <c r="B34" s="188" t="s">
        <v>294</v>
      </c>
      <c r="C34" s="272">
        <v>6</v>
      </c>
      <c r="D34" s="222">
        <v>923</v>
      </c>
      <c r="E34" s="222">
        <v>21442</v>
      </c>
      <c r="F34" s="222" t="s">
        <v>62</v>
      </c>
      <c r="G34" s="274" t="s">
        <v>62</v>
      </c>
      <c r="H34" s="151"/>
      <c r="I34" s="152"/>
      <c r="J34" s="46"/>
      <c r="K34" s="46"/>
      <c r="L34" s="46"/>
    </row>
    <row r="35" spans="1:12" ht="12" customHeight="1">
      <c r="A35" s="217" t="s">
        <v>27</v>
      </c>
      <c r="B35" s="188" t="s">
        <v>289</v>
      </c>
      <c r="C35" s="272">
        <v>11</v>
      </c>
      <c r="D35" s="222">
        <v>1927</v>
      </c>
      <c r="E35" s="222">
        <v>10471</v>
      </c>
      <c r="F35" s="222">
        <v>1644</v>
      </c>
      <c r="G35" s="274">
        <v>15.7</v>
      </c>
      <c r="H35" s="151"/>
      <c r="I35" s="152"/>
      <c r="J35" s="46"/>
      <c r="K35" s="152"/>
      <c r="L35" s="46"/>
    </row>
    <row r="36" spans="1:12" s="263" customFormat="1" ht="22.05" customHeight="1">
      <c r="A36" s="264" t="s">
        <v>155</v>
      </c>
      <c r="B36" s="188" t="s">
        <v>290</v>
      </c>
      <c r="C36" s="272">
        <v>70</v>
      </c>
      <c r="D36" s="222">
        <v>6717</v>
      </c>
      <c r="E36" s="222">
        <v>192133</v>
      </c>
      <c r="F36" s="222">
        <v>126557</v>
      </c>
      <c r="G36" s="274">
        <v>65.900000000000006</v>
      </c>
      <c r="H36" s="151"/>
      <c r="I36" s="152"/>
      <c r="J36" s="46"/>
      <c r="K36" s="152"/>
      <c r="L36" s="46"/>
    </row>
    <row r="37" spans="1:12" ht="12" customHeight="1">
      <c r="A37" s="217" t="s">
        <v>279</v>
      </c>
      <c r="B37" s="188" t="s">
        <v>281</v>
      </c>
      <c r="C37" s="272">
        <v>255</v>
      </c>
      <c r="D37" s="222">
        <v>34906</v>
      </c>
      <c r="E37" s="222">
        <v>1002778</v>
      </c>
      <c r="F37" s="222">
        <v>362960</v>
      </c>
      <c r="G37" s="274">
        <v>36.200000000000003</v>
      </c>
      <c r="H37" s="151"/>
      <c r="I37" s="152"/>
      <c r="J37" s="46"/>
      <c r="K37" s="152"/>
      <c r="L37" s="46"/>
    </row>
    <row r="38" spans="1:12" ht="12" customHeight="1">
      <c r="A38" s="217" t="s">
        <v>280</v>
      </c>
      <c r="B38" s="188" t="s">
        <v>282</v>
      </c>
      <c r="C38" s="272">
        <v>202</v>
      </c>
      <c r="D38" s="222">
        <v>28503</v>
      </c>
      <c r="E38" s="222">
        <v>505382</v>
      </c>
      <c r="F38" s="222">
        <v>250800</v>
      </c>
      <c r="G38" s="274">
        <v>49.6</v>
      </c>
      <c r="H38" s="151"/>
      <c r="I38" s="152"/>
      <c r="J38" s="46"/>
      <c r="K38" s="152"/>
      <c r="L38" s="46"/>
    </row>
    <row r="39" spans="1:12" ht="12" customHeight="1">
      <c r="A39" s="217" t="s">
        <v>236</v>
      </c>
      <c r="B39" s="188" t="s">
        <v>190</v>
      </c>
      <c r="C39" s="272">
        <v>9</v>
      </c>
      <c r="D39" s="222">
        <v>1525</v>
      </c>
      <c r="E39" s="222">
        <v>37820</v>
      </c>
      <c r="F39" s="222" t="s">
        <v>62</v>
      </c>
      <c r="G39" s="274" t="s">
        <v>62</v>
      </c>
      <c r="H39" s="151"/>
      <c r="I39" s="152"/>
      <c r="J39" s="46"/>
      <c r="K39" s="46"/>
      <c r="L39" s="46"/>
    </row>
    <row r="40" spans="1:12" ht="12" customHeight="1">
      <c r="A40" s="217" t="s">
        <v>237</v>
      </c>
      <c r="B40" s="188" t="s">
        <v>191</v>
      </c>
      <c r="C40" s="272">
        <v>93</v>
      </c>
      <c r="D40" s="222">
        <v>12697</v>
      </c>
      <c r="E40" s="222">
        <v>262259</v>
      </c>
      <c r="F40" s="222">
        <v>55998</v>
      </c>
      <c r="G40" s="274">
        <v>21.4</v>
      </c>
      <c r="H40" s="151"/>
      <c r="I40" s="152"/>
      <c r="J40" s="46"/>
      <c r="K40" s="152"/>
      <c r="L40" s="46"/>
    </row>
    <row r="41" spans="1:12" ht="12" customHeight="1">
      <c r="A41" s="217" t="s">
        <v>238</v>
      </c>
      <c r="B41" s="188" t="s">
        <v>283</v>
      </c>
      <c r="C41" s="272">
        <v>4</v>
      </c>
      <c r="D41" s="222">
        <v>4713</v>
      </c>
      <c r="E41" s="222">
        <v>209119</v>
      </c>
      <c r="F41" s="222" t="s">
        <v>62</v>
      </c>
      <c r="G41" s="274" t="s">
        <v>62</v>
      </c>
      <c r="H41" s="151"/>
      <c r="I41" s="152"/>
      <c r="J41" s="46"/>
      <c r="K41" s="46"/>
      <c r="L41" s="46"/>
    </row>
    <row r="42" spans="1:12" ht="12" customHeight="1">
      <c r="A42" s="96" t="s">
        <v>164</v>
      </c>
      <c r="B42" s="27" t="s">
        <v>165</v>
      </c>
      <c r="C42" s="271">
        <v>563</v>
      </c>
      <c r="D42" s="242">
        <v>82344</v>
      </c>
      <c r="E42" s="242">
        <v>2017357</v>
      </c>
      <c r="F42" s="242">
        <v>685411</v>
      </c>
      <c r="G42" s="273">
        <v>34</v>
      </c>
      <c r="H42" s="151"/>
      <c r="I42" s="152"/>
      <c r="J42" s="46"/>
      <c r="K42" s="152"/>
      <c r="L42" s="46"/>
    </row>
    <row r="43" spans="1:12" ht="11.4" customHeight="1">
      <c r="A43" s="10"/>
      <c r="B43" s="27"/>
      <c r="C43" s="53"/>
      <c r="D43" s="53"/>
      <c r="E43" s="53"/>
      <c r="F43" s="53"/>
      <c r="G43" s="74"/>
      <c r="H43" s="46"/>
      <c r="I43" s="46"/>
      <c r="J43" s="46"/>
      <c r="K43" s="46"/>
      <c r="L43" s="46"/>
    </row>
    <row r="44" spans="1:12" ht="9.9" customHeight="1">
      <c r="A44" s="77"/>
      <c r="B44" s="77"/>
      <c r="C44" s="77"/>
      <c r="D44" s="77"/>
      <c r="E44" s="77"/>
      <c r="F44" s="77"/>
      <c r="G44" s="170"/>
      <c r="H44" s="54"/>
      <c r="I44" s="54"/>
      <c r="J44" s="54"/>
      <c r="K44" s="54"/>
      <c r="L44" s="54"/>
    </row>
    <row r="45" spans="1:12" ht="11.4" customHeight="1">
      <c r="A45" s="27"/>
      <c r="B45" s="27"/>
      <c r="C45" s="28"/>
      <c r="D45" s="56"/>
      <c r="E45" s="56"/>
      <c r="F45" s="56"/>
      <c r="G45" s="56"/>
      <c r="H45" s="46"/>
      <c r="I45" s="46"/>
      <c r="J45" s="46"/>
      <c r="K45" s="46"/>
      <c r="L45" s="46"/>
    </row>
    <row r="46" spans="1:12" ht="11.4" customHeight="1">
      <c r="A46" s="10"/>
      <c r="B46" s="27"/>
      <c r="C46" s="53"/>
      <c r="D46" s="53"/>
      <c r="E46" s="53"/>
      <c r="F46" s="53"/>
      <c r="G46" s="171"/>
      <c r="H46" s="46"/>
      <c r="I46" s="46"/>
      <c r="J46" s="46"/>
      <c r="K46" s="46"/>
      <c r="L46" s="46"/>
    </row>
    <row r="47" spans="1:12" ht="9.9" customHeight="1">
      <c r="A47" s="60"/>
      <c r="B47" s="60"/>
      <c r="C47" s="60"/>
      <c r="D47" s="60"/>
      <c r="E47" s="60"/>
      <c r="F47" s="60"/>
      <c r="G47" s="170"/>
      <c r="H47" s="55"/>
      <c r="I47" s="55"/>
      <c r="J47" s="55"/>
      <c r="K47" s="55"/>
      <c r="L47" s="55"/>
    </row>
    <row r="48" spans="1:12" ht="11.4" customHeight="1">
      <c r="A48" s="75"/>
      <c r="B48" s="75"/>
      <c r="C48" s="76"/>
      <c r="D48" s="73"/>
      <c r="E48" s="73"/>
      <c r="F48" s="73"/>
      <c r="G48" s="73"/>
      <c r="H48" s="46"/>
      <c r="I48" s="46"/>
      <c r="J48" s="46"/>
      <c r="K48" s="46"/>
      <c r="L48" s="46"/>
    </row>
    <row r="49" spans="1:12" ht="11.4" customHeight="1">
      <c r="A49" s="11"/>
      <c r="B49" s="75"/>
      <c r="C49" s="52"/>
      <c r="D49" s="52"/>
      <c r="E49" s="52"/>
      <c r="F49" s="52"/>
      <c r="G49" s="127"/>
      <c r="H49" s="46"/>
      <c r="I49" s="46"/>
      <c r="J49" s="46"/>
      <c r="K49" s="46"/>
      <c r="L49" s="46"/>
    </row>
    <row r="50" spans="1:12" ht="9.9" customHeight="1">
      <c r="A50" s="60"/>
      <c r="B50" s="60"/>
      <c r="C50" s="60"/>
      <c r="D50" s="60"/>
      <c r="E50" s="60"/>
      <c r="F50" s="60"/>
      <c r="G50" s="170"/>
      <c r="H50" s="55"/>
      <c r="I50" s="55"/>
      <c r="J50" s="55"/>
      <c r="K50" s="55"/>
      <c r="L50" s="55"/>
    </row>
    <row r="51" spans="1:12" ht="11.4" customHeight="1">
      <c r="A51" s="27"/>
      <c r="B51" s="27"/>
      <c r="C51" s="28"/>
      <c r="D51" s="56"/>
      <c r="E51" s="56"/>
      <c r="F51" s="56"/>
      <c r="G51" s="56"/>
      <c r="H51" s="46"/>
      <c r="I51" s="46"/>
      <c r="J51" s="46"/>
      <c r="K51" s="46"/>
      <c r="L51" s="46"/>
    </row>
    <row r="52" spans="1:12" ht="11.4" customHeight="1">
      <c r="A52" s="10"/>
      <c r="B52" s="27"/>
      <c r="C52" s="53"/>
      <c r="D52" s="53"/>
      <c r="E52" s="53"/>
      <c r="F52" s="53"/>
      <c r="G52" s="171"/>
      <c r="H52" s="46"/>
      <c r="I52" s="46"/>
      <c r="J52" s="46"/>
      <c r="K52" s="46"/>
      <c r="L52" s="46"/>
    </row>
    <row r="53" spans="1:12" ht="11.4" customHeight="1">
      <c r="A53" s="60"/>
      <c r="B53" s="60"/>
      <c r="C53" s="60"/>
      <c r="D53" s="60"/>
      <c r="E53" s="60"/>
      <c r="F53" s="60"/>
      <c r="G53" s="170"/>
      <c r="H53" s="55"/>
      <c r="I53" s="55"/>
      <c r="J53" s="55"/>
      <c r="K53" s="55"/>
      <c r="L53" s="55"/>
    </row>
    <row r="54" spans="1:12" ht="11.4" customHeight="1">
      <c r="A54" s="75"/>
      <c r="B54" s="75"/>
      <c r="C54" s="76"/>
      <c r="D54" s="73"/>
      <c r="E54" s="73"/>
      <c r="F54" s="73"/>
      <c r="G54" s="73"/>
      <c r="H54" s="46"/>
      <c r="I54" s="46"/>
      <c r="J54" s="46"/>
      <c r="K54" s="46"/>
      <c r="L54" s="46"/>
    </row>
    <row r="55" spans="1:12" ht="11.4" customHeight="1">
      <c r="A55" s="11"/>
      <c r="B55" s="75"/>
      <c r="C55" s="52"/>
      <c r="D55" s="52"/>
      <c r="E55" s="52"/>
      <c r="F55" s="52"/>
      <c r="G55" s="127"/>
      <c r="H55" s="46"/>
      <c r="I55" s="46"/>
      <c r="J55" s="46"/>
      <c r="K55" s="46"/>
      <c r="L55" s="46"/>
    </row>
    <row r="56" spans="1:12" ht="11.4" customHeight="1">
      <c r="A56" s="60"/>
      <c r="B56" s="60"/>
      <c r="C56" s="60"/>
      <c r="D56" s="60"/>
      <c r="E56" s="60"/>
      <c r="F56" s="60"/>
      <c r="G56" s="170"/>
      <c r="H56" s="55"/>
      <c r="I56" s="55"/>
      <c r="J56" s="55"/>
      <c r="K56" s="55"/>
      <c r="L56" s="55"/>
    </row>
    <row r="57" spans="1:12" ht="11.4" customHeight="1">
      <c r="A57" s="75"/>
      <c r="B57" s="75"/>
      <c r="C57" s="76"/>
      <c r="D57" s="76"/>
      <c r="E57" s="76"/>
      <c r="F57" s="76"/>
      <c r="G57" s="73"/>
      <c r="H57" s="46"/>
      <c r="I57" s="46"/>
      <c r="J57" s="46"/>
      <c r="K57" s="46"/>
      <c r="L57" s="46"/>
    </row>
    <row r="58" spans="1:12" ht="11.4" customHeight="1">
      <c r="A58" s="11"/>
      <c r="B58" s="75"/>
      <c r="C58" s="52"/>
      <c r="D58" s="52"/>
      <c r="E58" s="52"/>
      <c r="F58" s="52"/>
      <c r="G58" s="127"/>
      <c r="H58" s="46"/>
      <c r="I58" s="46"/>
      <c r="J58" s="46"/>
      <c r="K58" s="46"/>
      <c r="L58" s="46"/>
    </row>
    <row r="59" spans="1:12" ht="11.4" customHeight="1">
      <c r="A59" s="60"/>
      <c r="B59" s="60"/>
      <c r="C59" s="60"/>
      <c r="D59" s="60"/>
      <c r="E59" s="60"/>
      <c r="F59" s="60"/>
      <c r="G59" s="170"/>
      <c r="H59" s="55"/>
      <c r="I59" s="55"/>
      <c r="J59" s="55"/>
      <c r="K59" s="55"/>
      <c r="L59" s="55"/>
    </row>
    <row r="60" spans="1:12" ht="11.4" customHeight="1">
      <c r="A60" s="75"/>
      <c r="B60" s="75"/>
      <c r="C60" s="76"/>
      <c r="D60" s="76"/>
      <c r="E60" s="76"/>
      <c r="F60" s="76"/>
      <c r="G60" s="73"/>
      <c r="H60" s="46"/>
      <c r="I60" s="46"/>
      <c r="J60" s="46"/>
      <c r="K60" s="46"/>
      <c r="L60" s="46"/>
    </row>
    <row r="61" spans="1:12" ht="11.4" customHeight="1">
      <c r="A61" s="11"/>
      <c r="B61" s="75"/>
      <c r="C61" s="52"/>
      <c r="D61" s="52"/>
      <c r="E61" s="52"/>
      <c r="F61" s="52"/>
      <c r="G61" s="127"/>
      <c r="H61" s="46"/>
      <c r="I61" s="46"/>
      <c r="J61" s="46"/>
      <c r="K61" s="46"/>
      <c r="L61" s="46"/>
    </row>
    <row r="62" spans="1:12" ht="11.4" customHeight="1">
      <c r="A62" s="60"/>
      <c r="B62" s="60"/>
      <c r="C62" s="60"/>
      <c r="D62" s="60"/>
      <c r="E62" s="60"/>
      <c r="F62" s="60"/>
      <c r="G62" s="170"/>
      <c r="H62" s="55"/>
      <c r="I62" s="55"/>
      <c r="J62" s="55"/>
      <c r="K62" s="55"/>
      <c r="L62" s="55"/>
    </row>
    <row r="63" spans="1:12" ht="11.4" customHeight="1">
      <c r="A63" s="75"/>
      <c r="B63" s="75"/>
      <c r="C63" s="76"/>
      <c r="D63" s="76"/>
      <c r="E63" s="76"/>
      <c r="F63" s="76"/>
      <c r="G63" s="73"/>
      <c r="H63" s="46"/>
      <c r="I63" s="46"/>
      <c r="J63" s="46"/>
      <c r="K63" s="46"/>
      <c r="L63" s="46"/>
    </row>
    <row r="64" spans="1:12" ht="11.4" customHeight="1">
      <c r="A64" s="11"/>
      <c r="B64" s="75"/>
      <c r="C64" s="52"/>
      <c r="D64" s="52"/>
      <c r="E64" s="52"/>
      <c r="F64" s="52"/>
      <c r="G64" s="127"/>
      <c r="H64" s="46"/>
      <c r="I64" s="46"/>
      <c r="J64" s="46"/>
      <c r="K64" s="46"/>
      <c r="L64" s="46"/>
    </row>
    <row r="65" spans="1:12" ht="11.4" customHeight="1">
      <c r="A65" s="60"/>
      <c r="B65" s="60"/>
      <c r="C65" s="60"/>
      <c r="D65" s="60"/>
      <c r="E65" s="60"/>
      <c r="F65" s="60"/>
      <c r="G65" s="170"/>
      <c r="H65" s="55"/>
      <c r="I65" s="55"/>
      <c r="J65" s="55"/>
      <c r="K65" s="55"/>
      <c r="L65" s="55"/>
    </row>
    <row r="66" spans="1:12" ht="11.4" customHeight="1">
      <c r="A66" s="75"/>
      <c r="B66" s="75"/>
      <c r="C66" s="76"/>
      <c r="D66" s="76"/>
      <c r="E66" s="76"/>
      <c r="F66" s="76"/>
      <c r="G66" s="73"/>
      <c r="H66" s="46"/>
      <c r="I66" s="46"/>
      <c r="J66" s="46"/>
      <c r="K66" s="46"/>
      <c r="L66" s="46"/>
    </row>
    <row r="67" spans="1:12" ht="11.4" customHeight="1">
      <c r="A67" s="11"/>
      <c r="B67" s="75"/>
      <c r="C67" s="52"/>
      <c r="D67" s="52"/>
      <c r="E67" s="52"/>
      <c r="F67" s="52"/>
      <c r="G67" s="127"/>
      <c r="H67" s="46"/>
      <c r="I67" s="46"/>
      <c r="J67" s="46"/>
      <c r="K67" s="46"/>
      <c r="L67" s="46"/>
    </row>
    <row r="68" spans="1:12" ht="11.4" customHeight="1">
      <c r="A68" s="60"/>
      <c r="B68" s="60"/>
      <c r="C68" s="60"/>
      <c r="D68" s="60"/>
      <c r="E68" s="60"/>
      <c r="F68" s="60"/>
      <c r="G68" s="170"/>
      <c r="H68" s="55"/>
      <c r="I68" s="55"/>
      <c r="J68" s="55"/>
      <c r="K68" s="55"/>
      <c r="L68" s="55"/>
    </row>
    <row r="69" spans="1:12" ht="11.4" customHeight="1">
      <c r="A69" s="75"/>
      <c r="B69" s="75"/>
      <c r="C69" s="76"/>
      <c r="D69" s="76"/>
      <c r="E69" s="76"/>
      <c r="F69" s="76"/>
      <c r="G69" s="73"/>
      <c r="H69" s="46"/>
      <c r="I69" s="46"/>
      <c r="J69" s="46"/>
      <c r="K69" s="46"/>
      <c r="L69" s="46"/>
    </row>
    <row r="70" spans="1:12" ht="11.4" customHeight="1">
      <c r="A70" s="11"/>
      <c r="B70" s="75"/>
      <c r="C70" s="52"/>
      <c r="D70" s="52"/>
      <c r="E70" s="52"/>
      <c r="F70" s="52"/>
      <c r="G70" s="127"/>
      <c r="H70" s="46"/>
      <c r="I70" s="46"/>
      <c r="J70" s="46"/>
      <c r="K70" s="46"/>
      <c r="L70" s="46"/>
    </row>
    <row r="71" spans="1:12" ht="11.4" customHeight="1">
      <c r="A71" s="60"/>
      <c r="B71" s="60"/>
      <c r="C71" s="60"/>
      <c r="D71" s="60"/>
      <c r="E71" s="60"/>
      <c r="F71" s="60"/>
      <c r="G71" s="170"/>
      <c r="H71" s="55"/>
      <c r="I71" s="55"/>
      <c r="J71" s="55"/>
      <c r="K71" s="55"/>
      <c r="L71" s="55"/>
    </row>
    <row r="72" spans="1:12" ht="11.4" customHeight="1">
      <c r="A72" s="75"/>
      <c r="B72" s="75"/>
      <c r="C72" s="76"/>
      <c r="D72" s="76"/>
      <c r="E72" s="76"/>
      <c r="F72" s="76"/>
      <c r="G72" s="73"/>
      <c r="H72" s="46"/>
      <c r="I72" s="46"/>
      <c r="J72" s="46"/>
      <c r="K72" s="46"/>
      <c r="L72" s="46"/>
    </row>
    <row r="73" spans="1:12" ht="11.4" customHeight="1">
      <c r="A73" s="11"/>
      <c r="B73" s="75"/>
      <c r="C73" s="52"/>
      <c r="D73" s="52"/>
      <c r="E73" s="52"/>
      <c r="F73" s="52"/>
      <c r="G73" s="127"/>
      <c r="H73" s="46"/>
      <c r="I73" s="46"/>
      <c r="J73" s="46"/>
      <c r="K73" s="46"/>
      <c r="L73" s="46"/>
    </row>
    <row r="74" spans="1:12" ht="11.4" customHeight="1">
      <c r="A74" s="60"/>
      <c r="B74" s="60"/>
      <c r="C74" s="60"/>
      <c r="D74" s="60"/>
      <c r="E74" s="60"/>
      <c r="F74" s="60"/>
      <c r="G74" s="170"/>
      <c r="H74" s="55"/>
      <c r="I74" s="55"/>
      <c r="J74" s="55"/>
      <c r="K74" s="55"/>
      <c r="L74" s="55"/>
    </row>
    <row r="75" spans="1:12" ht="11.4" customHeight="1">
      <c r="A75" s="75"/>
      <c r="B75" s="75"/>
      <c r="C75" s="76"/>
      <c r="D75" s="76"/>
      <c r="E75" s="76"/>
      <c r="F75" s="76"/>
      <c r="G75" s="73"/>
      <c r="H75" s="56"/>
      <c r="I75" s="56"/>
      <c r="J75" s="56"/>
      <c r="K75" s="56"/>
      <c r="L75" s="56"/>
    </row>
    <row r="76" spans="1:12" ht="11.4" customHeight="1">
      <c r="A76" s="11"/>
      <c r="B76" s="75"/>
      <c r="C76" s="52"/>
      <c r="D76" s="52"/>
      <c r="E76" s="52"/>
      <c r="F76" s="52"/>
      <c r="G76" s="127"/>
      <c r="H76" s="56"/>
      <c r="I76" s="56"/>
      <c r="J76" s="56"/>
      <c r="K76" s="56"/>
      <c r="L76" s="56"/>
    </row>
    <row r="77" spans="1:12" ht="11.4" customHeight="1">
      <c r="A77" s="60"/>
      <c r="B77" s="60"/>
      <c r="C77" s="60"/>
      <c r="D77" s="60"/>
      <c r="E77" s="60"/>
      <c r="F77" s="60"/>
      <c r="G77" s="170"/>
    </row>
    <row r="78" spans="1:12" ht="11.4" customHeight="1">
      <c r="A78" s="75"/>
      <c r="B78" s="75"/>
      <c r="C78" s="76"/>
      <c r="D78" s="76"/>
      <c r="E78" s="76"/>
      <c r="F78" s="76"/>
      <c r="G78" s="73"/>
    </row>
    <row r="79" spans="1:12" ht="11.4" customHeight="1">
      <c r="A79" s="11"/>
      <c r="B79" s="75"/>
      <c r="C79" s="52"/>
      <c r="D79" s="52"/>
      <c r="E79" s="52"/>
      <c r="F79" s="52"/>
      <c r="G79" s="127"/>
    </row>
    <row r="80" spans="1:12" ht="11.4" customHeight="1">
      <c r="A80" s="60"/>
      <c r="B80" s="60"/>
      <c r="C80" s="60"/>
      <c r="D80" s="60"/>
      <c r="E80" s="60"/>
      <c r="F80" s="60"/>
      <c r="G80" s="170"/>
    </row>
    <row r="81" spans="1:7" ht="11.4" customHeight="1">
      <c r="A81" s="75"/>
      <c r="B81" s="75"/>
      <c r="C81" s="76"/>
      <c r="D81" s="76"/>
      <c r="E81" s="76"/>
      <c r="F81" s="76"/>
      <c r="G81" s="73"/>
    </row>
    <row r="82" spans="1:7" ht="11.4" customHeight="1">
      <c r="A82" s="11"/>
      <c r="B82" s="75"/>
      <c r="C82" s="52"/>
      <c r="D82" s="52"/>
      <c r="E82" s="52"/>
      <c r="F82" s="52"/>
      <c r="G82" s="127"/>
    </row>
    <row r="83" spans="1:7" ht="11.4" customHeight="1"/>
    <row r="84" spans="1:7" ht="11.4" customHeight="1">
      <c r="A84" s="75"/>
      <c r="B84" s="75"/>
      <c r="C84" s="76"/>
      <c r="D84" s="76"/>
      <c r="E84" s="76"/>
      <c r="F84" s="76"/>
      <c r="G84" s="73"/>
    </row>
    <row r="85" spans="1:7" ht="11.4" customHeight="1">
      <c r="A85" s="11"/>
      <c r="B85" s="75"/>
      <c r="C85" s="52"/>
      <c r="D85" s="52"/>
      <c r="E85" s="52"/>
      <c r="F85" s="52"/>
      <c r="G85" s="127"/>
    </row>
    <row r="86" spans="1:7" ht="11.4" customHeight="1"/>
    <row r="87" spans="1:7" ht="11.4" customHeight="1">
      <c r="A87" s="75"/>
      <c r="B87" s="75"/>
      <c r="C87" s="76"/>
      <c r="D87" s="76"/>
      <c r="E87" s="76"/>
      <c r="F87" s="76"/>
      <c r="G87" s="73"/>
    </row>
    <row r="88" spans="1:7" ht="11.4" customHeight="1">
      <c r="A88" s="11"/>
      <c r="B88" s="75"/>
      <c r="C88" s="52"/>
      <c r="D88" s="52"/>
      <c r="E88" s="52"/>
      <c r="F88" s="52"/>
      <c r="G88" s="127"/>
    </row>
    <row r="89" spans="1:7" ht="11.4" customHeight="1"/>
    <row r="90" spans="1:7" ht="11.4" customHeight="1">
      <c r="A90" s="75"/>
      <c r="B90" s="75"/>
      <c r="C90" s="76"/>
      <c r="D90" s="76"/>
      <c r="E90" s="76"/>
      <c r="F90" s="76"/>
      <c r="G90" s="73"/>
    </row>
    <row r="91" spans="1:7" ht="11.4" customHeight="1">
      <c r="A91" s="11"/>
      <c r="B91" s="75"/>
      <c r="C91" s="52"/>
      <c r="D91" s="52"/>
      <c r="E91" s="52"/>
      <c r="F91" s="52"/>
      <c r="G91" s="127"/>
    </row>
    <row r="92" spans="1:7" ht="11.4" customHeight="1"/>
    <row r="93" spans="1:7" ht="11.4" customHeight="1">
      <c r="A93" s="75"/>
      <c r="B93" s="75"/>
      <c r="C93" s="76"/>
      <c r="D93" s="76"/>
      <c r="E93" s="76"/>
      <c r="F93" s="76"/>
      <c r="G93" s="73"/>
    </row>
    <row r="94" spans="1:7" ht="11.4" customHeight="1">
      <c r="A94" s="11"/>
      <c r="B94" s="75"/>
      <c r="C94" s="52"/>
      <c r="D94" s="52"/>
      <c r="E94" s="52"/>
      <c r="F94" s="52"/>
      <c r="G94" s="127"/>
    </row>
    <row r="95" spans="1:7" ht="11.4" customHeight="1"/>
    <row r="96" spans="1:7" ht="11.4" customHeight="1">
      <c r="A96" s="75"/>
      <c r="B96" s="75"/>
      <c r="C96" s="76"/>
      <c r="D96" s="76"/>
      <c r="E96" s="76"/>
      <c r="F96" s="76"/>
      <c r="G96" s="73"/>
    </row>
    <row r="97" spans="1:7" ht="11.4" customHeight="1">
      <c r="A97" s="11"/>
      <c r="B97" s="75"/>
      <c r="C97" s="52"/>
      <c r="D97" s="52"/>
      <c r="E97" s="52"/>
      <c r="F97" s="52"/>
      <c r="G97" s="127"/>
    </row>
    <row r="98" spans="1:7" ht="11.4" customHeight="1"/>
    <row r="99" spans="1:7" ht="11.4" customHeight="1">
      <c r="A99" s="75"/>
      <c r="B99" s="75"/>
      <c r="C99" s="76"/>
      <c r="D99" s="76"/>
      <c r="E99" s="76"/>
      <c r="F99" s="76"/>
      <c r="G99" s="73"/>
    </row>
    <row r="100" spans="1:7" ht="11.4" customHeight="1">
      <c r="A100" s="11"/>
      <c r="B100" s="75"/>
      <c r="C100" s="52"/>
      <c r="D100" s="52"/>
      <c r="E100" s="52"/>
      <c r="F100" s="52"/>
      <c r="G100" s="127"/>
    </row>
    <row r="101" spans="1:7" ht="11.4" customHeight="1"/>
    <row r="102" spans="1:7" ht="11.4" customHeight="1">
      <c r="A102" s="75"/>
      <c r="B102" s="75"/>
      <c r="C102" s="76"/>
      <c r="D102" s="76"/>
      <c r="E102" s="76"/>
      <c r="F102" s="76"/>
      <c r="G102" s="73"/>
    </row>
    <row r="103" spans="1:7" ht="11.4" customHeight="1">
      <c r="A103" s="11"/>
      <c r="B103" s="75"/>
      <c r="C103" s="52"/>
      <c r="D103" s="52"/>
      <c r="E103" s="52"/>
      <c r="F103" s="52"/>
      <c r="G103" s="127"/>
    </row>
    <row r="104" spans="1:7" ht="11.4" customHeight="1"/>
    <row r="105" spans="1:7" ht="11.4" customHeight="1">
      <c r="A105" s="75"/>
      <c r="B105" s="75"/>
      <c r="C105" s="76"/>
      <c r="D105" s="76"/>
      <c r="E105" s="76"/>
      <c r="F105" s="76"/>
      <c r="G105" s="73"/>
    </row>
    <row r="106" spans="1:7" ht="11.4" customHeight="1">
      <c r="A106" s="11"/>
      <c r="B106" s="75"/>
      <c r="C106" s="52"/>
      <c r="D106" s="52"/>
      <c r="E106" s="52"/>
      <c r="F106" s="52"/>
      <c r="G106" s="127"/>
    </row>
    <row r="107" spans="1:7" ht="11.4" customHeight="1"/>
    <row r="108" spans="1:7" ht="11.4" customHeight="1">
      <c r="A108" s="75"/>
      <c r="B108" s="75"/>
      <c r="C108" s="76"/>
      <c r="D108" s="76"/>
      <c r="E108" s="76"/>
      <c r="F108" s="76"/>
      <c r="G108" s="73"/>
    </row>
    <row r="109" spans="1:7" ht="11.4" customHeight="1">
      <c r="A109" s="11"/>
      <c r="B109" s="75"/>
      <c r="C109" s="52"/>
      <c r="D109" s="52"/>
      <c r="E109" s="52"/>
      <c r="F109" s="52"/>
      <c r="G109" s="127"/>
    </row>
    <row r="110" spans="1:7" ht="11.4" customHeight="1"/>
    <row r="111" spans="1:7" ht="11.4" customHeight="1">
      <c r="A111" s="75"/>
      <c r="B111" s="75"/>
      <c r="C111" s="76"/>
      <c r="D111" s="76"/>
      <c r="E111" s="76"/>
      <c r="F111" s="76"/>
      <c r="G111" s="73"/>
    </row>
    <row r="112" spans="1:7" ht="11.4" customHeight="1">
      <c r="A112" s="11"/>
      <c r="B112" s="75"/>
      <c r="C112" s="52"/>
      <c r="D112" s="52"/>
      <c r="E112" s="52"/>
      <c r="F112" s="52"/>
      <c r="G112" s="127"/>
    </row>
    <row r="113" spans="1:7" ht="11.4" customHeight="1"/>
    <row r="114" spans="1:7" ht="11.4" customHeight="1">
      <c r="A114" s="75"/>
      <c r="B114" s="75"/>
      <c r="C114" s="76"/>
      <c r="D114" s="76"/>
      <c r="E114" s="76"/>
      <c r="F114" s="76"/>
      <c r="G114" s="73"/>
    </row>
    <row r="115" spans="1:7" ht="11.4" customHeight="1">
      <c r="A115" s="11"/>
      <c r="B115" s="75"/>
      <c r="C115" s="52"/>
      <c r="D115" s="52"/>
      <c r="E115" s="52"/>
      <c r="F115" s="52"/>
      <c r="G115" s="127"/>
    </row>
    <row r="116" spans="1:7" ht="11.4" customHeight="1"/>
    <row r="117" spans="1:7" ht="11.4" customHeight="1">
      <c r="A117" s="75"/>
      <c r="B117" s="75"/>
      <c r="C117" s="76"/>
      <c r="D117" s="76"/>
      <c r="E117" s="76"/>
      <c r="F117" s="76"/>
      <c r="G117" s="73"/>
    </row>
    <row r="118" spans="1:7" ht="11.4" customHeight="1">
      <c r="A118" s="11"/>
      <c r="B118" s="75"/>
      <c r="C118" s="52"/>
      <c r="D118" s="52"/>
      <c r="E118" s="52"/>
      <c r="F118" s="52"/>
      <c r="G118" s="127"/>
    </row>
    <row r="119" spans="1:7" ht="11.4" customHeight="1"/>
    <row r="120" spans="1:7" ht="11.4" customHeight="1">
      <c r="A120" s="75"/>
      <c r="B120" s="75"/>
      <c r="C120" s="76"/>
      <c r="D120" s="76"/>
      <c r="E120" s="76"/>
      <c r="F120" s="76"/>
      <c r="G120" s="73"/>
    </row>
    <row r="121" spans="1:7" ht="11.4" customHeight="1">
      <c r="A121" s="11"/>
      <c r="B121" s="75"/>
      <c r="C121" s="52"/>
      <c r="D121" s="52"/>
      <c r="E121" s="52"/>
      <c r="F121" s="52"/>
      <c r="G121" s="127"/>
    </row>
    <row r="122" spans="1:7" ht="11.4" customHeight="1"/>
    <row r="123" spans="1:7" ht="11.4" customHeight="1">
      <c r="A123" s="75"/>
      <c r="B123" s="75"/>
      <c r="C123" s="76"/>
      <c r="D123" s="76"/>
      <c r="E123" s="76"/>
      <c r="F123" s="76"/>
      <c r="G123" s="73"/>
    </row>
    <row r="124" spans="1:7" ht="11.4" customHeight="1">
      <c r="A124" s="11"/>
      <c r="B124" s="75"/>
      <c r="C124" s="52"/>
      <c r="D124" s="52"/>
      <c r="E124" s="52"/>
      <c r="F124" s="52"/>
      <c r="G124" s="127"/>
    </row>
    <row r="125" spans="1:7" ht="11.4" customHeight="1"/>
    <row r="126" spans="1:7" ht="11.4" customHeight="1">
      <c r="A126" s="75"/>
      <c r="B126" s="75"/>
      <c r="C126" s="76"/>
      <c r="D126" s="76"/>
      <c r="E126" s="76"/>
      <c r="F126" s="76"/>
      <c r="G126" s="73"/>
    </row>
    <row r="127" spans="1:7" ht="11.4" customHeight="1">
      <c r="A127" s="11"/>
      <c r="B127" s="75"/>
      <c r="C127" s="52"/>
      <c r="D127" s="52"/>
      <c r="E127" s="52"/>
      <c r="F127" s="52"/>
      <c r="G127" s="127"/>
    </row>
    <row r="128" spans="1:7" ht="11.4" customHeight="1"/>
    <row r="129" spans="1:7" ht="11.4" customHeight="1">
      <c r="A129" s="75"/>
      <c r="B129" s="75"/>
      <c r="C129" s="76"/>
      <c r="D129" s="76"/>
      <c r="E129" s="76"/>
      <c r="F129" s="76"/>
      <c r="G129" s="73"/>
    </row>
    <row r="130" spans="1:7" ht="11.4" customHeight="1">
      <c r="A130" s="11"/>
      <c r="B130" s="75"/>
      <c r="C130" s="52"/>
      <c r="D130" s="52"/>
      <c r="E130" s="52"/>
      <c r="F130" s="52"/>
      <c r="G130" s="127"/>
    </row>
    <row r="131" spans="1:7" ht="11.4" customHeight="1"/>
    <row r="132" spans="1:7" ht="11.4" customHeight="1">
      <c r="A132" s="75"/>
      <c r="B132" s="75"/>
      <c r="C132" s="76"/>
      <c r="D132" s="76"/>
      <c r="E132" s="76"/>
      <c r="F132" s="76"/>
      <c r="G132" s="73"/>
    </row>
    <row r="133" spans="1:7" ht="11.4" customHeight="1">
      <c r="A133" s="11"/>
      <c r="B133" s="75"/>
      <c r="C133" s="52"/>
      <c r="D133" s="52"/>
      <c r="E133" s="52"/>
      <c r="F133" s="52"/>
      <c r="G133" s="127"/>
    </row>
    <row r="134" spans="1:7" ht="11.4" customHeight="1"/>
    <row r="135" spans="1:7" ht="11.4" customHeight="1">
      <c r="A135" s="75"/>
      <c r="B135" s="75"/>
      <c r="C135" s="76"/>
      <c r="D135" s="76"/>
      <c r="E135" s="76"/>
      <c r="F135" s="76"/>
      <c r="G135" s="73"/>
    </row>
    <row r="136" spans="1:7" ht="11.4" customHeight="1">
      <c r="A136" s="11"/>
      <c r="B136" s="75"/>
      <c r="C136" s="52"/>
      <c r="D136" s="52"/>
      <c r="E136" s="52"/>
      <c r="F136" s="52"/>
      <c r="G136" s="127"/>
    </row>
    <row r="137" spans="1:7" ht="11.4" customHeight="1"/>
    <row r="138" spans="1:7" ht="11.4" customHeight="1">
      <c r="A138" s="75"/>
      <c r="B138" s="75"/>
      <c r="C138" s="76"/>
      <c r="D138" s="76"/>
      <c r="E138" s="76"/>
      <c r="F138" s="76"/>
      <c r="G138" s="73"/>
    </row>
    <row r="139" spans="1:7" ht="11.4" customHeight="1">
      <c r="A139" s="11"/>
      <c r="B139" s="75"/>
      <c r="C139" s="52"/>
      <c r="D139" s="52"/>
      <c r="E139" s="52"/>
      <c r="F139" s="52"/>
      <c r="G139" s="127"/>
    </row>
    <row r="140" spans="1:7" ht="11.4" customHeight="1"/>
    <row r="141" spans="1:7" ht="11.4" customHeight="1">
      <c r="A141" s="75"/>
      <c r="B141" s="75"/>
      <c r="C141" s="76"/>
      <c r="D141" s="76"/>
      <c r="E141" s="76"/>
      <c r="F141" s="76"/>
      <c r="G141" s="73"/>
    </row>
    <row r="142" spans="1:7" ht="11.4" customHeight="1">
      <c r="A142" s="11"/>
      <c r="B142" s="75"/>
      <c r="C142" s="52"/>
      <c r="D142" s="52"/>
      <c r="E142" s="52"/>
      <c r="F142" s="52"/>
      <c r="G142" s="127"/>
    </row>
    <row r="143" spans="1:7" ht="11.4" customHeight="1"/>
    <row r="144" spans="1:7" ht="11.4" customHeight="1">
      <c r="A144" s="75"/>
      <c r="B144" s="75"/>
      <c r="C144" s="76"/>
      <c r="D144" s="76"/>
      <c r="E144" s="76"/>
      <c r="F144" s="76"/>
      <c r="G144" s="73"/>
    </row>
    <row r="145" spans="1:7" ht="11.4" customHeight="1">
      <c r="A145" s="11"/>
      <c r="B145" s="75"/>
      <c r="C145" s="52"/>
      <c r="D145" s="52"/>
      <c r="E145" s="52"/>
      <c r="F145" s="52"/>
      <c r="G145" s="127"/>
    </row>
    <row r="146" spans="1:7" ht="11.4" customHeight="1"/>
    <row r="147" spans="1:7" ht="11.4" customHeight="1">
      <c r="A147" s="75"/>
      <c r="B147" s="75"/>
      <c r="C147" s="76"/>
      <c r="D147" s="76"/>
      <c r="E147" s="76"/>
      <c r="F147" s="76"/>
      <c r="G147" s="73"/>
    </row>
    <row r="148" spans="1:7" ht="11.4" customHeight="1">
      <c r="A148" s="11"/>
      <c r="B148" s="75"/>
      <c r="C148" s="52"/>
      <c r="D148" s="52"/>
      <c r="E148" s="52"/>
      <c r="F148" s="52"/>
      <c r="G148" s="127"/>
    </row>
    <row r="149" spans="1:7" ht="11.4" customHeight="1"/>
    <row r="150" spans="1:7" ht="11.4" customHeight="1">
      <c r="A150" s="75"/>
      <c r="B150" s="75"/>
      <c r="C150" s="76"/>
      <c r="D150" s="76"/>
      <c r="E150" s="76"/>
      <c r="F150" s="76"/>
      <c r="G150" s="73"/>
    </row>
    <row r="151" spans="1:7" ht="11.4" customHeight="1">
      <c r="A151" s="11"/>
      <c r="B151" s="75"/>
      <c r="C151" s="52"/>
      <c r="D151" s="52"/>
      <c r="E151" s="52"/>
      <c r="F151" s="52"/>
      <c r="G151" s="127"/>
    </row>
    <row r="152" spans="1:7" ht="11.4" customHeight="1"/>
    <row r="153" spans="1:7" ht="11.4" customHeight="1">
      <c r="A153" s="75"/>
      <c r="B153" s="75"/>
      <c r="C153" s="76"/>
      <c r="D153" s="76"/>
      <c r="E153" s="76"/>
      <c r="F153" s="76"/>
      <c r="G153" s="73"/>
    </row>
    <row r="154" spans="1:7" ht="11.4" customHeight="1">
      <c r="A154" s="11"/>
      <c r="B154" s="75"/>
      <c r="C154" s="52"/>
      <c r="D154" s="52"/>
      <c r="E154" s="52"/>
      <c r="F154" s="52"/>
      <c r="G154" s="127"/>
    </row>
    <row r="155" spans="1:7" ht="11.4" customHeight="1"/>
    <row r="156" spans="1:7" ht="11.4" customHeight="1">
      <c r="A156" s="75"/>
      <c r="B156" s="75"/>
      <c r="C156" s="76"/>
      <c r="D156" s="76"/>
      <c r="E156" s="76"/>
      <c r="F156" s="76"/>
      <c r="G156" s="73"/>
    </row>
    <row r="157" spans="1:7" ht="11.4" customHeight="1">
      <c r="A157" s="11"/>
      <c r="B157" s="75"/>
      <c r="C157" s="52"/>
      <c r="D157" s="52"/>
      <c r="E157" s="52"/>
      <c r="F157" s="52"/>
      <c r="G157" s="127"/>
    </row>
    <row r="158" spans="1:7" ht="11.4" customHeight="1"/>
    <row r="159" spans="1:7" ht="11.4" customHeight="1">
      <c r="A159" s="75"/>
      <c r="B159" s="75"/>
      <c r="C159" s="76"/>
      <c r="D159" s="76"/>
      <c r="E159" s="76"/>
      <c r="F159" s="76"/>
      <c r="G159" s="73"/>
    </row>
    <row r="160" spans="1:7" ht="11.4" customHeight="1">
      <c r="A160" s="11"/>
      <c r="B160" s="75"/>
      <c r="C160" s="52"/>
      <c r="D160" s="52"/>
      <c r="E160" s="52"/>
      <c r="F160" s="52"/>
      <c r="G160" s="127"/>
    </row>
    <row r="161" spans="1:7" ht="11.4" customHeight="1"/>
    <row r="162" spans="1:7" ht="11.4" customHeight="1">
      <c r="A162" s="75"/>
      <c r="B162" s="75"/>
      <c r="C162" s="76"/>
      <c r="D162" s="76"/>
      <c r="E162" s="76"/>
      <c r="F162" s="76"/>
      <c r="G162" s="73"/>
    </row>
    <row r="163" spans="1:7" ht="11.4" customHeight="1">
      <c r="A163" s="11"/>
      <c r="B163" s="75"/>
      <c r="C163" s="52"/>
      <c r="D163" s="52"/>
      <c r="E163" s="52"/>
      <c r="F163" s="52"/>
      <c r="G163" s="127"/>
    </row>
    <row r="164" spans="1:7" ht="11.4" customHeight="1"/>
    <row r="165" spans="1:7" ht="11.4" customHeight="1">
      <c r="A165" s="75"/>
      <c r="B165" s="75"/>
      <c r="C165" s="76"/>
      <c r="D165" s="76"/>
      <c r="E165" s="76"/>
      <c r="F165" s="76"/>
      <c r="G165" s="73"/>
    </row>
    <row r="166" spans="1:7" ht="11.4" customHeight="1">
      <c r="A166" s="11"/>
      <c r="B166" s="75"/>
      <c r="C166" s="52"/>
      <c r="D166" s="52"/>
      <c r="E166" s="52"/>
      <c r="F166" s="52"/>
      <c r="G166" s="127"/>
    </row>
    <row r="167" spans="1:7" ht="11.4" customHeight="1"/>
    <row r="168" spans="1:7" ht="11.4" customHeight="1">
      <c r="A168" s="75"/>
      <c r="B168" s="75"/>
      <c r="C168" s="76"/>
      <c r="D168" s="76"/>
      <c r="E168" s="76"/>
      <c r="F168" s="76"/>
      <c r="G168" s="73"/>
    </row>
    <row r="169" spans="1:7" ht="11.4" customHeight="1">
      <c r="A169" s="11"/>
      <c r="B169" s="75"/>
      <c r="C169" s="52"/>
      <c r="D169" s="52"/>
      <c r="E169" s="52"/>
      <c r="F169" s="52"/>
      <c r="G169" s="127"/>
    </row>
    <row r="170" spans="1:7" ht="11.4" customHeight="1"/>
    <row r="171" spans="1:7" ht="11.4" customHeight="1">
      <c r="A171" s="27"/>
      <c r="B171" s="27"/>
      <c r="C171" s="28"/>
      <c r="D171" s="28"/>
      <c r="E171" s="28"/>
      <c r="F171" s="28"/>
      <c r="G171" s="56"/>
    </row>
    <row r="172" spans="1:7" ht="11.4" customHeight="1">
      <c r="A172" s="10"/>
      <c r="B172" s="27"/>
      <c r="C172" s="53"/>
      <c r="D172" s="53"/>
      <c r="E172" s="53"/>
      <c r="F172" s="53"/>
      <c r="G172" s="171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10 / 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 I 2 – 10 / 18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Amt für Statistik Berlin-Brandenburg</cp:lastModifiedBy>
  <cp:lastPrinted>2018-12-14T10:51:51Z</cp:lastPrinted>
  <dcterms:created xsi:type="dcterms:W3CDTF">2007-12-21T10:50:03Z</dcterms:created>
  <dcterms:modified xsi:type="dcterms:W3CDTF">2018-12-17T07:56:22Z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