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644" windowHeight="1232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G69" i="40" l="1"/>
  <c r="B73" i="40"/>
  <c r="G70" i="40"/>
  <c r="D71" i="40"/>
  <c r="C74" i="40"/>
  <c r="D72" i="40"/>
  <c r="C69" i="40"/>
  <c r="F73" i="40"/>
  <c r="C70" i="40"/>
  <c r="H71" i="40"/>
  <c r="G74" i="40"/>
  <c r="H72" i="40"/>
  <c r="E73" i="40"/>
  <c r="B74" i="40"/>
  <c r="F74" i="40"/>
  <c r="H69" i="40"/>
  <c r="G73" i="40"/>
  <c r="H70" i="40"/>
  <c r="D74" i="40"/>
  <c r="E72" i="40"/>
  <c r="B69" i="40"/>
  <c r="F69" i="40"/>
  <c r="B70" i="40"/>
  <c r="F70" i="40"/>
  <c r="C71" i="40"/>
  <c r="G71" i="40"/>
  <c r="C72" i="40"/>
  <c r="G72" i="40"/>
  <c r="D69" i="40"/>
  <c r="C73" i="40"/>
  <c r="D70" i="40"/>
  <c r="E71" i="40"/>
  <c r="H74" i="40"/>
  <c r="E69" i="40"/>
  <c r="D73" i="40"/>
  <c r="H73" i="40"/>
  <c r="E70" i="40"/>
  <c r="B71" i="40"/>
  <c r="F71" i="40"/>
  <c r="E74" i="40"/>
  <c r="B72" i="40"/>
  <c r="F72" i="40"/>
  <c r="H25" i="37"/>
  <c r="H26" i="37"/>
</calcChain>
</file>

<file path=xl/sharedStrings.xml><?xml version="1.0" encoding="utf-8"?>
<sst xmlns="http://schemas.openxmlformats.org/spreadsheetml/2006/main" count="1573" uniqueCount="388">
  <si>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</si>
  <si>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</si>
  <si>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</si>
  <si>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</si>
  <si>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</si>
  <si>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</si>
  <si>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</si>
  <si>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</si>
  <si>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</si>
  <si>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</si>
  <si>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</si>
  <si>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</si>
  <si>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</si>
  <si>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</si>
  <si>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</si>
  <si>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</si>
  <si>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</si>
  <si>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</si>
  <si>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</si>
  <si>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</si>
  <si>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</si>
  <si>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</si>
  <si>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</si>
  <si>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</si>
  <si>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</si>
  <si>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</si>
  <si>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</si>
  <si>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</si>
  <si>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</si>
  <si>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</si>
  <si>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</si>
  <si>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</si>
  <si>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</si>
  <si>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</si>
  <si>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</si>
  <si>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</si>
  <si>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</si>
  <si>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</si>
  <si>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</si>
  <si>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</si>
  <si>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</si>
  <si>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</si>
  <si>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</si>
  <si>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</si>
  <si>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</si>
  <si>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</si>
  <si>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</si>
  <si>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</si>
  <si>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</si>
  <si>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</si>
  <si>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</si>
  <si>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</si>
  <si>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</si>
  <si>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</si>
  <si>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</si>
  <si>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</si>
  <si>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</si>
  <si>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</si>
  <si>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</si>
  <si>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</si>
  <si>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</si>
  <si>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</si>
  <si>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</si>
  <si>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</si>
  <si>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</si>
  <si>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</si>
  <si>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</si>
  <si>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</si>
  <si>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</si>
  <si>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</si>
  <si>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</si>
  <si>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</si>
  <si>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</si>
  <si>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</si>
  <si>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</si>
  <si>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</si>
  <si>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</si>
  <si>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</si>
  <si>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</si>
  <si>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</si>
  <si>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</si>
  <si>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</si>
  <si>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</si>
  <si>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</si>
  <si>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</si>
  <si>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</si>
  <si>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</si>
  <si>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</si>
  <si>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</si>
  <si>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</si>
  <si>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</si>
  <si>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</si>
  <si>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</si>
  <si>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</si>
  <si>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</si>
  <si>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</si>
  <si>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</si>
  <si>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</si>
  <si>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</si>
  <si>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</si>
  <si>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</si>
  <si>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</si>
  <si>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</si>
  <si>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</si>
  <si>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</si>
  <si>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</si>
  <si>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</si>
  <si>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</si>
  <si>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</si>
  <si>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</si>
  <si>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</si>
  <si>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</si>
  <si>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</si>
  <si>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</si>
  <si>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</si>
  <si>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</si>
  <si>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</si>
  <si>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</si>
  <si>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</si>
  <si>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</si>
  <si>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</si>
  <si>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</si>
  <si>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</si>
  <si>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</si>
  <si>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</si>
  <si>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</si>
  <si>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</si>
  <si>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</si>
  <si>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</si>
  <si>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</si>
  <si>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</si>
  <si>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</si>
  <si>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</si>
  <si>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</si>
  <si>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</si>
  <si>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</si>
  <si>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</si>
  <si>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</si>
  <si>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</si>
  <si>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</si>
  <si>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</si>
  <si>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</si>
  <si>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</si>
  <si>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</si>
  <si>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</si>
  <si>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</si>
  <si>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</si>
  <si>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</si>
  <si>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</si>
  <si>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</si>
  <si>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</si>
  <si>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</si>
  <si>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</si>
  <si>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</si>
  <si>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</si>
  <si>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</si>
  <si>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</si>
  <si>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</si>
  <si>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</si>
  <si>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</si>
  <si>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</si>
  <si>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</si>
  <si>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</si>
  <si>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</si>
  <si>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</si>
  <si>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</si>
  <si>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</si>
  <si>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</si>
  <si>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</si>
  <si>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</si>
  <si>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</si>
  <si>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</si>
  <si>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</si>
  <si>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</si>
  <si>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</si>
  <si>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</si>
  <si>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</si>
  <si>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</si>
  <si>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</si>
  <si>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</si>
  <si>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</si>
  <si>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</si>
  <si>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</si>
  <si>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</si>
  <si>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</si>
  <si>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</si>
  <si>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</si>
  <si>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</si>
  <si>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</si>
  <si>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</si>
  <si>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</si>
  <si>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</si>
  <si>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</si>
  <si>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</si>
  <si>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</si>
  <si>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</si>
  <si>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</si>
  <si>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</si>
  <si>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</si>
  <si>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</si>
  <si>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</si>
  <si>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</si>
  <si>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</si>
  <si>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</si>
  <si>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</si>
  <si>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</si>
  <si>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</si>
  <si>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</si>
  <si>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</si>
  <si>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</si>
  <si>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</si>
  <si>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</si>
  <si>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</si>
  <si>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</si>
  <si>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</si>
  <si>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</si>
  <si>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</si>
  <si>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</si>
  <si>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</si>
  <si>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</si>
  <si>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</si>
  <si>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</si>
  <si>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</si>
  <si>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</si>
  <si>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</si>
  <si>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</si>
  <si>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</si>
  <si>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</si>
  <si>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</si>
  <si>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</si>
  <si>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</si>
  <si>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</si>
  <si>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</si>
  <si>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</si>
  <si>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</si>
  <si>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</si>
  <si>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</si>
  <si>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</si>
  <si>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</si>
  <si>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</si>
  <si>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</si>
  <si>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</si>
  <si>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</si>
  <si>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</si>
  <si>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</si>
  <si>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</si>
  <si>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</si>
  <si>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</si>
  <si>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</si>
  <si>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</si>
  <si>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</si>
  <si>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</si>
  <si>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</si>
  <si>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</si>
  <si>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</si>
  <si>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</si>
  <si>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</si>
  <si>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</si>
  <si>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</si>
  <si>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</si>
  <si>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</si>
  <si>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</si>
  <si>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</si>
  <si>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</si>
  <si>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</si>
  <si>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</si>
  <si>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</si>
  <si>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</si>
  <si>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</si>
  <si>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</si>
  <si>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</si>
  <si>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</si>
  <si>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</si>
  <si>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</si>
  <si>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</si>
  <si>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</si>
  <si>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</si>
  <si>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</si>
  <si>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</si>
  <si>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</si>
  <si>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</si>
  <si>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</si>
  <si>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</si>
  <si>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</si>
  <si>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Sept.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</si>
  <si>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</si>
  <si>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</si>
  <si>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</si>
  <si>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</si>
  <si>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</si>
  <si>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</si>
  <si>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</si>
  <si>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</si>
  <si>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</si>
  <si>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</si>
  <si>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</si>
  <si>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</si>
  <si>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</si>
  <si>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</si>
  <si>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</si>
  <si>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</si>
  <si>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</si>
  <si>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</si>
  <si>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</si>
  <si>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</si>
  <si>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</si>
  <si>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</si>
  <si>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</si>
  <si>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</si>
  <si>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</si>
  <si>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</si>
  <si>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</si>
  <si>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</si>
  <si>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</si>
  <si>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</si>
  <si>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</si>
  <si>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</si>
  <si>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</si>
  <si>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</si>
  <si>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</si>
  <si>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</si>
  <si>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</si>
  <si>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</si>
  <si>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</si>
  <si>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</si>
  <si>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</si>
  <si>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</si>
  <si>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</si>
  <si>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</si>
  <si>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</si>
  <si>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</si>
  <si>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</si>
  <si>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</si>
  <si>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</si>
  <si>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73,2</t>
  </si>
  <si>
    <t>– 5,3</t>
  </si>
  <si>
    <t>– 0,2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</si>
  <si>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</si>
  <si>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</si>
  <si>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</si>
  <si>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</si>
  <si>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</si>
  <si>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</si>
  <si>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</si>
  <si>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</si>
  <si>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</si>
  <si>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2018 ¹</t>
  </si>
  <si>
    <t>Auftragseingangsgewichtung für das Verarbeitende Gewerbe in Brandenburg 2010</t>
  </si>
  <si>
    <t>H.v.Textilien</t>
  </si>
  <si>
    <t>– 1,8</t>
  </si>
  <si>
    <t>– 10,5</t>
  </si>
  <si>
    <t>– 8,7</t>
  </si>
  <si>
    <t>– 11,5</t>
  </si>
  <si>
    <t>– 3,2</t>
  </si>
  <si>
    <t>– 3,0</t>
  </si>
  <si>
    <t>– 2,6</t>
  </si>
  <si>
    <t>– 4,0</t>
  </si>
  <si>
    <t>–7,9</t>
  </si>
  <si>
    <t>–3,9</t>
  </si>
  <si>
    <t>–11,2</t>
  </si>
  <si>
    <t>– 50,8</t>
  </si>
  <si>
    <t>– 20,1</t>
  </si>
  <si>
    <t>– 8,1</t>
  </si>
  <si>
    <t>– 33,8</t>
  </si>
  <si>
    <t>– 4,2</t>
  </si>
  <si>
    <t>– 13,6</t>
  </si>
  <si>
    <t>– 9,8</t>
  </si>
  <si>
    <t>– 2,5</t>
  </si>
  <si>
    <t>E I 2 – m 09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</si>
  <si>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2018</t>
    </r>
  </si>
  <si>
    <r>
      <t>Erschienen im</t>
    </r>
    <r>
      <rPr>
        <b/>
        <sz val="8"/>
        <rFont val="Arial"/>
        <family val="2"/>
      </rPr>
      <t xml:space="preserve"> November 2018</t>
    </r>
  </si>
  <si>
    <t>im Land Brandenburg im September 2018 nach</t>
  </si>
  <si>
    <t>im September 2018 nach</t>
  </si>
  <si>
    <t xml:space="preserve">im September 2018 nach </t>
  </si>
  <si>
    <t>im Land Brandenburg im September 2018</t>
  </si>
  <si>
    <t xml:space="preserve">im Land Brandenburg im September 2018 </t>
  </si>
  <si>
    <t xml:space="preserve">seit September 2017 </t>
  </si>
  <si>
    <t>1.2  Betriebe des Verarbeitenden Gewerbes (sowie Bergbau und Gewinnung von Steinen und Erden)
       im Land Brandenburg im September 2018 nach Verwaltungsbezirken</t>
  </si>
  <si>
    <t>1.3  Betriebe des Verarbeitenden Gewerbes (sowie Bergbau und Gewinnung von Steinen und Erden)
       im Land Brandenburg im September 2018 nach Wirtschaftsabteilungen</t>
  </si>
  <si>
    <t xml:space="preserve">3.2  Auftragseingangsindex Gesamt für das Verarbeitende Gewerbe im Land Brandenburg von Januar bis September 2018
       nach Wirtschaftsabteilungen – Volumenindex – </t>
  </si>
  <si>
    <t xml:space="preserve">3.3  Auftragseingangsindex Inland für das Verarbeitende Gewerbe im Land Brandenburg von Januar bis September 2018 
       nach Wirtschaftsabteilungen – Volumenindex – </t>
  </si>
  <si>
    <t xml:space="preserve">3.4  Auftragseingangsindex Ausland für das Verarbeitende Gewerbe im Land Brandenburg von Januar bis September 2018 
       nach Wirtschaftsabteilungen – Volumenindex –  </t>
  </si>
  <si>
    <t xml:space="preserve">       –</t>
  </si>
  <si>
    <t>Auftragseingangsindex für das Verarbeitende Gewerbe im Land Brandenburg seit September 2017</t>
  </si>
  <si>
    <t>1.4  Betriebe des Verarbeitenden Gewerbes (sowie Bergbau und Gewinnung von Steinen und Erden)
       im Land Brandenburg im September 2018 nach Wirtschaftsabteilungen – Veränderung zum Vorjahresmonat</t>
  </si>
  <si>
    <t>2.2  Fachliche Betriebsteile der Betriebe des Verarbeitenden Gewerbes (sowie Bergbau und Gewinnung von
       Steinen und Erden) im Land Brandenburg im September 2018 nach Wirtschaftsabteilungen</t>
  </si>
  <si>
    <t>2.3   Fachliche Betriebsteile der Betriebe des Verarbeitenden Gewerbes (sowie Bergbau und Gewinnung von
        Steinen und Erden) im Land Brandenburg im September 2018 nach Wirtschaftsabteilungen 
        –  Veränderung zum Vorjahresmonat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</si>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</sst>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1" fontId="14" fillId="0" borderId="0" xfId="0" applyNumberFormat="1" applyFont="1" applyAlignment="1">
      <alignment horizontal="right"/>
    </xf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0.0_ ;[Red]\-0.0\ </c:formatCode>
                <c:ptCount val="21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  <c:pt idx="18">
                  <c:v>4.2</c:v>
                </c:pt>
                <c:pt idx="19">
                  <c:v>2</c:v>
                </c:pt>
                <c:pt idx="20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01056"/>
        <c:axId val="80331520"/>
      </c:lineChart>
      <c:catAx>
        <c:axId val="763010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3315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0331520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3010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[=0]"...";[&lt;0]\–\ ##0.0;##0.0</c:formatCode>
                <c:ptCount val="13"/>
                <c:pt idx="0">
                  <c:v>143.6</c:v>
                </c:pt>
                <c:pt idx="1">
                  <c:v>107.1</c:v>
                </c:pt>
                <c:pt idx="2">
                  <c:v>121.3</c:v>
                </c:pt>
                <c:pt idx="3">
                  <c:v>155.6</c:v>
                </c:pt>
                <c:pt idx="4">
                  <c:v>124.7</c:v>
                </c:pt>
                <c:pt idx="5">
                  <c:v>104.3</c:v>
                </c:pt>
                <c:pt idx="6">
                  <c:v>101.5</c:v>
                </c:pt>
                <c:pt idx="7">
                  <c:v>102.7</c:v>
                </c:pt>
                <c:pt idx="8">
                  <c:v>105.1</c:v>
                </c:pt>
                <c:pt idx="9">
                  <c:v>135.9</c:v>
                </c:pt>
                <c:pt idx="10">
                  <c:v>115.1</c:v>
                </c:pt>
                <c:pt idx="11">
                  <c:v>106.2</c:v>
                </c:pt>
                <c:pt idx="12">
                  <c:v>102.6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[=0]"...";[&lt;0]\–\ ##0.0;##0.0</c:formatCode>
                <c:ptCount val="13"/>
                <c:pt idx="0">
                  <c:v>226.2</c:v>
                </c:pt>
                <c:pt idx="1">
                  <c:v>114.3</c:v>
                </c:pt>
                <c:pt idx="2">
                  <c:v>120.8</c:v>
                </c:pt>
                <c:pt idx="3">
                  <c:v>227.8</c:v>
                </c:pt>
                <c:pt idx="4">
                  <c:v>190.4</c:v>
                </c:pt>
                <c:pt idx="5">
                  <c:v>133.5</c:v>
                </c:pt>
                <c:pt idx="6">
                  <c:v>110.8</c:v>
                </c:pt>
                <c:pt idx="7">
                  <c:v>119.2</c:v>
                </c:pt>
                <c:pt idx="8">
                  <c:v>110.7</c:v>
                </c:pt>
                <c:pt idx="9">
                  <c:v>211</c:v>
                </c:pt>
                <c:pt idx="10">
                  <c:v>139.69999999999999</c:v>
                </c:pt>
                <c:pt idx="11">
                  <c:v>133.69999999999999</c:v>
                </c:pt>
                <c:pt idx="12">
                  <c:v>109.3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8918272"/>
        <c:axId val="113668480"/>
      </c:barChart>
      <c:catAx>
        <c:axId val="10891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6684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3668480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1827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278775568176281"/>
          <c:y val="5.403344313687072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7" bestFit="1" customWidth="1"/>
    <col min="10" max="16384" width="11.5546875" style="1"/>
  </cols>
  <sheetData>
    <row r="1" spans="1:10" ht="60" customHeight="1">
      <c r="A1" s="165" t="s">
        <v>245</v>
      </c>
      <c r="D1" s="343" t="s">
        <v>7</v>
      </c>
      <c r="G1" s="345">
        <v>2017</v>
      </c>
      <c r="H1" s="180" t="s">
        <v>39</v>
      </c>
      <c r="I1" s="288">
        <v>-2.1</v>
      </c>
      <c r="J1" s="4"/>
    </row>
    <row r="2" spans="1:10" ht="40.200000000000003" customHeight="1">
      <c r="B2" s="3" t="s">
        <v>37</v>
      </c>
      <c r="D2" s="344"/>
      <c r="G2" s="346"/>
      <c r="H2" s="180" t="s">
        <v>40</v>
      </c>
      <c r="I2" s="288">
        <v>-3.8</v>
      </c>
      <c r="J2" s="4"/>
    </row>
    <row r="3" spans="1:10" ht="34.799999999999997">
      <c r="B3" s="3" t="s">
        <v>38</v>
      </c>
      <c r="D3" s="344"/>
      <c r="G3" s="346"/>
      <c r="H3" s="180" t="s">
        <v>41</v>
      </c>
      <c r="I3" s="288">
        <v>4.4000000000000004</v>
      </c>
      <c r="J3" s="4"/>
    </row>
    <row r="4" spans="1:10" ht="6.6" customHeight="1">
      <c r="D4" s="344"/>
      <c r="G4" s="346"/>
      <c r="H4" s="180" t="s">
        <v>42</v>
      </c>
      <c r="I4" s="288">
        <v>-9.5</v>
      </c>
      <c r="J4" s="4"/>
    </row>
    <row r="5" spans="1:10" ht="20.399999999999999">
      <c r="C5" s="161" t="s">
        <v>368</v>
      </c>
      <c r="D5" s="344"/>
      <c r="G5" s="346"/>
      <c r="H5" s="180" t="s">
        <v>41</v>
      </c>
      <c r="I5" s="288">
        <v>1.9</v>
      </c>
      <c r="J5" s="4"/>
    </row>
    <row r="6" spans="1:10" s="5" customFormat="1" ht="34.950000000000003" customHeight="1">
      <c r="D6" s="344"/>
      <c r="G6" s="346"/>
      <c r="H6" s="180" t="s">
        <v>39</v>
      </c>
      <c r="I6" s="288">
        <v>-3</v>
      </c>
      <c r="J6" s="4"/>
    </row>
    <row r="7" spans="1:10" ht="84" customHeight="1">
      <c r="C7" s="6" t="s">
        <v>369</v>
      </c>
      <c r="D7" s="344"/>
      <c r="G7" s="346"/>
      <c r="H7" s="180" t="s">
        <v>39</v>
      </c>
      <c r="I7" s="288">
        <v>2.2000000000000002</v>
      </c>
      <c r="J7" s="4"/>
    </row>
    <row r="8" spans="1:10">
      <c r="D8" s="344"/>
      <c r="G8" s="346"/>
      <c r="H8" s="180" t="s">
        <v>42</v>
      </c>
      <c r="I8" s="288">
        <v>-1</v>
      </c>
      <c r="J8" s="4"/>
    </row>
    <row r="9" spans="1:10" ht="45">
      <c r="C9" s="7" t="s">
        <v>307</v>
      </c>
      <c r="D9" s="344"/>
      <c r="G9" s="346"/>
      <c r="H9" s="181" t="s">
        <v>43</v>
      </c>
      <c r="I9" s="288">
        <v>-1.3</v>
      </c>
      <c r="J9" s="4"/>
    </row>
    <row r="10" spans="1:10" ht="7.2" customHeight="1">
      <c r="D10" s="344"/>
      <c r="G10" s="346"/>
      <c r="H10" s="181" t="s">
        <v>44</v>
      </c>
      <c r="I10" s="288">
        <v>5.6</v>
      </c>
      <c r="J10" s="4"/>
    </row>
    <row r="11" spans="1:10" ht="15">
      <c r="A11" s="166"/>
      <c r="C11" s="7" t="s">
        <v>171</v>
      </c>
      <c r="D11" s="344"/>
      <c r="G11" s="346"/>
      <c r="H11" s="182" t="s">
        <v>45</v>
      </c>
      <c r="I11" s="288">
        <v>5.0999999999999996</v>
      </c>
      <c r="J11" s="4"/>
    </row>
    <row r="12" spans="1:10" ht="66" customHeight="1">
      <c r="G12" s="347"/>
      <c r="H12" s="182" t="s">
        <v>46</v>
      </c>
      <c r="I12" s="288">
        <v>7.6</v>
      </c>
      <c r="J12" s="4"/>
    </row>
    <row r="13" spans="1:10" ht="36" customHeight="1">
      <c r="C13" s="9" t="s">
        <v>340</v>
      </c>
      <c r="G13" s="345">
        <v>2018</v>
      </c>
      <c r="H13" s="183" t="s">
        <v>39</v>
      </c>
      <c r="I13" s="288">
        <v>16.399999999999999</v>
      </c>
      <c r="J13" s="4"/>
    </row>
    <row r="14" spans="1:10">
      <c r="C14" s="5" t="s">
        <v>261</v>
      </c>
      <c r="G14" s="346"/>
      <c r="H14" s="183" t="s">
        <v>40</v>
      </c>
      <c r="I14" s="288">
        <v>4.8</v>
      </c>
      <c r="J14" s="4"/>
    </row>
    <row r="15" spans="1:10">
      <c r="G15" s="263"/>
      <c r="H15" s="180" t="s">
        <v>41</v>
      </c>
      <c r="I15" s="288">
        <v>-3.4</v>
      </c>
      <c r="J15" s="4"/>
    </row>
    <row r="16" spans="1:10">
      <c r="G16" s="263"/>
      <c r="H16" s="180" t="s">
        <v>42</v>
      </c>
      <c r="I16" s="288">
        <v>11.3</v>
      </c>
      <c r="J16" s="4"/>
    </row>
    <row r="17" spans="7:10">
      <c r="G17" s="263"/>
      <c r="H17" s="180" t="s">
        <v>41</v>
      </c>
      <c r="I17" s="288">
        <v>-2.2999999999999998</v>
      </c>
      <c r="J17" s="4"/>
    </row>
    <row r="18" spans="7:10">
      <c r="G18" s="263"/>
      <c r="H18" s="180" t="s">
        <v>39</v>
      </c>
      <c r="I18" s="288">
        <v>3.5</v>
      </c>
      <c r="J18" s="4"/>
    </row>
    <row r="19" spans="7:10">
      <c r="G19" s="263"/>
      <c r="H19" s="180" t="s">
        <v>39</v>
      </c>
      <c r="I19" s="288">
        <v>4.2</v>
      </c>
      <c r="J19" s="4"/>
    </row>
    <row r="20" spans="7:10">
      <c r="G20" s="263"/>
      <c r="H20" s="180" t="s">
        <v>42</v>
      </c>
      <c r="I20" s="288">
        <v>2</v>
      </c>
      <c r="J20" s="4"/>
    </row>
    <row r="21" spans="7:10">
      <c r="G21" s="263"/>
      <c r="H21" s="180" t="s">
        <v>43</v>
      </c>
      <c r="I21" s="288">
        <v>1.4</v>
      </c>
      <c r="J21" s="4"/>
    </row>
    <row r="22" spans="7:10">
      <c r="G22" s="263"/>
      <c r="H22" s="180" t="s">
        <v>44</v>
      </c>
      <c r="I22" s="289"/>
      <c r="J22" s="4"/>
    </row>
    <row r="23" spans="7:10">
      <c r="G23" s="263"/>
      <c r="H23" s="182" t="s">
        <v>45</v>
      </c>
      <c r="I23" s="288"/>
      <c r="J23" s="4"/>
    </row>
    <row r="24" spans="7:10">
      <c r="G24" s="264"/>
      <c r="H24" s="182" t="s">
        <v>46</v>
      </c>
      <c r="I24" s="289"/>
      <c r="J24" s="4"/>
    </row>
    <row r="25" spans="7:10">
      <c r="G25" s="185" t="s">
        <v>262</v>
      </c>
      <c r="H25" s="186">
        <f>MAX(I1:I24)</f>
        <v>16.399999999999999</v>
      </c>
      <c r="I25" s="285"/>
      <c r="J25" s="79"/>
    </row>
    <row r="26" spans="7:10">
      <c r="G26" s="185" t="s">
        <v>263</v>
      </c>
      <c r="H26" s="186">
        <f>MIN(I1:I24)</f>
        <v>-9.5</v>
      </c>
      <c r="I26" s="286"/>
      <c r="J26" s="2"/>
    </row>
    <row r="27" spans="7:10">
      <c r="G27" s="8"/>
      <c r="H27" s="184"/>
      <c r="I27" s="286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2" t="s">
        <v>386</v>
      </c>
      <c r="B1" s="365"/>
      <c r="C1" s="365"/>
      <c r="D1" s="365"/>
      <c r="E1" s="365"/>
      <c r="F1" s="365"/>
      <c r="G1" s="365"/>
      <c r="H1" s="175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2" t="s">
        <v>26</v>
      </c>
      <c r="B3" s="376" t="s">
        <v>172</v>
      </c>
      <c r="C3" s="361" t="s">
        <v>137</v>
      </c>
      <c r="D3" s="403" t="s">
        <v>321</v>
      </c>
      <c r="E3" s="404"/>
      <c r="F3" s="398" t="s">
        <v>78</v>
      </c>
      <c r="G3" s="399"/>
    </row>
    <row r="4" spans="1:8" ht="12" customHeight="1">
      <c r="A4" s="356"/>
      <c r="B4" s="377"/>
      <c r="C4" s="362"/>
      <c r="D4" s="405"/>
      <c r="E4" s="406"/>
      <c r="F4" s="400" t="s">
        <v>80</v>
      </c>
      <c r="G4" s="398" t="s">
        <v>118</v>
      </c>
    </row>
    <row r="5" spans="1:8" ht="12" customHeight="1">
      <c r="A5" s="356"/>
      <c r="B5" s="377"/>
      <c r="C5" s="362"/>
      <c r="D5" s="407"/>
      <c r="E5" s="408"/>
      <c r="F5" s="401"/>
      <c r="G5" s="402"/>
    </row>
    <row r="6" spans="1:8" ht="12" customHeight="1">
      <c r="A6" s="356"/>
      <c r="B6" s="377"/>
      <c r="C6" s="371" t="s">
        <v>103</v>
      </c>
      <c r="D6" s="354"/>
      <c r="E6" s="372" t="s">
        <v>271</v>
      </c>
      <c r="F6" s="380"/>
      <c r="G6" s="380"/>
      <c r="H6" s="242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8" customFormat="1" ht="12" customHeight="1">
      <c r="A8" s="96" t="s">
        <v>34</v>
      </c>
      <c r="B8" s="27" t="s">
        <v>326</v>
      </c>
      <c r="C8" s="244" t="s">
        <v>382</v>
      </c>
      <c r="D8" s="245" t="s">
        <v>62</v>
      </c>
      <c r="E8" s="246" t="s">
        <v>62</v>
      </c>
      <c r="F8" s="246" t="s">
        <v>62</v>
      </c>
      <c r="G8" s="246" t="s">
        <v>62</v>
      </c>
      <c r="H8" s="56"/>
    </row>
    <row r="9" spans="1:8" ht="12" customHeight="1">
      <c r="A9" s="220" t="s">
        <v>11</v>
      </c>
      <c r="B9" s="75" t="s">
        <v>12</v>
      </c>
      <c r="C9" s="224" t="s">
        <v>382</v>
      </c>
      <c r="D9" s="225" t="s">
        <v>62</v>
      </c>
      <c r="E9" s="243" t="s">
        <v>62</v>
      </c>
      <c r="F9" s="243" t="s">
        <v>62</v>
      </c>
      <c r="G9" s="243" t="s">
        <v>62</v>
      </c>
      <c r="H9" s="46"/>
    </row>
    <row r="10" spans="1:8" ht="12" customHeight="1">
      <c r="A10" s="220" t="s">
        <v>16</v>
      </c>
      <c r="B10" s="218" t="s">
        <v>17</v>
      </c>
      <c r="C10" s="224" t="s">
        <v>382</v>
      </c>
      <c r="D10" s="225">
        <v>3</v>
      </c>
      <c r="E10" s="243">
        <v>1.8</v>
      </c>
      <c r="F10" s="243">
        <v>6.1</v>
      </c>
      <c r="G10" s="243" t="s">
        <v>54</v>
      </c>
      <c r="H10" s="46"/>
    </row>
    <row r="11" spans="1:8" s="163" customFormat="1" ht="22.05" customHeight="1">
      <c r="A11" s="221" t="s">
        <v>18</v>
      </c>
      <c r="B11" s="191" t="s">
        <v>327</v>
      </c>
      <c r="C11" s="224" t="s">
        <v>382</v>
      </c>
      <c r="D11" s="225" t="s">
        <v>62</v>
      </c>
      <c r="E11" s="243" t="s">
        <v>62</v>
      </c>
      <c r="F11" s="243" t="s">
        <v>62</v>
      </c>
      <c r="G11" s="243" t="s">
        <v>62</v>
      </c>
      <c r="H11" s="46"/>
    </row>
    <row r="12" spans="1:8" s="208" customFormat="1" ht="12" customHeight="1">
      <c r="A12" s="96" t="s">
        <v>104</v>
      </c>
      <c r="B12" s="27" t="s">
        <v>105</v>
      </c>
      <c r="C12" s="244">
        <v>5</v>
      </c>
      <c r="D12" s="245" t="s">
        <v>62</v>
      </c>
      <c r="E12" s="246" t="s">
        <v>62</v>
      </c>
      <c r="F12" s="246" t="s">
        <v>62</v>
      </c>
      <c r="G12" s="246" t="s">
        <v>62</v>
      </c>
      <c r="H12" s="56"/>
    </row>
    <row r="13" spans="1:8" ht="12" customHeight="1">
      <c r="A13" s="220" t="s">
        <v>147</v>
      </c>
      <c r="B13" s="215" t="s">
        <v>291</v>
      </c>
      <c r="C13" s="224">
        <v>-3</v>
      </c>
      <c r="D13" s="225">
        <v>260</v>
      </c>
      <c r="E13" s="243">
        <v>2.8</v>
      </c>
      <c r="F13" s="243">
        <v>-3.3</v>
      </c>
      <c r="G13" s="243">
        <v>-8.5</v>
      </c>
      <c r="H13" s="46"/>
    </row>
    <row r="14" spans="1:8" ht="12" customHeight="1">
      <c r="A14" s="220" t="s">
        <v>150</v>
      </c>
      <c r="B14" s="191" t="s">
        <v>10</v>
      </c>
      <c r="C14" s="224" t="s">
        <v>382</v>
      </c>
      <c r="D14" s="225">
        <v>52</v>
      </c>
      <c r="E14" s="243">
        <v>4.8</v>
      </c>
      <c r="F14" s="243">
        <v>1.6</v>
      </c>
      <c r="G14" s="243" t="s">
        <v>62</v>
      </c>
      <c r="H14" s="46"/>
    </row>
    <row r="15" spans="1:8" ht="12" customHeight="1">
      <c r="A15" s="220" t="s">
        <v>160</v>
      </c>
      <c r="B15" s="191" t="s">
        <v>106</v>
      </c>
      <c r="C15" s="224" t="s">
        <v>382</v>
      </c>
      <c r="D15" s="225" t="s">
        <v>62</v>
      </c>
      <c r="E15" s="243" t="s">
        <v>62</v>
      </c>
      <c r="F15" s="243" t="s">
        <v>62</v>
      </c>
      <c r="G15" s="243" t="s">
        <v>62</v>
      </c>
      <c r="H15" s="46"/>
    </row>
    <row r="16" spans="1:8" ht="12" customHeight="1">
      <c r="A16" s="220" t="s">
        <v>9</v>
      </c>
      <c r="B16" s="215" t="s">
        <v>292</v>
      </c>
      <c r="C16" s="224" t="s">
        <v>54</v>
      </c>
      <c r="D16" s="225" t="s">
        <v>54</v>
      </c>
      <c r="E16" s="278" t="s">
        <v>54</v>
      </c>
      <c r="F16" s="278" t="s">
        <v>54</v>
      </c>
      <c r="G16" s="278" t="s">
        <v>54</v>
      </c>
      <c r="H16" s="46"/>
    </row>
    <row r="17" spans="1:8" ht="12" customHeight="1">
      <c r="A17" s="220" t="s">
        <v>148</v>
      </c>
      <c r="B17" s="191" t="s">
        <v>293</v>
      </c>
      <c r="C17" s="224" t="s">
        <v>54</v>
      </c>
      <c r="D17" s="225" t="s">
        <v>54</v>
      </c>
      <c r="E17" s="278" t="s">
        <v>54</v>
      </c>
      <c r="F17" s="278" t="s">
        <v>54</v>
      </c>
      <c r="G17" s="278" t="s">
        <v>54</v>
      </c>
      <c r="H17" s="46"/>
    </row>
    <row r="18" spans="1:8" ht="12" customHeight="1">
      <c r="A18" s="220" t="s">
        <v>149</v>
      </c>
      <c r="B18" s="75" t="s">
        <v>176</v>
      </c>
      <c r="C18" s="224" t="s">
        <v>382</v>
      </c>
      <c r="D18" s="225">
        <v>-14</v>
      </c>
      <c r="E18" s="243">
        <v>-4.2</v>
      </c>
      <c r="F18" s="243">
        <v>-15</v>
      </c>
      <c r="G18" s="243" t="s">
        <v>62</v>
      </c>
      <c r="H18" s="46"/>
    </row>
    <row r="19" spans="1:8" ht="12" customHeight="1">
      <c r="A19" s="221" t="s">
        <v>19</v>
      </c>
      <c r="B19" s="218" t="s">
        <v>285</v>
      </c>
      <c r="C19" s="224">
        <v>1</v>
      </c>
      <c r="D19" s="225">
        <v>158</v>
      </c>
      <c r="E19" s="243">
        <v>4.9000000000000004</v>
      </c>
      <c r="F19" s="243">
        <v>-0.1</v>
      </c>
      <c r="G19" s="243">
        <v>11.2</v>
      </c>
      <c r="H19" s="46"/>
    </row>
    <row r="20" spans="1:8" ht="12" customHeight="1">
      <c r="A20" s="220" t="s">
        <v>153</v>
      </c>
      <c r="B20" s="75" t="s">
        <v>177</v>
      </c>
      <c r="C20" s="224" t="s">
        <v>382</v>
      </c>
      <c r="D20" s="225">
        <v>215</v>
      </c>
      <c r="E20" s="243">
        <v>5.5</v>
      </c>
      <c r="F20" s="243">
        <v>-3.6</v>
      </c>
      <c r="G20" s="243">
        <v>9.1999999999999993</v>
      </c>
      <c r="H20" s="46"/>
    </row>
    <row r="21" spans="1:8" ht="22.05" customHeight="1">
      <c r="A21" s="221" t="s">
        <v>152</v>
      </c>
      <c r="B21" s="191" t="s">
        <v>295</v>
      </c>
      <c r="C21" s="224">
        <v>-1</v>
      </c>
      <c r="D21" s="225">
        <v>-81</v>
      </c>
      <c r="E21" s="243">
        <v>-11.5</v>
      </c>
      <c r="F21" s="243">
        <v>-22.8</v>
      </c>
      <c r="G21" s="243" t="s">
        <v>62</v>
      </c>
      <c r="H21" s="46"/>
    </row>
    <row r="22" spans="1:8" ht="12" customHeight="1">
      <c r="A22" s="221" t="s">
        <v>28</v>
      </c>
      <c r="B22" s="75" t="s">
        <v>178</v>
      </c>
      <c r="C22" s="224" t="s">
        <v>382</v>
      </c>
      <c r="D22" s="225" t="s">
        <v>62</v>
      </c>
      <c r="E22" s="243" t="s">
        <v>62</v>
      </c>
      <c r="F22" s="243" t="s">
        <v>62</v>
      </c>
      <c r="G22" s="243" t="s">
        <v>62</v>
      </c>
      <c r="H22" s="46"/>
    </row>
    <row r="23" spans="1:8" ht="12" customHeight="1">
      <c r="A23" s="220" t="s">
        <v>31</v>
      </c>
      <c r="B23" s="191" t="s">
        <v>113</v>
      </c>
      <c r="C23" s="224" t="s">
        <v>382</v>
      </c>
      <c r="D23" s="225">
        <v>174</v>
      </c>
      <c r="E23" s="243">
        <v>4.7</v>
      </c>
      <c r="F23" s="243">
        <v>0.3</v>
      </c>
      <c r="G23" s="243">
        <v>2.4</v>
      </c>
      <c r="H23" s="46"/>
    </row>
    <row r="24" spans="1:8" ht="12" customHeight="1">
      <c r="A24" s="220" t="s">
        <v>156</v>
      </c>
      <c r="B24" s="191" t="s">
        <v>114</v>
      </c>
      <c r="C24" s="224" t="s">
        <v>382</v>
      </c>
      <c r="D24" s="225">
        <v>-55</v>
      </c>
      <c r="E24" s="243">
        <v>-4.3</v>
      </c>
      <c r="F24" s="243" t="s">
        <v>62</v>
      </c>
      <c r="G24" s="243" t="s">
        <v>62</v>
      </c>
      <c r="H24" s="46"/>
    </row>
    <row r="25" spans="1:8" ht="12" customHeight="1">
      <c r="A25" s="220" t="s">
        <v>154</v>
      </c>
      <c r="B25" s="191" t="s">
        <v>286</v>
      </c>
      <c r="C25" s="224">
        <v>2</v>
      </c>
      <c r="D25" s="225">
        <v>399</v>
      </c>
      <c r="E25" s="243">
        <v>6.6</v>
      </c>
      <c r="F25" s="243">
        <v>-4.0999999999999996</v>
      </c>
      <c r="G25" s="243">
        <v>-13.3</v>
      </c>
      <c r="H25" s="46"/>
    </row>
    <row r="26" spans="1:8" ht="22.05" customHeight="1">
      <c r="A26" s="221" t="s">
        <v>24</v>
      </c>
      <c r="B26" s="191" t="s">
        <v>333</v>
      </c>
      <c r="C26" s="224">
        <v>-1</v>
      </c>
      <c r="D26" s="225">
        <v>-24</v>
      </c>
      <c r="E26" s="243">
        <v>-0.8</v>
      </c>
      <c r="F26" s="243">
        <v>-6.6</v>
      </c>
      <c r="G26" s="243">
        <v>-1.5</v>
      </c>
      <c r="H26" s="46"/>
    </row>
    <row r="27" spans="1:8" ht="12" customHeight="1">
      <c r="A27" s="220" t="s">
        <v>22</v>
      </c>
      <c r="B27" s="191" t="s">
        <v>115</v>
      </c>
      <c r="C27" s="224">
        <v>1</v>
      </c>
      <c r="D27" s="225">
        <v>159</v>
      </c>
      <c r="E27" s="243">
        <v>2.7</v>
      </c>
      <c r="F27" s="243">
        <v>2.7</v>
      </c>
      <c r="G27" s="243">
        <v>-1</v>
      </c>
      <c r="H27" s="46"/>
    </row>
    <row r="28" spans="1:8" ht="12" customHeight="1">
      <c r="A28" s="220" t="s">
        <v>23</v>
      </c>
      <c r="B28" s="191" t="s">
        <v>33</v>
      </c>
      <c r="C28" s="224">
        <v>5</v>
      </c>
      <c r="D28" s="225">
        <v>321</v>
      </c>
      <c r="E28" s="243">
        <v>5.2</v>
      </c>
      <c r="F28" s="243">
        <v>25.4</v>
      </c>
      <c r="G28" s="243">
        <v>-3.8</v>
      </c>
      <c r="H28" s="46"/>
    </row>
    <row r="29" spans="1:8" ht="22.05" customHeight="1">
      <c r="A29" s="221" t="s">
        <v>157</v>
      </c>
      <c r="B29" s="191" t="s">
        <v>287</v>
      </c>
      <c r="C29" s="224">
        <v>3</v>
      </c>
      <c r="D29" s="225">
        <v>149</v>
      </c>
      <c r="E29" s="243">
        <v>5.8</v>
      </c>
      <c r="F29" s="243">
        <v>-11.1</v>
      </c>
      <c r="G29" s="243">
        <v>-12.1</v>
      </c>
      <c r="H29" s="46"/>
    </row>
    <row r="30" spans="1:8" ht="12" customHeight="1">
      <c r="A30" s="220" t="s">
        <v>159</v>
      </c>
      <c r="B30" s="191" t="s">
        <v>25</v>
      </c>
      <c r="C30" s="224">
        <v>-1</v>
      </c>
      <c r="D30" s="225">
        <v>55</v>
      </c>
      <c r="E30" s="243">
        <v>1.9</v>
      </c>
      <c r="F30" s="243">
        <v>14.2</v>
      </c>
      <c r="G30" s="243">
        <v>38.799999999999997</v>
      </c>
      <c r="H30" s="46"/>
    </row>
    <row r="31" spans="1:8" ht="12" customHeight="1">
      <c r="A31" s="220" t="s">
        <v>161</v>
      </c>
      <c r="B31" s="191" t="s">
        <v>107</v>
      </c>
      <c r="C31" s="224">
        <v>1</v>
      </c>
      <c r="D31" s="225">
        <v>94</v>
      </c>
      <c r="E31" s="243">
        <v>2.2999999999999998</v>
      </c>
      <c r="F31" s="243">
        <v>-12</v>
      </c>
      <c r="G31" s="243">
        <v>-26.1</v>
      </c>
      <c r="H31" s="46"/>
    </row>
    <row r="32" spans="1:8" ht="12" customHeight="1">
      <c r="A32" s="220" t="s">
        <v>29</v>
      </c>
      <c r="B32" s="191" t="s">
        <v>288</v>
      </c>
      <c r="C32" s="224">
        <v>-1</v>
      </c>
      <c r="D32" s="225">
        <v>-103</v>
      </c>
      <c r="E32" s="243">
        <v>-1.5</v>
      </c>
      <c r="F32" s="243">
        <v>-6.8</v>
      </c>
      <c r="G32" s="243">
        <v>37.6</v>
      </c>
      <c r="H32" s="46"/>
    </row>
    <row r="33" spans="1:8" ht="12" customHeight="1">
      <c r="A33" s="220" t="s">
        <v>158</v>
      </c>
      <c r="B33" s="191" t="s">
        <v>108</v>
      </c>
      <c r="C33" s="224">
        <v>3</v>
      </c>
      <c r="D33" s="225">
        <v>450</v>
      </c>
      <c r="E33" s="243">
        <v>9.6999999999999993</v>
      </c>
      <c r="F33" s="243" t="s">
        <v>62</v>
      </c>
      <c r="G33" s="243" t="s">
        <v>62</v>
      </c>
      <c r="H33" s="46"/>
    </row>
    <row r="34" spans="1:8" ht="12" customHeight="1">
      <c r="A34" s="220" t="s">
        <v>151</v>
      </c>
      <c r="B34" s="191" t="s">
        <v>294</v>
      </c>
      <c r="C34" s="224">
        <v>-1</v>
      </c>
      <c r="D34" s="225">
        <v>47</v>
      </c>
      <c r="E34" s="243">
        <v>5.4</v>
      </c>
      <c r="F34" s="243">
        <v>-5.2</v>
      </c>
      <c r="G34" s="243" t="s">
        <v>62</v>
      </c>
      <c r="H34" s="46"/>
    </row>
    <row r="35" spans="1:8" ht="12" customHeight="1">
      <c r="A35" s="220" t="s">
        <v>27</v>
      </c>
      <c r="B35" s="191" t="s">
        <v>289</v>
      </c>
      <c r="C35" s="224" t="s">
        <v>382</v>
      </c>
      <c r="D35" s="225">
        <v>27</v>
      </c>
      <c r="E35" s="243">
        <v>1.4</v>
      </c>
      <c r="F35" s="243">
        <v>1.4</v>
      </c>
      <c r="G35" s="243">
        <v>31.3</v>
      </c>
      <c r="H35" s="46"/>
    </row>
    <row r="36" spans="1:8" ht="22.05" customHeight="1">
      <c r="A36" s="221" t="s">
        <v>155</v>
      </c>
      <c r="B36" s="191" t="s">
        <v>290</v>
      </c>
      <c r="C36" s="224">
        <v>-3</v>
      </c>
      <c r="D36" s="225">
        <v>-223</v>
      </c>
      <c r="E36" s="243">
        <v>-3.2</v>
      </c>
      <c r="F36" s="243">
        <v>-6.6</v>
      </c>
      <c r="G36" s="243">
        <v>-6.9</v>
      </c>
      <c r="H36" s="46"/>
    </row>
    <row r="37" spans="1:8" ht="12" customHeight="1">
      <c r="A37" s="220" t="s">
        <v>279</v>
      </c>
      <c r="B37" s="191" t="s">
        <v>281</v>
      </c>
      <c r="C37" s="224">
        <v>6</v>
      </c>
      <c r="D37" s="225">
        <v>1370</v>
      </c>
      <c r="E37" s="243">
        <v>4.0999999999999996</v>
      </c>
      <c r="F37" s="243">
        <v>0.6</v>
      </c>
      <c r="G37" s="243">
        <v>2.6</v>
      </c>
      <c r="H37" s="46"/>
    </row>
    <row r="38" spans="1:8" ht="12" customHeight="1">
      <c r="A38" s="220" t="s">
        <v>280</v>
      </c>
      <c r="B38" s="191" t="s">
        <v>282</v>
      </c>
      <c r="C38" s="224">
        <v>5</v>
      </c>
      <c r="D38" s="225">
        <v>497</v>
      </c>
      <c r="E38" s="243">
        <v>1.8</v>
      </c>
      <c r="F38" s="243">
        <v>-15.7</v>
      </c>
      <c r="G38" s="243">
        <v>-10.6</v>
      </c>
      <c r="H38" s="46"/>
    </row>
    <row r="39" spans="1:8" ht="12" customHeight="1">
      <c r="A39" s="220" t="s">
        <v>236</v>
      </c>
      <c r="B39" s="191" t="s">
        <v>190</v>
      </c>
      <c r="C39" s="224">
        <v>-1</v>
      </c>
      <c r="D39" s="225">
        <v>73</v>
      </c>
      <c r="E39" s="243">
        <v>5.0999999999999996</v>
      </c>
      <c r="F39" s="243">
        <v>-5.4</v>
      </c>
      <c r="G39" s="243" t="s">
        <v>62</v>
      </c>
      <c r="H39" s="46"/>
    </row>
    <row r="40" spans="1:8" ht="12" customHeight="1">
      <c r="A40" s="220" t="s">
        <v>237</v>
      </c>
      <c r="B40" s="191" t="s">
        <v>191</v>
      </c>
      <c r="C40" s="224">
        <v>-5</v>
      </c>
      <c r="D40" s="225">
        <v>116</v>
      </c>
      <c r="E40" s="243">
        <v>0.9</v>
      </c>
      <c r="F40" s="243">
        <v>9.4</v>
      </c>
      <c r="G40" s="243">
        <v>91.7</v>
      </c>
      <c r="H40" s="46"/>
    </row>
    <row r="41" spans="1:8" ht="12" customHeight="1">
      <c r="A41" s="220" t="s">
        <v>238</v>
      </c>
      <c r="B41" s="191" t="s">
        <v>283</v>
      </c>
      <c r="C41" s="224" t="s">
        <v>382</v>
      </c>
      <c r="D41" s="225">
        <v>-76</v>
      </c>
      <c r="E41" s="243">
        <v>-1.6</v>
      </c>
      <c r="F41" s="243">
        <v>-6.8</v>
      </c>
      <c r="G41" s="243" t="s">
        <v>62</v>
      </c>
      <c r="H41" s="46"/>
    </row>
    <row r="42" spans="1:8" ht="12" customHeight="1">
      <c r="A42" s="96" t="s">
        <v>164</v>
      </c>
      <c r="B42" s="27" t="s">
        <v>165</v>
      </c>
      <c r="C42" s="244">
        <v>5</v>
      </c>
      <c r="D42" s="245">
        <v>1980</v>
      </c>
      <c r="E42" s="246">
        <v>2.5</v>
      </c>
      <c r="F42" s="246">
        <v>-3.4</v>
      </c>
      <c r="G42" s="246">
        <v>3</v>
      </c>
      <c r="H42" s="46"/>
    </row>
    <row r="43" spans="1:8" ht="11.4" customHeight="1">
      <c r="A43" s="10"/>
      <c r="B43" s="27"/>
      <c r="C43" s="224"/>
      <c r="D43" s="225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301" customWidth="1"/>
    <col min="2" max="2" width="34.44140625" style="301" customWidth="1"/>
    <col min="3" max="5" width="8.6640625" style="301" customWidth="1"/>
    <col min="6" max="16384" width="11.5546875" style="301"/>
  </cols>
  <sheetData>
    <row r="1" spans="1:6" s="298" customFormat="1" ht="15" customHeight="1">
      <c r="A1" s="352" t="s">
        <v>347</v>
      </c>
      <c r="B1" s="352"/>
      <c r="C1" s="352"/>
      <c r="D1" s="352"/>
      <c r="E1" s="352"/>
      <c r="F1" s="352"/>
    </row>
    <row r="2" spans="1:6" s="298" customFormat="1" ht="12" customHeight="1">
      <c r="A2" s="317"/>
      <c r="B2" s="318"/>
      <c r="C2" s="319"/>
      <c r="D2" s="318"/>
      <c r="E2" s="318"/>
    </row>
    <row r="3" spans="1:6" s="320" customFormat="1" ht="12" customHeight="1">
      <c r="A3" s="412" t="s">
        <v>26</v>
      </c>
      <c r="B3" s="415" t="s">
        <v>183</v>
      </c>
      <c r="C3" s="418" t="s">
        <v>270</v>
      </c>
      <c r="D3" s="419"/>
      <c r="E3" s="419"/>
    </row>
    <row r="4" spans="1:6" s="320" customFormat="1" ht="12" customHeight="1">
      <c r="A4" s="413"/>
      <c r="B4" s="416"/>
      <c r="C4" s="418" t="s">
        <v>184</v>
      </c>
      <c r="D4" s="419"/>
      <c r="E4" s="419"/>
    </row>
    <row r="5" spans="1:6" s="320" customFormat="1" ht="12" customHeight="1">
      <c r="A5" s="414"/>
      <c r="B5" s="417"/>
      <c r="C5" s="321" t="s">
        <v>264</v>
      </c>
      <c r="D5" s="321" t="s">
        <v>185</v>
      </c>
      <c r="E5" s="283" t="s">
        <v>186</v>
      </c>
    </row>
    <row r="6" spans="1:6" ht="12" customHeight="1">
      <c r="A6" s="322"/>
      <c r="B6" s="323"/>
      <c r="C6" s="324"/>
      <c r="D6" s="325"/>
      <c r="E6" s="325"/>
    </row>
    <row r="7" spans="1:6" ht="12" customHeight="1">
      <c r="A7" s="96" t="s">
        <v>104</v>
      </c>
      <c r="B7" s="97" t="s">
        <v>187</v>
      </c>
      <c r="C7" s="336">
        <v>100</v>
      </c>
      <c r="D7" s="336">
        <v>100</v>
      </c>
      <c r="E7" s="336">
        <v>100</v>
      </c>
    </row>
    <row r="8" spans="1:6" ht="13.05" customHeight="1">
      <c r="A8" s="192" t="s">
        <v>279</v>
      </c>
      <c r="B8" s="258" t="s">
        <v>188</v>
      </c>
      <c r="C8" s="337">
        <v>62.865418878940346</v>
      </c>
      <c r="D8" s="337">
        <v>61.953941826037408</v>
      </c>
      <c r="E8" s="337">
        <v>64.802755003101979</v>
      </c>
    </row>
    <row r="9" spans="1:6" ht="13.05" customHeight="1">
      <c r="A9" s="192" t="s">
        <v>280</v>
      </c>
      <c r="B9" s="258" t="s">
        <v>189</v>
      </c>
      <c r="C9" s="337">
        <v>33.338206575548924</v>
      </c>
      <c r="D9" s="337">
        <v>33.50316178038473</v>
      </c>
      <c r="E9" s="337">
        <v>32.987595799140365</v>
      </c>
    </row>
    <row r="10" spans="1:6" ht="13.05" customHeight="1">
      <c r="A10" s="192" t="s">
        <v>236</v>
      </c>
      <c r="B10" s="258" t="s">
        <v>190</v>
      </c>
      <c r="C10" s="337">
        <v>2.6871770734159881</v>
      </c>
      <c r="D10" s="337">
        <v>3.8874692823160522</v>
      </c>
      <c r="E10" s="337">
        <v>0.1359669815701586</v>
      </c>
    </row>
    <row r="11" spans="1:6" ht="13.05" customHeight="1">
      <c r="A11" s="192" t="s">
        <v>237</v>
      </c>
      <c r="B11" s="258" t="s">
        <v>191</v>
      </c>
      <c r="C11" s="337">
        <v>1.1091974720947453</v>
      </c>
      <c r="D11" s="337">
        <v>0.65542711126181075</v>
      </c>
      <c r="E11" s="337">
        <v>2.0736822161875006</v>
      </c>
    </row>
    <row r="12" spans="1:6" ht="18.75" customHeight="1">
      <c r="A12" s="192">
        <v>13</v>
      </c>
      <c r="B12" s="258" t="s">
        <v>348</v>
      </c>
      <c r="C12" s="337">
        <v>0.05</v>
      </c>
      <c r="D12" s="337">
        <v>7.0000000000000007E-2</v>
      </c>
      <c r="E12" s="337">
        <v>0.02</v>
      </c>
    </row>
    <row r="13" spans="1:6" ht="13.05" customHeight="1">
      <c r="A13" s="146" t="s">
        <v>153</v>
      </c>
      <c r="B13" s="338" t="s">
        <v>20</v>
      </c>
      <c r="C13" s="339">
        <v>13.652804075456807</v>
      </c>
      <c r="D13" s="339">
        <v>10.503437933674272</v>
      </c>
      <c r="E13" s="339">
        <v>20.34675295245242</v>
      </c>
    </row>
    <row r="14" spans="1:6" ht="13.05" customHeight="1">
      <c r="A14" s="146" t="s">
        <v>31</v>
      </c>
      <c r="B14" s="338" t="s">
        <v>113</v>
      </c>
      <c r="C14" s="339">
        <v>14.153797147132691</v>
      </c>
      <c r="D14" s="339">
        <v>18.675128376323524</v>
      </c>
      <c r="E14" s="339">
        <v>4.5437490480453819</v>
      </c>
    </row>
    <row r="15" spans="1:6" ht="13.05" customHeight="1">
      <c r="A15" s="146" t="s">
        <v>156</v>
      </c>
      <c r="B15" s="338" t="s">
        <v>114</v>
      </c>
      <c r="C15" s="339">
        <v>1.021360252647894</v>
      </c>
      <c r="D15" s="339">
        <v>0.53587720616765655</v>
      </c>
      <c r="E15" s="339">
        <v>2.0532500195034604</v>
      </c>
    </row>
    <row r="16" spans="1:6" ht="13.05" customHeight="1">
      <c r="A16" s="146" t="s">
        <v>22</v>
      </c>
      <c r="B16" s="338" t="s">
        <v>115</v>
      </c>
      <c r="C16" s="339">
        <v>18.141535594280001</v>
      </c>
      <c r="D16" s="339">
        <v>13.86516728247685</v>
      </c>
      <c r="E16" s="339">
        <v>27.230917257033319</v>
      </c>
    </row>
    <row r="17" spans="1:12" ht="12.9" customHeight="1">
      <c r="A17" s="146" t="s">
        <v>23</v>
      </c>
      <c r="B17" s="338" t="s">
        <v>33</v>
      </c>
      <c r="C17" s="339">
        <v>8.7472320578513276</v>
      </c>
      <c r="D17" s="339">
        <v>10.555872102575217</v>
      </c>
      <c r="E17" s="339">
        <v>4.902984215199325</v>
      </c>
    </row>
    <row r="18" spans="1:12" ht="22.5" customHeight="1">
      <c r="A18" s="146" t="s">
        <v>324</v>
      </c>
      <c r="B18" s="338" t="s">
        <v>192</v>
      </c>
      <c r="C18" s="339">
        <v>10.955761658043405</v>
      </c>
      <c r="D18" s="339">
        <v>12.538408028719942</v>
      </c>
      <c r="E18" s="339">
        <v>7.5918612988190191</v>
      </c>
    </row>
    <row r="19" spans="1:12" ht="12.9" customHeight="1">
      <c r="A19" s="146" t="s">
        <v>159</v>
      </c>
      <c r="B19" s="338" t="s">
        <v>25</v>
      </c>
      <c r="C19" s="339">
        <v>6.2017355873861471</v>
      </c>
      <c r="D19" s="339">
        <v>7.3846535674460716</v>
      </c>
      <c r="E19" s="339">
        <v>3.6874542597415143</v>
      </c>
    </row>
    <row r="20" spans="1:12" ht="12.9" customHeight="1">
      <c r="A20" s="146" t="s">
        <v>161</v>
      </c>
      <c r="B20" s="338" t="s">
        <v>107</v>
      </c>
      <c r="C20" s="339">
        <v>4.7977663910313328</v>
      </c>
      <c r="D20" s="339">
        <v>3.7338371674362838</v>
      </c>
      <c r="E20" s="339">
        <v>7.0591382070933157</v>
      </c>
    </row>
    <row r="21" spans="1:12" ht="12.9" customHeight="1">
      <c r="A21" s="146" t="s">
        <v>0</v>
      </c>
      <c r="B21" s="338" t="s">
        <v>193</v>
      </c>
      <c r="C21" s="340">
        <v>22.278799375749557</v>
      </c>
      <c r="D21" s="340">
        <v>22.142425185180006</v>
      </c>
      <c r="E21" s="340">
        <v>22.568661468220505</v>
      </c>
    </row>
    <row r="22" spans="1:12" ht="12" customHeight="1">
      <c r="A22" s="326"/>
      <c r="B22" s="305"/>
      <c r="C22" s="300"/>
      <c r="D22" s="300"/>
      <c r="E22" s="300"/>
    </row>
    <row r="23" spans="1:12" ht="12" customHeight="1">
      <c r="A23" s="327"/>
      <c r="B23" s="328"/>
      <c r="C23" s="300"/>
      <c r="D23" s="300"/>
      <c r="E23" s="300"/>
    </row>
    <row r="24" spans="1:12" ht="12" customHeight="1">
      <c r="A24" s="298"/>
      <c r="B24" s="299"/>
      <c r="C24" s="300"/>
      <c r="D24" s="300"/>
      <c r="E24" s="300"/>
    </row>
    <row r="25" spans="1:12" ht="12" customHeight="1">
      <c r="A25" s="365" t="s">
        <v>383</v>
      </c>
      <c r="B25" s="365"/>
      <c r="C25" s="365"/>
      <c r="D25" s="365"/>
      <c r="E25" s="365"/>
      <c r="F25" s="365"/>
    </row>
    <row r="26" spans="1:12" ht="11.25" customHeight="1">
      <c r="A26" s="411" t="s">
        <v>387</v>
      </c>
      <c r="B26" s="411"/>
      <c r="C26" s="284"/>
      <c r="D26" s="284"/>
      <c r="E26" s="284"/>
      <c r="F26" s="284"/>
    </row>
    <row r="27" spans="1:12" ht="12" customHeight="1">
      <c r="A27" s="298"/>
      <c r="B27" s="299"/>
      <c r="C27" s="300"/>
      <c r="D27" s="300"/>
      <c r="E27" s="300"/>
      <c r="H27" s="329"/>
      <c r="J27" s="302"/>
    </row>
    <row r="28" spans="1:12" ht="12" customHeight="1">
      <c r="A28" s="303"/>
      <c r="B28" s="304"/>
      <c r="C28" s="300"/>
      <c r="D28" s="300"/>
      <c r="E28" s="300"/>
      <c r="H28" s="330" t="s">
        <v>194</v>
      </c>
      <c r="I28" s="331" t="s">
        <v>264</v>
      </c>
      <c r="J28" s="331" t="s">
        <v>186</v>
      </c>
      <c r="K28" s="310"/>
      <c r="L28" s="310"/>
    </row>
    <row r="29" spans="1:12" ht="12" customHeight="1">
      <c r="A29" s="303"/>
      <c r="B29" s="305"/>
      <c r="C29" s="300"/>
      <c r="D29" s="300"/>
      <c r="E29" s="300"/>
      <c r="G29" s="341"/>
      <c r="H29" s="331" t="s">
        <v>39</v>
      </c>
      <c r="I29" s="332">
        <v>98</v>
      </c>
      <c r="J29" s="332">
        <v>117.7</v>
      </c>
      <c r="K29" s="301" t="s">
        <v>301</v>
      </c>
    </row>
    <row r="30" spans="1:12" ht="12" customHeight="1">
      <c r="A30" s="303"/>
      <c r="B30" s="304"/>
      <c r="C30" s="300"/>
      <c r="D30" s="300"/>
      <c r="E30" s="300"/>
      <c r="G30" s="342"/>
      <c r="H30" s="331" t="s">
        <v>40</v>
      </c>
      <c r="I30" s="332">
        <v>120.1</v>
      </c>
      <c r="J30" s="332">
        <v>189.1</v>
      </c>
      <c r="K30" s="301" t="s">
        <v>301</v>
      </c>
    </row>
    <row r="31" spans="1:12" ht="12" customHeight="1">
      <c r="A31" s="303"/>
      <c r="B31" s="304"/>
      <c r="C31" s="300"/>
      <c r="D31" s="300"/>
      <c r="E31" s="300"/>
      <c r="G31" s="342"/>
      <c r="H31" s="331" t="s">
        <v>41</v>
      </c>
      <c r="I31" s="332">
        <v>124.1</v>
      </c>
      <c r="J31" s="332">
        <v>117.9</v>
      </c>
      <c r="K31" s="301" t="s">
        <v>301</v>
      </c>
    </row>
    <row r="32" spans="1:12" ht="12" customHeight="1">
      <c r="A32" s="303"/>
      <c r="B32" s="304"/>
      <c r="C32" s="300"/>
      <c r="D32" s="300"/>
      <c r="E32" s="300"/>
      <c r="G32" s="342"/>
      <c r="H32" s="331" t="s">
        <v>42</v>
      </c>
      <c r="I32" s="332">
        <v>85.8</v>
      </c>
      <c r="J32" s="332">
        <v>93.2</v>
      </c>
      <c r="K32" s="301" t="s">
        <v>301</v>
      </c>
    </row>
    <row r="33" spans="1:11" ht="12" customHeight="1">
      <c r="A33" s="298"/>
      <c r="B33" s="306"/>
      <c r="C33" s="300"/>
      <c r="D33" s="300"/>
      <c r="E33" s="300"/>
      <c r="G33" s="342"/>
      <c r="H33" s="331" t="s">
        <v>41</v>
      </c>
      <c r="I33" s="332">
        <v>99.3</v>
      </c>
      <c r="J33" s="332">
        <v>101.6</v>
      </c>
      <c r="K33" s="301" t="s">
        <v>301</v>
      </c>
    </row>
    <row r="34" spans="1:11" ht="12" customHeight="1">
      <c r="A34" s="298"/>
      <c r="B34" s="306"/>
      <c r="C34" s="300"/>
      <c r="D34" s="300"/>
      <c r="E34" s="300"/>
      <c r="G34" s="342"/>
      <c r="H34" s="331" t="s">
        <v>39</v>
      </c>
      <c r="I34" s="332">
        <v>120.7</v>
      </c>
      <c r="J34" s="332">
        <v>141.1</v>
      </c>
      <c r="K34" s="301" t="s">
        <v>301</v>
      </c>
    </row>
    <row r="35" spans="1:11" ht="12" customHeight="1">
      <c r="A35" s="298"/>
      <c r="B35" s="299"/>
      <c r="C35" s="300"/>
      <c r="D35" s="300"/>
      <c r="E35" s="300"/>
      <c r="G35" s="342"/>
      <c r="H35" s="331" t="s">
        <v>39</v>
      </c>
      <c r="I35" s="332">
        <v>98.6</v>
      </c>
      <c r="J35" s="332">
        <v>105.5</v>
      </c>
      <c r="K35" s="301" t="s">
        <v>301</v>
      </c>
    </row>
    <row r="36" spans="1:11" ht="12" customHeight="1">
      <c r="A36" s="298"/>
      <c r="B36" s="299"/>
      <c r="C36" s="300"/>
      <c r="D36" s="300"/>
      <c r="E36" s="300"/>
      <c r="G36" s="342"/>
      <c r="H36" s="331" t="s">
        <v>42</v>
      </c>
      <c r="I36" s="332">
        <v>95.9</v>
      </c>
      <c r="J36" s="332">
        <v>104</v>
      </c>
      <c r="K36" s="301" t="s">
        <v>301</v>
      </c>
    </row>
    <row r="37" spans="1:11" ht="12" customHeight="1">
      <c r="A37" s="298"/>
      <c r="B37" s="307"/>
      <c r="C37" s="298"/>
      <c r="D37" s="298"/>
      <c r="E37" s="298"/>
      <c r="G37" s="409">
        <v>2017</v>
      </c>
      <c r="H37" s="331" t="s">
        <v>43</v>
      </c>
      <c r="I37" s="332">
        <v>143.6</v>
      </c>
      <c r="J37" s="332">
        <v>226.2</v>
      </c>
      <c r="K37" s="301" t="s">
        <v>301</v>
      </c>
    </row>
    <row r="38" spans="1:11" ht="12" customHeight="1">
      <c r="A38" s="298"/>
      <c r="B38" s="307"/>
      <c r="C38" s="298"/>
      <c r="D38" s="298"/>
      <c r="E38" s="298"/>
      <c r="G38" s="409"/>
      <c r="H38" s="331" t="s">
        <v>44</v>
      </c>
      <c r="I38" s="332">
        <v>107.1</v>
      </c>
      <c r="J38" s="332">
        <v>114.3</v>
      </c>
      <c r="K38" s="301" t="s">
        <v>301</v>
      </c>
    </row>
    <row r="39" spans="1:11" ht="12" customHeight="1">
      <c r="A39" s="298"/>
      <c r="B39" s="307"/>
      <c r="C39" s="298"/>
      <c r="D39" s="298"/>
      <c r="E39" s="298"/>
      <c r="G39" s="409"/>
      <c r="H39" s="331" t="s">
        <v>45</v>
      </c>
      <c r="I39" s="332">
        <v>121.3</v>
      </c>
      <c r="J39" s="332">
        <v>120.8</v>
      </c>
      <c r="K39" s="301" t="s">
        <v>301</v>
      </c>
    </row>
    <row r="40" spans="1:11" ht="12" customHeight="1">
      <c r="A40" s="298"/>
      <c r="B40" s="307"/>
      <c r="C40" s="298"/>
      <c r="D40" s="298"/>
      <c r="E40" s="298"/>
      <c r="G40" s="410"/>
      <c r="H40" s="331" t="s">
        <v>46</v>
      </c>
      <c r="I40" s="332">
        <v>155.6</v>
      </c>
      <c r="J40" s="332">
        <v>227.8</v>
      </c>
      <c r="K40" s="301" t="s">
        <v>301</v>
      </c>
    </row>
    <row r="41" spans="1:11" ht="12" customHeight="1">
      <c r="A41" s="298"/>
      <c r="B41" s="307"/>
      <c r="C41" s="298"/>
      <c r="D41" s="298"/>
      <c r="E41" s="298"/>
      <c r="G41" s="296">
        <v>2018</v>
      </c>
      <c r="H41" s="331" t="s">
        <v>39</v>
      </c>
      <c r="I41" s="332">
        <v>124.7</v>
      </c>
      <c r="J41" s="332">
        <v>190.4</v>
      </c>
      <c r="K41" s="301" t="s">
        <v>301</v>
      </c>
    </row>
    <row r="42" spans="1:11">
      <c r="A42" s="298"/>
      <c r="B42" s="298"/>
      <c r="C42" s="298"/>
      <c r="D42" s="298"/>
      <c r="E42" s="298"/>
      <c r="G42" s="297"/>
      <c r="H42" s="331" t="s">
        <v>40</v>
      </c>
      <c r="I42" s="332">
        <f>'12'!C15</f>
        <v>104.3</v>
      </c>
      <c r="J42" s="332">
        <f>'12'!C33</f>
        <v>133.5</v>
      </c>
      <c r="K42" s="301" t="s">
        <v>301</v>
      </c>
    </row>
    <row r="43" spans="1:11">
      <c r="A43" s="298"/>
      <c r="B43" s="298"/>
      <c r="C43" s="298"/>
      <c r="D43" s="298"/>
      <c r="E43" s="298"/>
      <c r="G43" s="297"/>
      <c r="H43" s="331" t="s">
        <v>41</v>
      </c>
      <c r="I43" s="332">
        <f>'12'!D15</f>
        <v>101.5</v>
      </c>
      <c r="J43" s="332">
        <f>'12'!D33</f>
        <v>110.8</v>
      </c>
      <c r="K43" s="301" t="s">
        <v>301</v>
      </c>
    </row>
    <row r="44" spans="1:11">
      <c r="A44" s="298"/>
      <c r="B44" s="298"/>
      <c r="C44" s="298"/>
      <c r="D44" s="298"/>
      <c r="E44" s="298"/>
      <c r="G44" s="297"/>
      <c r="H44" s="331" t="s">
        <v>42</v>
      </c>
      <c r="I44" s="332">
        <f>'12'!E15</f>
        <v>102.7</v>
      </c>
      <c r="J44" s="332">
        <f>'12'!E33</f>
        <v>119.2</v>
      </c>
      <c r="K44" s="301" t="s">
        <v>301</v>
      </c>
    </row>
    <row r="45" spans="1:11">
      <c r="A45" s="298"/>
      <c r="B45" s="298"/>
      <c r="C45" s="298"/>
      <c r="D45" s="298"/>
      <c r="E45" s="298"/>
      <c r="G45" s="297"/>
      <c r="H45" s="331" t="s">
        <v>41</v>
      </c>
      <c r="I45" s="332">
        <v>105.1</v>
      </c>
      <c r="J45" s="332">
        <v>110.7</v>
      </c>
      <c r="K45" s="301" t="s">
        <v>301</v>
      </c>
    </row>
    <row r="46" spans="1:11">
      <c r="A46" s="298"/>
      <c r="B46" s="298"/>
      <c r="C46" s="298"/>
      <c r="D46" s="298"/>
      <c r="E46" s="298"/>
      <c r="G46" s="297"/>
      <c r="H46" s="331" t="s">
        <v>39</v>
      </c>
      <c r="I46" s="332">
        <v>135.9</v>
      </c>
      <c r="J46" s="332">
        <v>211</v>
      </c>
      <c r="K46" s="301" t="s">
        <v>301</v>
      </c>
    </row>
    <row r="47" spans="1:11">
      <c r="A47" s="298"/>
      <c r="B47" s="298"/>
      <c r="C47" s="298"/>
      <c r="D47" s="298"/>
      <c r="E47" s="298"/>
      <c r="G47" s="297"/>
      <c r="H47" s="331" t="s">
        <v>39</v>
      </c>
      <c r="I47" s="332">
        <v>115.1</v>
      </c>
      <c r="J47" s="332">
        <v>139.69999999999999</v>
      </c>
      <c r="K47" s="301" t="s">
        <v>301</v>
      </c>
    </row>
    <row r="48" spans="1:11">
      <c r="A48" s="298"/>
      <c r="B48" s="298"/>
      <c r="C48" s="298"/>
      <c r="D48" s="298"/>
      <c r="E48" s="298"/>
      <c r="G48" s="297"/>
      <c r="H48" s="331" t="s">
        <v>42</v>
      </c>
      <c r="I48" s="332">
        <v>106.2</v>
      </c>
      <c r="J48" s="332">
        <v>133.69999999999999</v>
      </c>
      <c r="K48" s="301" t="s">
        <v>301</v>
      </c>
    </row>
    <row r="49" spans="1:11">
      <c r="A49" s="298"/>
      <c r="B49" s="298"/>
      <c r="C49" s="298"/>
      <c r="D49" s="298"/>
      <c r="E49" s="298"/>
      <c r="G49" s="297"/>
      <c r="H49" s="331" t="s">
        <v>43</v>
      </c>
      <c r="I49" s="332">
        <v>102.6</v>
      </c>
      <c r="J49" s="332">
        <v>109.3</v>
      </c>
      <c r="K49" s="301" t="s">
        <v>301</v>
      </c>
    </row>
    <row r="50" spans="1:11">
      <c r="A50" s="298"/>
      <c r="B50" s="298"/>
      <c r="C50" s="298"/>
      <c r="D50" s="298"/>
      <c r="E50" s="298"/>
      <c r="G50" s="297"/>
      <c r="H50" s="331" t="s">
        <v>44</v>
      </c>
      <c r="I50" s="332"/>
      <c r="J50" s="332"/>
      <c r="K50" s="301" t="s">
        <v>301</v>
      </c>
    </row>
    <row r="51" spans="1:11">
      <c r="A51" s="298"/>
      <c r="B51" s="298"/>
      <c r="C51" s="298"/>
      <c r="D51" s="298"/>
      <c r="E51" s="298"/>
      <c r="G51" s="297"/>
      <c r="H51" s="331" t="s">
        <v>45</v>
      </c>
      <c r="I51" s="332"/>
      <c r="J51" s="332"/>
      <c r="K51" s="301" t="s">
        <v>301</v>
      </c>
    </row>
    <row r="52" spans="1:11">
      <c r="A52" s="298"/>
      <c r="B52" s="298"/>
      <c r="C52" s="298"/>
      <c r="D52" s="298"/>
      <c r="E52" s="298"/>
      <c r="G52" s="308"/>
      <c r="H52" s="331" t="s">
        <v>46</v>
      </c>
      <c r="I52" s="332"/>
      <c r="J52" s="332"/>
      <c r="K52" s="301" t="s">
        <v>301</v>
      </c>
    </row>
    <row r="53" spans="1:11">
      <c r="A53" s="298"/>
      <c r="B53" s="298"/>
      <c r="C53" s="298"/>
      <c r="D53" s="298"/>
      <c r="E53" s="298"/>
      <c r="G53" s="296"/>
      <c r="H53" s="331"/>
      <c r="I53" s="309"/>
      <c r="J53" s="309"/>
    </row>
    <row r="54" spans="1:11">
      <c r="A54" s="298"/>
      <c r="B54" s="298"/>
      <c r="C54" s="298"/>
      <c r="D54" s="298"/>
      <c r="E54" s="298"/>
      <c r="H54" s="333" t="s">
        <v>262</v>
      </c>
      <c r="I54" s="334">
        <f>MAX(I29:J52)</f>
        <v>227.8</v>
      </c>
      <c r="J54" s="335"/>
    </row>
    <row r="55" spans="1:11">
      <c r="A55" s="298"/>
      <c r="B55" s="298"/>
      <c r="C55" s="298"/>
      <c r="D55" s="298"/>
      <c r="E55" s="298"/>
      <c r="H55" s="333" t="s">
        <v>263</v>
      </c>
      <c r="I55" s="334">
        <f>MIN(I29:J52)</f>
        <v>85.8</v>
      </c>
      <c r="J55" s="335"/>
    </row>
    <row r="56" spans="1:11">
      <c r="A56" s="298"/>
      <c r="B56" s="298"/>
      <c r="C56" s="298"/>
      <c r="D56" s="298"/>
      <c r="E56" s="298"/>
    </row>
    <row r="57" spans="1:11">
      <c r="A57" s="298"/>
      <c r="B57" s="298"/>
      <c r="C57" s="298"/>
      <c r="D57" s="298"/>
      <c r="E57" s="298"/>
    </row>
    <row r="58" spans="1:11">
      <c r="A58" s="298"/>
      <c r="B58" s="298"/>
      <c r="C58" s="298"/>
      <c r="D58" s="298"/>
      <c r="E58" s="298"/>
    </row>
    <row r="59" spans="1:11">
      <c r="A59" s="298"/>
      <c r="B59" s="298"/>
      <c r="C59" s="298"/>
      <c r="D59" s="298"/>
      <c r="E59" s="298"/>
    </row>
    <row r="60" spans="1:11">
      <c r="A60" s="298"/>
      <c r="B60" s="298"/>
      <c r="C60" s="298"/>
      <c r="D60" s="298"/>
      <c r="E60" s="298"/>
    </row>
    <row r="61" spans="1:11">
      <c r="A61" s="298"/>
      <c r="B61" s="298"/>
      <c r="C61" s="298"/>
      <c r="D61" s="298"/>
      <c r="E61" s="298"/>
    </row>
    <row r="62" spans="1:11">
      <c r="A62" s="298"/>
      <c r="B62" s="298"/>
      <c r="C62" s="298"/>
      <c r="D62" s="298"/>
      <c r="E62" s="298"/>
    </row>
  </sheetData>
  <mergeCells count="8">
    <mergeCell ref="G37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2" t="s">
        <v>344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5" ht="12" customHeight="1">
      <c r="A2" s="235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5" t="s">
        <v>195</v>
      </c>
      <c r="B4" s="427" t="s">
        <v>196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5" s="108" customFormat="1" ht="12" customHeight="1">
      <c r="A5" s="426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2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23" t="s">
        <v>264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5" ht="12" customHeight="1">
      <c r="A8" s="155">
        <v>2011</v>
      </c>
      <c r="B8" s="238">
        <v>107.1</v>
      </c>
      <c r="C8" s="238">
        <v>137.6</v>
      </c>
      <c r="D8" s="238">
        <v>106.7</v>
      </c>
      <c r="E8" s="238">
        <v>101.2</v>
      </c>
      <c r="F8" s="238">
        <v>109.7</v>
      </c>
      <c r="G8" s="238">
        <v>111.7</v>
      </c>
      <c r="H8" s="238">
        <v>95.2</v>
      </c>
      <c r="I8" s="238">
        <v>105.6</v>
      </c>
      <c r="J8" s="238">
        <v>103.4</v>
      </c>
      <c r="K8" s="238">
        <v>125.8</v>
      </c>
      <c r="L8" s="238">
        <v>110.3</v>
      </c>
      <c r="M8" s="238">
        <v>164.1</v>
      </c>
      <c r="N8" s="238">
        <v>114.86666666666666</v>
      </c>
    </row>
    <row r="9" spans="1:15" ht="12" customHeight="1">
      <c r="A9" s="117">
        <v>2012</v>
      </c>
      <c r="B9" s="238">
        <v>96.6</v>
      </c>
      <c r="C9" s="238">
        <v>94.7</v>
      </c>
      <c r="D9" s="238">
        <v>185.2</v>
      </c>
      <c r="E9" s="238">
        <v>137.80000000000001</v>
      </c>
      <c r="F9" s="238">
        <v>97.9</v>
      </c>
      <c r="G9" s="238">
        <v>101</v>
      </c>
      <c r="H9" s="238">
        <v>93.1</v>
      </c>
      <c r="I9" s="238">
        <v>84.6</v>
      </c>
      <c r="J9" s="238">
        <v>85.7</v>
      </c>
      <c r="K9" s="238">
        <v>97.1</v>
      </c>
      <c r="L9" s="238">
        <v>103.4</v>
      </c>
      <c r="M9" s="238">
        <v>81.3</v>
      </c>
      <c r="N9" s="238">
        <v>104.86666666666667</v>
      </c>
    </row>
    <row r="10" spans="1:15" ht="12" customHeight="1">
      <c r="A10" s="117">
        <v>2013</v>
      </c>
      <c r="B10" s="238">
        <v>123.8</v>
      </c>
      <c r="C10" s="238">
        <v>116.6</v>
      </c>
      <c r="D10" s="238">
        <v>88</v>
      </c>
      <c r="E10" s="238">
        <v>91.4</v>
      </c>
      <c r="F10" s="238">
        <v>88.2</v>
      </c>
      <c r="G10" s="238">
        <v>112.6</v>
      </c>
      <c r="H10" s="238">
        <v>153.9</v>
      </c>
      <c r="I10" s="238">
        <v>127.1</v>
      </c>
      <c r="J10" s="238">
        <v>124.5</v>
      </c>
      <c r="K10" s="238">
        <v>101.4</v>
      </c>
      <c r="L10" s="238">
        <v>98.7</v>
      </c>
      <c r="M10" s="238">
        <v>80.099999999999994</v>
      </c>
      <c r="N10" s="238">
        <v>108.85833333333333</v>
      </c>
    </row>
    <row r="11" spans="1:15" ht="12" customHeight="1">
      <c r="A11" s="117">
        <v>2014</v>
      </c>
      <c r="B11" s="238">
        <v>94.1</v>
      </c>
      <c r="C11" s="238">
        <v>95.3</v>
      </c>
      <c r="D11" s="238">
        <v>118</v>
      </c>
      <c r="E11" s="238">
        <v>129.80000000000001</v>
      </c>
      <c r="F11" s="238">
        <v>95.4</v>
      </c>
      <c r="G11" s="238">
        <v>103.3</v>
      </c>
      <c r="H11" s="238">
        <v>95.2</v>
      </c>
      <c r="I11" s="238">
        <v>77.7</v>
      </c>
      <c r="J11" s="238">
        <v>85.9</v>
      </c>
      <c r="K11" s="238">
        <v>120.3</v>
      </c>
      <c r="L11" s="238">
        <v>87.1</v>
      </c>
      <c r="M11" s="238">
        <v>103.7</v>
      </c>
      <c r="N11" s="238">
        <v>100.48333333333333</v>
      </c>
    </row>
    <row r="12" spans="1:15" ht="12" customHeight="1">
      <c r="A12" s="169">
        <v>2015</v>
      </c>
      <c r="B12" s="238">
        <v>88.5</v>
      </c>
      <c r="C12" s="238">
        <v>92.2</v>
      </c>
      <c r="D12" s="238">
        <v>99.8</v>
      </c>
      <c r="E12" s="238">
        <v>91.8</v>
      </c>
      <c r="F12" s="238">
        <v>87.2</v>
      </c>
      <c r="G12" s="238">
        <v>93.2</v>
      </c>
      <c r="H12" s="238">
        <v>84.5</v>
      </c>
      <c r="I12" s="238">
        <v>75.900000000000006</v>
      </c>
      <c r="J12" s="238">
        <v>168.9</v>
      </c>
      <c r="K12" s="238">
        <v>95.2</v>
      </c>
      <c r="L12" s="238">
        <v>102.7</v>
      </c>
      <c r="M12" s="238">
        <v>94.2</v>
      </c>
      <c r="N12" s="238">
        <v>97.8</v>
      </c>
    </row>
    <row r="13" spans="1:15" ht="12" customHeight="1">
      <c r="A13" s="169">
        <v>2016</v>
      </c>
      <c r="B13" s="238">
        <v>90.1</v>
      </c>
      <c r="C13" s="238">
        <v>95.6</v>
      </c>
      <c r="D13" s="238">
        <v>94.3</v>
      </c>
      <c r="E13" s="238">
        <v>92.1</v>
      </c>
      <c r="F13" s="238">
        <v>98.2</v>
      </c>
      <c r="G13" s="238">
        <v>113.5</v>
      </c>
      <c r="H13" s="238">
        <v>81.8</v>
      </c>
      <c r="I13" s="238">
        <v>82.4</v>
      </c>
      <c r="J13" s="238">
        <v>86.6</v>
      </c>
      <c r="K13" s="238">
        <v>88.8</v>
      </c>
      <c r="L13" s="238">
        <v>100.2</v>
      </c>
      <c r="M13" s="238">
        <v>120.9</v>
      </c>
      <c r="N13" s="238">
        <v>95.4</v>
      </c>
    </row>
    <row r="14" spans="1:15" ht="12" customHeight="1">
      <c r="A14" s="169">
        <v>2017</v>
      </c>
      <c r="B14" s="238">
        <v>100.3</v>
      </c>
      <c r="C14" s="238">
        <v>117.9</v>
      </c>
      <c r="D14" s="238">
        <v>125.6</v>
      </c>
      <c r="E14" s="238">
        <v>84.3</v>
      </c>
      <c r="F14" s="238">
        <v>99.3</v>
      </c>
      <c r="G14" s="238">
        <v>121.3</v>
      </c>
      <c r="H14" s="238">
        <v>99.8</v>
      </c>
      <c r="I14" s="238">
        <v>95.7</v>
      </c>
      <c r="J14" s="238">
        <v>144.69999999999999</v>
      </c>
      <c r="K14" s="238">
        <v>107</v>
      </c>
      <c r="L14" s="238">
        <v>124</v>
      </c>
      <c r="M14" s="238">
        <v>154</v>
      </c>
      <c r="N14" s="238">
        <v>114.49166666666666</v>
      </c>
    </row>
    <row r="15" spans="1:15" ht="12" customHeight="1">
      <c r="A15" s="169" t="s">
        <v>343</v>
      </c>
      <c r="B15" s="238">
        <v>124.7</v>
      </c>
      <c r="C15" s="238">
        <v>104.3</v>
      </c>
      <c r="D15" s="238">
        <v>101.5</v>
      </c>
      <c r="E15" s="238">
        <v>102.7</v>
      </c>
      <c r="F15" s="238">
        <v>105.1</v>
      </c>
      <c r="G15" s="238">
        <v>135.9</v>
      </c>
      <c r="H15" s="238">
        <v>115.1</v>
      </c>
      <c r="I15" s="238">
        <v>106.2</v>
      </c>
      <c r="J15" s="238">
        <v>102.6</v>
      </c>
      <c r="K15" s="238">
        <v>0</v>
      </c>
      <c r="L15" s="238">
        <v>0</v>
      </c>
      <c r="M15" s="238">
        <v>0</v>
      </c>
      <c r="N15" s="238">
        <v>0</v>
      </c>
    </row>
    <row r="16" spans="1:15" s="119" customFormat="1" ht="12" customHeight="1">
      <c r="A16" s="118"/>
      <c r="B16" s="429" t="s">
        <v>197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</row>
    <row r="17" spans="1:14" ht="12" customHeight="1">
      <c r="A17" s="155">
        <v>2011</v>
      </c>
      <c r="B17" s="238">
        <v>94.9</v>
      </c>
      <c r="C17" s="238">
        <v>89.3</v>
      </c>
      <c r="D17" s="238">
        <v>109.4</v>
      </c>
      <c r="E17" s="238">
        <v>103.3</v>
      </c>
      <c r="F17" s="238">
        <v>108.9</v>
      </c>
      <c r="G17" s="238">
        <v>114.2</v>
      </c>
      <c r="H17" s="238">
        <v>89.4</v>
      </c>
      <c r="I17" s="238">
        <v>102.2</v>
      </c>
      <c r="J17" s="238">
        <v>104.8</v>
      </c>
      <c r="K17" s="238">
        <v>91.6</v>
      </c>
      <c r="L17" s="238">
        <v>107.5</v>
      </c>
      <c r="M17" s="238">
        <v>185.4</v>
      </c>
      <c r="N17" s="238">
        <v>108.40833333333335</v>
      </c>
    </row>
    <row r="18" spans="1:14" ht="12" customHeight="1">
      <c r="A18" s="117">
        <v>2012</v>
      </c>
      <c r="B18" s="238">
        <v>87.9</v>
      </c>
      <c r="C18" s="238">
        <v>90.1</v>
      </c>
      <c r="D18" s="238">
        <v>94</v>
      </c>
      <c r="E18" s="238">
        <v>83.1</v>
      </c>
      <c r="F18" s="238">
        <v>97.9</v>
      </c>
      <c r="G18" s="238">
        <v>100.3</v>
      </c>
      <c r="H18" s="238">
        <v>90.8</v>
      </c>
      <c r="I18" s="238">
        <v>87.2</v>
      </c>
      <c r="J18" s="238">
        <v>87</v>
      </c>
      <c r="K18" s="238">
        <v>91.5</v>
      </c>
      <c r="L18" s="238">
        <v>97.3</v>
      </c>
      <c r="M18" s="238">
        <v>69.2</v>
      </c>
      <c r="N18" s="238">
        <v>89.691666666666663</v>
      </c>
    </row>
    <row r="19" spans="1:14" ht="12" customHeight="1">
      <c r="A19" s="117">
        <v>2013</v>
      </c>
      <c r="B19" s="238">
        <v>124.6</v>
      </c>
      <c r="C19" s="238">
        <v>84</v>
      </c>
      <c r="D19" s="238">
        <v>87.1</v>
      </c>
      <c r="E19" s="238">
        <v>90.8</v>
      </c>
      <c r="F19" s="238">
        <v>82.2</v>
      </c>
      <c r="G19" s="238">
        <v>121.6</v>
      </c>
      <c r="H19" s="238">
        <v>93.2</v>
      </c>
      <c r="I19" s="238">
        <v>142</v>
      </c>
      <c r="J19" s="238">
        <v>86.4</v>
      </c>
      <c r="K19" s="238">
        <v>87.4</v>
      </c>
      <c r="L19" s="238">
        <v>90.6</v>
      </c>
      <c r="M19" s="238">
        <v>74.400000000000006</v>
      </c>
      <c r="N19" s="238">
        <v>97.025000000000006</v>
      </c>
    </row>
    <row r="20" spans="1:14" ht="12" customHeight="1">
      <c r="A20" s="167">
        <v>2014</v>
      </c>
      <c r="B20" s="238">
        <v>92.9</v>
      </c>
      <c r="C20" s="238">
        <v>80.2</v>
      </c>
      <c r="D20" s="238">
        <v>111.8</v>
      </c>
      <c r="E20" s="238">
        <v>86</v>
      </c>
      <c r="F20" s="238">
        <v>80.5</v>
      </c>
      <c r="G20" s="238">
        <v>85.3</v>
      </c>
      <c r="H20" s="238">
        <v>87.2</v>
      </c>
      <c r="I20" s="238">
        <v>66.099999999999994</v>
      </c>
      <c r="J20" s="238">
        <v>83.7</v>
      </c>
      <c r="K20" s="238">
        <v>88.8</v>
      </c>
      <c r="L20" s="238">
        <v>84.4</v>
      </c>
      <c r="M20" s="238">
        <v>99.4</v>
      </c>
      <c r="N20" s="238">
        <v>87.191666666666677</v>
      </c>
    </row>
    <row r="21" spans="1:14" ht="12" customHeight="1">
      <c r="A21" s="169">
        <v>2015</v>
      </c>
      <c r="B21" s="238">
        <v>79</v>
      </c>
      <c r="C21" s="238">
        <v>82</v>
      </c>
      <c r="D21" s="238">
        <v>97.1</v>
      </c>
      <c r="E21" s="238">
        <v>93.6</v>
      </c>
      <c r="F21" s="238">
        <v>83.7</v>
      </c>
      <c r="G21" s="238">
        <v>89.9</v>
      </c>
      <c r="H21" s="238">
        <v>83.5</v>
      </c>
      <c r="I21" s="238">
        <v>75</v>
      </c>
      <c r="J21" s="238">
        <v>106.7</v>
      </c>
      <c r="K21" s="238">
        <v>84.5</v>
      </c>
      <c r="L21" s="238">
        <v>97.2</v>
      </c>
      <c r="M21" s="238">
        <v>96.5</v>
      </c>
      <c r="N21" s="238">
        <v>89.1</v>
      </c>
    </row>
    <row r="22" spans="1:14" ht="12" customHeight="1">
      <c r="A22" s="169">
        <v>2016</v>
      </c>
      <c r="B22" s="238">
        <v>83.4</v>
      </c>
      <c r="C22" s="238">
        <v>86.7</v>
      </c>
      <c r="D22" s="238">
        <v>87.7</v>
      </c>
      <c r="E22" s="238">
        <v>93.7</v>
      </c>
      <c r="F22" s="238">
        <v>78.099999999999994</v>
      </c>
      <c r="G22" s="238">
        <v>118</v>
      </c>
      <c r="H22" s="238">
        <v>83.4</v>
      </c>
      <c r="I22" s="238">
        <v>83.5</v>
      </c>
      <c r="J22" s="238">
        <v>87</v>
      </c>
      <c r="K22" s="238">
        <v>93.2</v>
      </c>
      <c r="L22" s="238">
        <v>99.4</v>
      </c>
      <c r="M22" s="238">
        <v>88.4</v>
      </c>
      <c r="N22" s="238">
        <v>90.2</v>
      </c>
    </row>
    <row r="23" spans="1:14" ht="12" customHeight="1">
      <c r="A23" s="169">
        <v>2017</v>
      </c>
      <c r="B23" s="238">
        <v>88.1</v>
      </c>
      <c r="C23" s="238">
        <v>88.2</v>
      </c>
      <c r="D23" s="238">
        <v>128.30000000000001</v>
      </c>
      <c r="E23" s="238">
        <v>80.599999999999994</v>
      </c>
      <c r="F23" s="238">
        <v>99.2</v>
      </c>
      <c r="G23" s="238">
        <v>110.9</v>
      </c>
      <c r="H23" s="238">
        <v>95.7</v>
      </c>
      <c r="I23" s="238">
        <v>92.3</v>
      </c>
      <c r="J23" s="238">
        <v>105.4</v>
      </c>
      <c r="K23" s="238">
        <v>104</v>
      </c>
      <c r="L23" s="238">
        <v>125</v>
      </c>
      <c r="M23" s="238">
        <v>120</v>
      </c>
      <c r="N23" s="238">
        <v>103.14166666666667</v>
      </c>
    </row>
    <row r="24" spans="1:14" ht="12" customHeight="1">
      <c r="A24" s="169" t="s">
        <v>343</v>
      </c>
      <c r="B24" s="238">
        <v>93.7</v>
      </c>
      <c r="C24" s="238">
        <v>90.5</v>
      </c>
      <c r="D24" s="238">
        <v>97.1</v>
      </c>
      <c r="E24" s="238">
        <v>94.9</v>
      </c>
      <c r="F24" s="238">
        <v>102.5</v>
      </c>
      <c r="G24" s="238">
        <v>100.6</v>
      </c>
      <c r="H24" s="238">
        <v>103.4</v>
      </c>
      <c r="I24" s="238">
        <v>93.3</v>
      </c>
      <c r="J24" s="238">
        <v>99.4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>
      <c r="A25" s="118"/>
      <c r="B25" s="429" t="s">
        <v>186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</row>
    <row r="26" spans="1:14" ht="12" customHeight="1">
      <c r="A26" s="155">
        <v>2011</v>
      </c>
      <c r="B26" s="238">
        <v>132.9</v>
      </c>
      <c r="C26" s="238">
        <v>240.2</v>
      </c>
      <c r="D26" s="238">
        <v>100.9</v>
      </c>
      <c r="E26" s="238">
        <v>96.8</v>
      </c>
      <c r="F26" s="238">
        <v>111.5</v>
      </c>
      <c r="G26" s="238">
        <v>106.5</v>
      </c>
      <c r="H26" s="238">
        <v>107.5</v>
      </c>
      <c r="I26" s="238">
        <v>112.9</v>
      </c>
      <c r="J26" s="238">
        <v>100.5</v>
      </c>
      <c r="K26" s="238">
        <v>198.2</v>
      </c>
      <c r="L26" s="238">
        <v>116.4</v>
      </c>
      <c r="M26" s="238">
        <v>118.8</v>
      </c>
      <c r="N26" s="238">
        <v>128.59166666666667</v>
      </c>
    </row>
    <row r="27" spans="1:14" ht="12" customHeight="1">
      <c r="A27" s="117">
        <v>2012</v>
      </c>
      <c r="B27" s="238">
        <v>115.1</v>
      </c>
      <c r="C27" s="238">
        <v>104.6</v>
      </c>
      <c r="D27" s="238">
        <v>379.1</v>
      </c>
      <c r="E27" s="238">
        <v>254.2</v>
      </c>
      <c r="F27" s="238">
        <v>97.9</v>
      </c>
      <c r="G27" s="238">
        <v>102.4</v>
      </c>
      <c r="H27" s="238">
        <v>97.9</v>
      </c>
      <c r="I27" s="238">
        <v>78.900000000000006</v>
      </c>
      <c r="J27" s="238">
        <v>83.1</v>
      </c>
      <c r="K27" s="238">
        <v>109.1</v>
      </c>
      <c r="L27" s="238">
        <v>116.4</v>
      </c>
      <c r="M27" s="238">
        <v>107</v>
      </c>
      <c r="N27" s="238">
        <v>137.14166666666668</v>
      </c>
    </row>
    <row r="28" spans="1:14" ht="12" customHeight="1">
      <c r="A28" s="117">
        <v>2013</v>
      </c>
      <c r="B28" s="238">
        <v>122.2</v>
      </c>
      <c r="C28" s="238">
        <v>185.8</v>
      </c>
      <c r="D28" s="238">
        <v>90</v>
      </c>
      <c r="E28" s="238">
        <v>92.6</v>
      </c>
      <c r="F28" s="238">
        <v>101.1</v>
      </c>
      <c r="G28" s="238">
        <v>93.5</v>
      </c>
      <c r="H28" s="238">
        <v>282.8</v>
      </c>
      <c r="I28" s="238">
        <v>95.5</v>
      </c>
      <c r="J28" s="238">
        <v>205.3</v>
      </c>
      <c r="K28" s="238">
        <v>131.19999999999999</v>
      </c>
      <c r="L28" s="238">
        <v>115.8</v>
      </c>
      <c r="M28" s="238">
        <v>92.2</v>
      </c>
      <c r="N28" s="238">
        <v>134</v>
      </c>
    </row>
    <row r="29" spans="1:14" ht="12" customHeight="1">
      <c r="A29" s="167">
        <v>2014</v>
      </c>
      <c r="B29" s="238">
        <v>96.6</v>
      </c>
      <c r="C29" s="238">
        <v>127.5</v>
      </c>
      <c r="D29" s="238">
        <v>131</v>
      </c>
      <c r="E29" s="238">
        <v>222.8</v>
      </c>
      <c r="F29" s="238">
        <v>127.1</v>
      </c>
      <c r="G29" s="238">
        <v>141.69999999999999</v>
      </c>
      <c r="H29" s="238">
        <v>112.3</v>
      </c>
      <c r="I29" s="238">
        <v>102.2</v>
      </c>
      <c r="J29" s="238">
        <v>90.5</v>
      </c>
      <c r="K29" s="238">
        <v>187.5</v>
      </c>
      <c r="L29" s="238">
        <v>92.9</v>
      </c>
      <c r="M29" s="238">
        <v>113</v>
      </c>
      <c r="N29" s="238">
        <v>128.75833333333335</v>
      </c>
    </row>
    <row r="30" spans="1:14" ht="12" customHeight="1">
      <c r="A30" s="169">
        <v>2015</v>
      </c>
      <c r="B30" s="238">
        <v>108.7</v>
      </c>
      <c r="C30" s="238">
        <v>113.9</v>
      </c>
      <c r="D30" s="238">
        <v>105.4</v>
      </c>
      <c r="E30" s="238">
        <v>88</v>
      </c>
      <c r="F30" s="238">
        <v>94.7</v>
      </c>
      <c r="G30" s="238">
        <v>100.4</v>
      </c>
      <c r="H30" s="238">
        <v>86.8</v>
      </c>
      <c r="I30" s="238">
        <v>77.8</v>
      </c>
      <c r="J30" s="238">
        <v>301.10000000000002</v>
      </c>
      <c r="K30" s="238">
        <v>117.9</v>
      </c>
      <c r="L30" s="238">
        <v>114.2</v>
      </c>
      <c r="M30" s="238">
        <v>89.5</v>
      </c>
      <c r="N30" s="238">
        <v>116.5</v>
      </c>
    </row>
    <row r="31" spans="1:14" ht="12" customHeight="1">
      <c r="A31" s="169">
        <v>2016</v>
      </c>
      <c r="B31" s="238">
        <v>104.3</v>
      </c>
      <c r="C31" s="238">
        <v>114.7</v>
      </c>
      <c r="D31" s="238">
        <v>108.2</v>
      </c>
      <c r="E31" s="238">
        <v>88.8</v>
      </c>
      <c r="F31" s="238">
        <v>140.9</v>
      </c>
      <c r="G31" s="238">
        <v>103.9</v>
      </c>
      <c r="H31" s="238">
        <v>78.3</v>
      </c>
      <c r="I31" s="238">
        <v>80.099999999999994</v>
      </c>
      <c r="J31" s="238">
        <v>86</v>
      </c>
      <c r="K31" s="238">
        <v>79.400000000000006</v>
      </c>
      <c r="L31" s="238">
        <v>101.9</v>
      </c>
      <c r="M31" s="238">
        <v>189.8</v>
      </c>
      <c r="N31" s="238">
        <v>106.4</v>
      </c>
    </row>
    <row r="32" spans="1:14" ht="12" customHeight="1">
      <c r="A32" s="169">
        <v>2017</v>
      </c>
      <c r="B32" s="238">
        <v>126.3</v>
      </c>
      <c r="C32" s="238">
        <v>181</v>
      </c>
      <c r="D32" s="238">
        <v>119.9</v>
      </c>
      <c r="E32" s="238">
        <v>92</v>
      </c>
      <c r="F32" s="238">
        <v>99.4</v>
      </c>
      <c r="G32" s="238">
        <v>143.5</v>
      </c>
      <c r="H32" s="238">
        <v>108.5</v>
      </c>
      <c r="I32" s="238">
        <v>103</v>
      </c>
      <c r="J32" s="238">
        <v>228.2</v>
      </c>
      <c r="K32" s="238">
        <v>113.4</v>
      </c>
      <c r="L32" s="238">
        <v>121.9</v>
      </c>
      <c r="M32" s="238">
        <v>226.2</v>
      </c>
      <c r="N32" s="238">
        <v>138.60833333333335</v>
      </c>
    </row>
    <row r="33" spans="1:14" ht="12" customHeight="1">
      <c r="A33" s="169" t="s">
        <v>343</v>
      </c>
      <c r="B33" s="238">
        <v>190.4</v>
      </c>
      <c r="C33" s="238">
        <v>133.5</v>
      </c>
      <c r="D33" s="238">
        <v>110.8</v>
      </c>
      <c r="E33" s="238">
        <v>119.2</v>
      </c>
      <c r="F33" s="238">
        <v>110.7</v>
      </c>
      <c r="G33" s="238">
        <v>211</v>
      </c>
      <c r="H33" s="238">
        <v>139.69999999999999</v>
      </c>
      <c r="I33" s="238">
        <v>133.69999999999999</v>
      </c>
      <c r="J33" s="238">
        <v>109.3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5" t="s">
        <v>195</v>
      </c>
      <c r="B35" s="421" t="s">
        <v>269</v>
      </c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 s="108" customFormat="1" ht="12" customHeight="1">
      <c r="A36" s="426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23" t="s">
        <v>264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>
      <c r="A39" s="117">
        <v>2012</v>
      </c>
      <c r="B39" s="237">
        <v>-9.8000000000000007</v>
      </c>
      <c r="C39" s="237">
        <v>-31.2</v>
      </c>
      <c r="D39" s="237">
        <v>73.599999999999994</v>
      </c>
      <c r="E39" s="237">
        <v>36.200000000000003</v>
      </c>
      <c r="F39" s="237">
        <v>-10.8</v>
      </c>
      <c r="G39" s="237">
        <v>-9.6</v>
      </c>
      <c r="H39" s="237">
        <v>-2.2000000000000002</v>
      </c>
      <c r="I39" s="237">
        <v>-19.899999999999999</v>
      </c>
      <c r="J39" s="237">
        <v>-17.100000000000001</v>
      </c>
      <c r="K39" s="237">
        <v>-22.8</v>
      </c>
      <c r="L39" s="237">
        <v>-6.3</v>
      </c>
      <c r="M39" s="237">
        <v>-50.5</v>
      </c>
      <c r="N39" s="237">
        <v>-8.7057457922228565</v>
      </c>
    </row>
    <row r="40" spans="1:14" ht="12" customHeight="1">
      <c r="A40" s="117">
        <v>2013</v>
      </c>
      <c r="B40" s="237">
        <v>28.2</v>
      </c>
      <c r="C40" s="237">
        <v>23.1</v>
      </c>
      <c r="D40" s="237">
        <v>-52.5</v>
      </c>
      <c r="E40" s="237">
        <v>-33.700000000000003</v>
      </c>
      <c r="F40" s="237">
        <v>-9.9</v>
      </c>
      <c r="G40" s="237">
        <v>11.5</v>
      </c>
      <c r="H40" s="237">
        <v>65.3</v>
      </c>
      <c r="I40" s="237">
        <v>50.2</v>
      </c>
      <c r="J40" s="237">
        <v>45.3</v>
      </c>
      <c r="K40" s="237">
        <v>4.4000000000000004</v>
      </c>
      <c r="L40" s="237">
        <v>-4.5</v>
      </c>
      <c r="M40" s="237">
        <v>-1.5</v>
      </c>
      <c r="N40" s="237">
        <v>3.8064208518754015</v>
      </c>
    </row>
    <row r="41" spans="1:14" ht="12" customHeight="1">
      <c r="A41" s="167">
        <v>2014</v>
      </c>
      <c r="B41" s="237">
        <v>-24</v>
      </c>
      <c r="C41" s="237">
        <v>-18.3</v>
      </c>
      <c r="D41" s="237">
        <v>34.1</v>
      </c>
      <c r="E41" s="237">
        <v>42</v>
      </c>
      <c r="F41" s="237">
        <v>8.1999999999999993</v>
      </c>
      <c r="G41" s="237">
        <v>-8.3000000000000007</v>
      </c>
      <c r="H41" s="237">
        <v>-38.1</v>
      </c>
      <c r="I41" s="237">
        <v>-38.9</v>
      </c>
      <c r="J41" s="237">
        <v>-31</v>
      </c>
      <c r="K41" s="237">
        <v>18.600000000000001</v>
      </c>
      <c r="L41" s="237">
        <v>-11.8</v>
      </c>
      <c r="M41" s="237">
        <v>29.5</v>
      </c>
      <c r="N41" s="237">
        <v>-7.6934854168261495</v>
      </c>
    </row>
    <row r="42" spans="1:14" ht="12" customHeight="1">
      <c r="A42" s="169">
        <v>2015</v>
      </c>
      <c r="B42" s="237">
        <v>-6</v>
      </c>
      <c r="C42" s="237">
        <v>-3.3</v>
      </c>
      <c r="D42" s="237">
        <v>-15.4</v>
      </c>
      <c r="E42" s="237">
        <v>-29.3</v>
      </c>
      <c r="F42" s="237">
        <v>-8.6</v>
      </c>
      <c r="G42" s="237">
        <v>-9.8000000000000007</v>
      </c>
      <c r="H42" s="237">
        <v>-11.2</v>
      </c>
      <c r="I42" s="237">
        <v>-2.2999999999999998</v>
      </c>
      <c r="J42" s="237">
        <v>96.6</v>
      </c>
      <c r="K42" s="237">
        <v>-20.9</v>
      </c>
      <c r="L42" s="237">
        <v>17.899999999999999</v>
      </c>
      <c r="M42" s="237">
        <v>-9.1999999999999993</v>
      </c>
      <c r="N42" s="237">
        <v>-2.6</v>
      </c>
    </row>
    <row r="43" spans="1:14" ht="12" customHeight="1">
      <c r="A43" s="169">
        <v>2016</v>
      </c>
      <c r="B43" s="237">
        <v>1.8</v>
      </c>
      <c r="C43" s="237">
        <v>3.7</v>
      </c>
      <c r="D43" s="237">
        <v>-5.5</v>
      </c>
      <c r="E43" s="237">
        <v>0.3</v>
      </c>
      <c r="F43" s="237">
        <v>12.6</v>
      </c>
      <c r="G43" s="237">
        <v>21.8</v>
      </c>
      <c r="H43" s="237">
        <v>-3.2</v>
      </c>
      <c r="I43" s="237">
        <v>8.6</v>
      </c>
      <c r="J43" s="237">
        <v>-48.7</v>
      </c>
      <c r="K43" s="237">
        <v>-6.7</v>
      </c>
      <c r="L43" s="237">
        <v>-2.4</v>
      </c>
      <c r="M43" s="237">
        <v>28.3</v>
      </c>
      <c r="N43" s="237" t="s">
        <v>367</v>
      </c>
    </row>
    <row r="44" spans="1:14" ht="12" customHeight="1">
      <c r="A44" s="169">
        <v>2017</v>
      </c>
      <c r="B44" s="237">
        <v>11.3</v>
      </c>
      <c r="C44" s="237">
        <v>23.3</v>
      </c>
      <c r="D44" s="237">
        <v>33.200000000000003</v>
      </c>
      <c r="E44" s="237">
        <v>-8.5</v>
      </c>
      <c r="F44" s="237">
        <v>1.1000000000000001</v>
      </c>
      <c r="G44" s="237">
        <v>6.9</v>
      </c>
      <c r="H44" s="237">
        <v>22</v>
      </c>
      <c r="I44" s="237">
        <v>16.100000000000001</v>
      </c>
      <c r="J44" s="237">
        <v>67.099999999999994</v>
      </c>
      <c r="K44" s="237">
        <v>20.5</v>
      </c>
      <c r="L44" s="237">
        <v>23.8</v>
      </c>
      <c r="M44" s="237">
        <v>27.4</v>
      </c>
      <c r="N44" s="237">
        <v>20.043687199650492</v>
      </c>
    </row>
    <row r="45" spans="1:14" ht="12" customHeight="1">
      <c r="A45" s="169" t="s">
        <v>343</v>
      </c>
      <c r="B45" s="237">
        <v>24.3</v>
      </c>
      <c r="C45" s="237">
        <v>-11.5</v>
      </c>
      <c r="D45" s="237">
        <v>-19.2</v>
      </c>
      <c r="E45" s="237">
        <v>21.8</v>
      </c>
      <c r="F45" s="237">
        <v>5.8</v>
      </c>
      <c r="G45" s="237">
        <v>12</v>
      </c>
      <c r="H45" s="237">
        <v>15.3</v>
      </c>
      <c r="I45" s="237">
        <v>11</v>
      </c>
      <c r="J45" s="237">
        <v>-29.1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>
      <c r="A46" s="118"/>
      <c r="B46" s="424" t="s">
        <v>197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</row>
    <row r="47" spans="1:14" ht="12" customHeight="1">
      <c r="A47" s="117">
        <v>2012</v>
      </c>
      <c r="B47" s="237">
        <v>-7.4</v>
      </c>
      <c r="C47" s="237">
        <v>0.9</v>
      </c>
      <c r="D47" s="237">
        <v>-14.1</v>
      </c>
      <c r="E47" s="237">
        <v>-19.600000000000001</v>
      </c>
      <c r="F47" s="237">
        <v>-10.1</v>
      </c>
      <c r="G47" s="237">
        <v>-12.2</v>
      </c>
      <c r="H47" s="237">
        <v>1.6</v>
      </c>
      <c r="I47" s="237">
        <v>-14.7</v>
      </c>
      <c r="J47" s="237">
        <v>-17</v>
      </c>
      <c r="K47" s="237">
        <v>-0.1</v>
      </c>
      <c r="L47" s="237">
        <v>-9.5</v>
      </c>
      <c r="M47" s="237">
        <v>-62.7</v>
      </c>
      <c r="N47" s="237">
        <v>-17.264970405104179</v>
      </c>
    </row>
    <row r="48" spans="1:14" ht="12" customHeight="1">
      <c r="A48" s="117">
        <v>2013</v>
      </c>
      <c r="B48" s="237">
        <v>41.8</v>
      </c>
      <c r="C48" s="237">
        <v>-6.8</v>
      </c>
      <c r="D48" s="237">
        <v>-7.3</v>
      </c>
      <c r="E48" s="237">
        <v>9.3000000000000007</v>
      </c>
      <c r="F48" s="237">
        <v>-16</v>
      </c>
      <c r="G48" s="237">
        <v>21.2</v>
      </c>
      <c r="H48" s="237">
        <v>2.6</v>
      </c>
      <c r="I48" s="237">
        <v>62.8</v>
      </c>
      <c r="J48" s="237">
        <v>-0.7</v>
      </c>
      <c r="K48" s="237">
        <v>-4.5</v>
      </c>
      <c r="L48" s="237">
        <v>-6.9</v>
      </c>
      <c r="M48" s="237">
        <v>7.5</v>
      </c>
      <c r="N48" s="237">
        <v>8.1761590634581438</v>
      </c>
    </row>
    <row r="49" spans="1:14" ht="12" customHeight="1">
      <c r="A49" s="167">
        <v>2014</v>
      </c>
      <c r="B49" s="237">
        <v>-25.4</v>
      </c>
      <c r="C49" s="237">
        <v>-4.5</v>
      </c>
      <c r="D49" s="237">
        <v>28.4</v>
      </c>
      <c r="E49" s="237">
        <v>-5.3</v>
      </c>
      <c r="F49" s="237">
        <v>-2.1</v>
      </c>
      <c r="G49" s="237">
        <v>-29.9</v>
      </c>
      <c r="H49" s="237">
        <v>-6.4</v>
      </c>
      <c r="I49" s="237">
        <v>-53.5</v>
      </c>
      <c r="J49" s="237">
        <v>-3.1</v>
      </c>
      <c r="K49" s="237">
        <v>1.6</v>
      </c>
      <c r="L49" s="237">
        <v>-6.8</v>
      </c>
      <c r="M49" s="237">
        <v>33.6</v>
      </c>
      <c r="N49" s="237">
        <v>-10.134844971227324</v>
      </c>
    </row>
    <row r="50" spans="1:14" ht="12" customHeight="1">
      <c r="A50" s="169">
        <v>2015</v>
      </c>
      <c r="B50" s="237">
        <v>-15</v>
      </c>
      <c r="C50" s="237">
        <v>2.2000000000000002</v>
      </c>
      <c r="D50" s="237">
        <v>-13.1</v>
      </c>
      <c r="E50" s="237">
        <v>8.8000000000000007</v>
      </c>
      <c r="F50" s="237">
        <v>4</v>
      </c>
      <c r="G50" s="237">
        <v>5.4</v>
      </c>
      <c r="H50" s="237">
        <v>-4.2</v>
      </c>
      <c r="I50" s="237">
        <v>13.5</v>
      </c>
      <c r="J50" s="237">
        <v>27.5</v>
      </c>
      <c r="K50" s="237">
        <v>-4.8</v>
      </c>
      <c r="L50" s="237">
        <v>15.2</v>
      </c>
      <c r="M50" s="237">
        <v>-2.9</v>
      </c>
      <c r="N50" s="237">
        <v>2.1</v>
      </c>
    </row>
    <row r="51" spans="1:14" ht="12" customHeight="1">
      <c r="A51" s="169">
        <v>2016</v>
      </c>
      <c r="B51" s="237">
        <v>5.6</v>
      </c>
      <c r="C51" s="237">
        <v>5.7</v>
      </c>
      <c r="D51" s="237">
        <v>-9.6999999999999993</v>
      </c>
      <c r="E51" s="237">
        <v>0.1</v>
      </c>
      <c r="F51" s="237">
        <v>-6.7</v>
      </c>
      <c r="G51" s="237">
        <v>31.3</v>
      </c>
      <c r="H51" s="237">
        <v>-0.1</v>
      </c>
      <c r="I51" s="237">
        <v>11.3</v>
      </c>
      <c r="J51" s="237">
        <v>-18.5</v>
      </c>
      <c r="K51" s="237">
        <v>10.3</v>
      </c>
      <c r="L51" s="237">
        <v>2.2999999999999998</v>
      </c>
      <c r="M51" s="237">
        <v>-8.4</v>
      </c>
      <c r="N51" s="237">
        <v>1.3</v>
      </c>
    </row>
    <row r="52" spans="1:14" ht="12" customHeight="1">
      <c r="A52" s="169">
        <v>2017</v>
      </c>
      <c r="B52" s="237">
        <v>5.6</v>
      </c>
      <c r="C52" s="237">
        <v>1.7</v>
      </c>
      <c r="D52" s="237">
        <v>46.3</v>
      </c>
      <c r="E52" s="237">
        <v>-14</v>
      </c>
      <c r="F52" s="237">
        <v>27</v>
      </c>
      <c r="G52" s="237">
        <v>-6</v>
      </c>
      <c r="H52" s="237">
        <v>14.7</v>
      </c>
      <c r="I52" s="237">
        <v>10.5</v>
      </c>
      <c r="J52" s="237">
        <v>21.1</v>
      </c>
      <c r="K52" s="237">
        <v>11.6</v>
      </c>
      <c r="L52" s="237">
        <v>25.8</v>
      </c>
      <c r="M52" s="237">
        <v>35.700000000000003</v>
      </c>
      <c r="N52" s="237">
        <v>14.337182448036955</v>
      </c>
    </row>
    <row r="53" spans="1:14" ht="12" customHeight="1">
      <c r="A53" s="169" t="s">
        <v>343</v>
      </c>
      <c r="B53" s="237">
        <v>6.4</v>
      </c>
      <c r="C53" s="237">
        <v>2.6</v>
      </c>
      <c r="D53" s="237">
        <v>-24.3</v>
      </c>
      <c r="E53" s="237">
        <v>17.7</v>
      </c>
      <c r="F53" s="237">
        <v>3.3</v>
      </c>
      <c r="G53" s="237">
        <v>-9.3000000000000007</v>
      </c>
      <c r="H53" s="237">
        <v>8</v>
      </c>
      <c r="I53" s="237">
        <v>1.1000000000000001</v>
      </c>
      <c r="J53" s="237">
        <v>-5.7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>
      <c r="A54" s="118"/>
      <c r="B54" s="424" t="s">
        <v>186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</row>
    <row r="55" spans="1:14" ht="12" customHeight="1">
      <c r="A55" s="117">
        <v>2012</v>
      </c>
      <c r="B55" s="237">
        <v>-13.4</v>
      </c>
      <c r="C55" s="237">
        <v>-56.5</v>
      </c>
      <c r="D55" s="237">
        <v>275.7</v>
      </c>
      <c r="E55" s="237">
        <v>162.6</v>
      </c>
      <c r="F55" s="237">
        <v>-12.2</v>
      </c>
      <c r="G55" s="237">
        <v>-3.8</v>
      </c>
      <c r="H55" s="237">
        <v>-8.9</v>
      </c>
      <c r="I55" s="237">
        <v>-30.1</v>
      </c>
      <c r="J55" s="237">
        <v>-17.3</v>
      </c>
      <c r="K55" s="237">
        <v>-45</v>
      </c>
      <c r="L55" s="237" t="s">
        <v>54</v>
      </c>
      <c r="M55" s="237">
        <v>-9.9</v>
      </c>
      <c r="N55" s="237">
        <v>6.648953405482473</v>
      </c>
    </row>
    <row r="56" spans="1:14" ht="12" customHeight="1">
      <c r="A56" s="117">
        <v>2013</v>
      </c>
      <c r="B56" s="237">
        <v>6.2</v>
      </c>
      <c r="C56" s="237">
        <v>77.599999999999994</v>
      </c>
      <c r="D56" s="237">
        <v>-76.3</v>
      </c>
      <c r="E56" s="237">
        <v>-63.6</v>
      </c>
      <c r="F56" s="237">
        <v>3.3</v>
      </c>
      <c r="G56" s="237">
        <v>-8.6999999999999993</v>
      </c>
      <c r="H56" s="237">
        <v>188.9</v>
      </c>
      <c r="I56" s="237">
        <v>21</v>
      </c>
      <c r="J56" s="237">
        <v>147.1</v>
      </c>
      <c r="K56" s="237">
        <v>20.3</v>
      </c>
      <c r="L56" s="237">
        <v>-0.5</v>
      </c>
      <c r="M56" s="237">
        <v>-13.8</v>
      </c>
      <c r="N56" s="237">
        <v>-2.2908184966883454</v>
      </c>
    </row>
    <row r="57" spans="1:14" ht="12" customHeight="1">
      <c r="A57" s="167">
        <v>2014</v>
      </c>
      <c r="B57" s="237">
        <v>-20.9</v>
      </c>
      <c r="C57" s="237">
        <v>-31.4</v>
      </c>
      <c r="D57" s="237">
        <v>45.6</v>
      </c>
      <c r="E57" s="237">
        <v>140.6</v>
      </c>
      <c r="F57" s="237">
        <v>25.7</v>
      </c>
      <c r="G57" s="237">
        <v>51.6</v>
      </c>
      <c r="H57" s="237">
        <v>-60.3</v>
      </c>
      <c r="I57" s="237">
        <v>7</v>
      </c>
      <c r="J57" s="237">
        <v>-55.9</v>
      </c>
      <c r="K57" s="237">
        <v>42.9</v>
      </c>
      <c r="L57" s="237">
        <v>-19.8</v>
      </c>
      <c r="M57" s="237">
        <v>22.6</v>
      </c>
      <c r="N57" s="237">
        <v>-3.911691542288537</v>
      </c>
    </row>
    <row r="58" spans="1:14" ht="12" customHeight="1">
      <c r="A58" s="169">
        <v>2015</v>
      </c>
      <c r="B58" s="237">
        <v>12.5</v>
      </c>
      <c r="C58" s="237">
        <v>-10.7</v>
      </c>
      <c r="D58" s="237">
        <v>-19.5</v>
      </c>
      <c r="E58" s="237">
        <v>-60.5</v>
      </c>
      <c r="F58" s="237">
        <v>-25.5</v>
      </c>
      <c r="G58" s="237">
        <v>-29.1</v>
      </c>
      <c r="H58" s="237">
        <v>-22.7</v>
      </c>
      <c r="I58" s="237">
        <v>-23.9</v>
      </c>
      <c r="J58" s="237">
        <v>232.7</v>
      </c>
      <c r="K58" s="237">
        <v>-37.1</v>
      </c>
      <c r="L58" s="237">
        <v>22.9</v>
      </c>
      <c r="M58" s="237">
        <v>-20.8</v>
      </c>
      <c r="N58" s="237">
        <v>-9.5</v>
      </c>
    </row>
    <row r="59" spans="1:14" ht="12" customHeight="1">
      <c r="A59" s="169">
        <v>2016</v>
      </c>
      <c r="B59" s="237">
        <v>-4</v>
      </c>
      <c r="C59" s="237">
        <v>0.7</v>
      </c>
      <c r="D59" s="237">
        <v>2.7</v>
      </c>
      <c r="E59" s="237">
        <v>0.9</v>
      </c>
      <c r="F59" s="237">
        <v>48.8</v>
      </c>
      <c r="G59" s="237">
        <v>3.5</v>
      </c>
      <c r="H59" s="237">
        <v>-9.8000000000000007</v>
      </c>
      <c r="I59" s="237">
        <v>3</v>
      </c>
      <c r="J59" s="237">
        <v>-71.400000000000006</v>
      </c>
      <c r="K59" s="237">
        <v>-32.700000000000003</v>
      </c>
      <c r="L59" s="237">
        <v>-10.8</v>
      </c>
      <c r="M59" s="237">
        <v>112.1</v>
      </c>
      <c r="N59" s="237" t="s">
        <v>351</v>
      </c>
    </row>
    <row r="60" spans="1:14" ht="12" customHeight="1">
      <c r="A60" s="169">
        <v>2017</v>
      </c>
      <c r="B60" s="237">
        <v>21.1</v>
      </c>
      <c r="C60" s="237">
        <v>57.8</v>
      </c>
      <c r="D60" s="237">
        <v>10.8</v>
      </c>
      <c r="E60" s="237">
        <v>3.6</v>
      </c>
      <c r="F60" s="237">
        <v>-29.5</v>
      </c>
      <c r="G60" s="237">
        <v>38.1</v>
      </c>
      <c r="H60" s="237">
        <v>38.6</v>
      </c>
      <c r="I60" s="237">
        <v>28.6</v>
      </c>
      <c r="J60" s="237">
        <v>165.3</v>
      </c>
      <c r="K60" s="237">
        <v>42.8</v>
      </c>
      <c r="L60" s="237">
        <v>19.600000000000001</v>
      </c>
      <c r="M60" s="237">
        <v>19.2</v>
      </c>
      <c r="N60" s="237">
        <v>30.322024602366241</v>
      </c>
    </row>
    <row r="61" spans="1:14" ht="12" customHeight="1">
      <c r="A61" s="169" t="s">
        <v>343</v>
      </c>
      <c r="B61" s="237">
        <v>50.8</v>
      </c>
      <c r="C61" s="237">
        <v>-26.2</v>
      </c>
      <c r="D61" s="237">
        <v>-7.6</v>
      </c>
      <c r="E61" s="237">
        <v>29.6</v>
      </c>
      <c r="F61" s="237">
        <v>11.4</v>
      </c>
      <c r="G61" s="237">
        <v>47</v>
      </c>
      <c r="H61" s="237">
        <v>28.8</v>
      </c>
      <c r="I61" s="237">
        <v>29.8</v>
      </c>
      <c r="J61" s="237">
        <v>-52.1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20" t="s">
        <v>224</v>
      </c>
      <c r="B63" s="420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5" customFormat="1" ht="24" customHeight="1">
      <c r="A1" s="430" t="s">
        <v>379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31" t="s">
        <v>198</v>
      </c>
      <c r="B4" s="433" t="s">
        <v>199</v>
      </c>
      <c r="C4" s="437" t="s">
        <v>196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36" customFormat="1" ht="36" customHeight="1">
      <c r="A5" s="432"/>
      <c r="B5" s="434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6" t="s">
        <v>104</v>
      </c>
      <c r="B7" s="97" t="s">
        <v>187</v>
      </c>
      <c r="C7" s="248">
        <v>124.7</v>
      </c>
      <c r="D7" s="248">
        <v>104.3</v>
      </c>
      <c r="E7" s="248">
        <v>101.5</v>
      </c>
      <c r="F7" s="248">
        <v>102.7</v>
      </c>
      <c r="G7" s="248">
        <v>105.1</v>
      </c>
      <c r="H7" s="248">
        <v>135.9</v>
      </c>
      <c r="I7" s="248">
        <v>115.1</v>
      </c>
      <c r="J7" s="248">
        <v>106.2</v>
      </c>
      <c r="K7" s="248">
        <v>102.6</v>
      </c>
      <c r="L7" s="248">
        <v>0</v>
      </c>
      <c r="M7" s="248">
        <v>0</v>
      </c>
      <c r="N7" s="248">
        <v>0</v>
      </c>
      <c r="O7" s="248">
        <v>110.9</v>
      </c>
    </row>
    <row r="8" spans="1:15" ht="12" customHeight="1">
      <c r="A8" s="192" t="s">
        <v>279</v>
      </c>
      <c r="B8" s="223" t="s">
        <v>239</v>
      </c>
      <c r="C8" s="238">
        <v>118</v>
      </c>
      <c r="D8" s="238">
        <v>110.9</v>
      </c>
      <c r="E8" s="238">
        <v>107</v>
      </c>
      <c r="F8" s="238">
        <v>103.6</v>
      </c>
      <c r="G8" s="238">
        <v>111</v>
      </c>
      <c r="H8" s="238">
        <v>104.4</v>
      </c>
      <c r="I8" s="238">
        <v>107.4</v>
      </c>
      <c r="J8" s="238">
        <v>117.2</v>
      </c>
      <c r="K8" s="238">
        <v>99.2</v>
      </c>
      <c r="L8" s="238">
        <v>0</v>
      </c>
      <c r="M8" s="238">
        <v>0</v>
      </c>
      <c r="N8" s="238">
        <v>0</v>
      </c>
      <c r="O8" s="238">
        <v>108.74444444444445</v>
      </c>
    </row>
    <row r="9" spans="1:15" ht="12" customHeight="1">
      <c r="A9" s="192" t="s">
        <v>280</v>
      </c>
      <c r="B9" s="223" t="s">
        <v>180</v>
      </c>
      <c r="C9" s="238">
        <v>128.1</v>
      </c>
      <c r="D9" s="238">
        <v>75.3</v>
      </c>
      <c r="E9" s="238">
        <v>84.4</v>
      </c>
      <c r="F9" s="238">
        <v>83</v>
      </c>
      <c r="G9" s="238">
        <v>91.4</v>
      </c>
      <c r="H9" s="238">
        <v>191.8</v>
      </c>
      <c r="I9" s="238">
        <v>120.5</v>
      </c>
      <c r="J9" s="238">
        <v>81.099999999999994</v>
      </c>
      <c r="K9" s="238">
        <v>97.8</v>
      </c>
      <c r="L9" s="238">
        <v>0</v>
      </c>
      <c r="M9" s="238">
        <v>0</v>
      </c>
      <c r="N9" s="238">
        <v>0</v>
      </c>
      <c r="O9" s="238">
        <v>105.93333333333334</v>
      </c>
    </row>
    <row r="10" spans="1:15" ht="12" customHeight="1">
      <c r="A10" s="192" t="s">
        <v>236</v>
      </c>
      <c r="B10" s="223" t="s">
        <v>181</v>
      </c>
      <c r="C10" s="238">
        <v>85.9</v>
      </c>
      <c r="D10" s="238">
        <v>82</v>
      </c>
      <c r="E10" s="238">
        <v>94.2</v>
      </c>
      <c r="F10" s="238">
        <v>75.2</v>
      </c>
      <c r="G10" s="238">
        <v>83.9</v>
      </c>
      <c r="H10" s="238">
        <v>76.400000000000006</v>
      </c>
      <c r="I10" s="238">
        <v>56.6</v>
      </c>
      <c r="J10" s="238">
        <v>61.9</v>
      </c>
      <c r="K10" s="238">
        <v>80.7</v>
      </c>
      <c r="L10" s="238">
        <v>0</v>
      </c>
      <c r="M10" s="238">
        <v>0</v>
      </c>
      <c r="N10" s="238">
        <v>0</v>
      </c>
      <c r="O10" s="238">
        <v>77.422222222222231</v>
      </c>
    </row>
    <row r="11" spans="1:15" ht="12" customHeight="1">
      <c r="A11" s="192" t="s">
        <v>237</v>
      </c>
      <c r="B11" s="223" t="s">
        <v>182</v>
      </c>
      <c r="C11" s="238">
        <v>493.7</v>
      </c>
      <c r="D11" s="238">
        <v>653.5</v>
      </c>
      <c r="E11" s="238">
        <v>324</v>
      </c>
      <c r="F11" s="238">
        <v>710.2</v>
      </c>
      <c r="G11" s="238">
        <v>236.1</v>
      </c>
      <c r="H11" s="238">
        <v>384.1</v>
      </c>
      <c r="I11" s="238">
        <v>529.6</v>
      </c>
      <c r="J11" s="238">
        <v>347.7</v>
      </c>
      <c r="K11" s="238">
        <v>488.8</v>
      </c>
      <c r="L11" s="238">
        <v>0</v>
      </c>
      <c r="M11" s="238">
        <v>0</v>
      </c>
      <c r="N11" s="238">
        <v>0</v>
      </c>
      <c r="O11" s="238">
        <v>463.07777777777778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54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s="98" customFormat="1" ht="22.05" customHeight="1">
      <c r="A13" s="143" t="s">
        <v>322</v>
      </c>
      <c r="B13" s="146" t="s">
        <v>296</v>
      </c>
      <c r="C13" s="238">
        <v>122.4</v>
      </c>
      <c r="D13" s="238">
        <v>129.5</v>
      </c>
      <c r="E13" s="238">
        <v>101.6</v>
      </c>
      <c r="F13" s="238">
        <v>110.2</v>
      </c>
      <c r="G13" s="238">
        <v>109.5</v>
      </c>
      <c r="H13" s="238">
        <v>116.8</v>
      </c>
      <c r="I13" s="238">
        <v>122.2</v>
      </c>
      <c r="J13" s="238">
        <v>108.9</v>
      </c>
      <c r="K13" s="238">
        <v>104.1</v>
      </c>
      <c r="L13" s="238">
        <v>0</v>
      </c>
      <c r="M13" s="238">
        <v>0</v>
      </c>
      <c r="N13" s="238">
        <v>0</v>
      </c>
      <c r="O13" s="238">
        <v>113.91111111111111</v>
      </c>
    </row>
    <row r="14" spans="1:15" ht="12" customHeight="1">
      <c r="A14" s="143" t="s">
        <v>31</v>
      </c>
      <c r="B14" s="143" t="s">
        <v>113</v>
      </c>
      <c r="C14" s="238">
        <v>141</v>
      </c>
      <c r="D14" s="238">
        <v>115.2</v>
      </c>
      <c r="E14" s="238">
        <v>128.5</v>
      </c>
      <c r="F14" s="238">
        <v>106.2</v>
      </c>
      <c r="G14" s="238">
        <v>140.80000000000001</v>
      </c>
      <c r="H14" s="238">
        <v>112.8</v>
      </c>
      <c r="I14" s="238">
        <v>134</v>
      </c>
      <c r="J14" s="238">
        <v>126.8</v>
      </c>
      <c r="K14" s="238">
        <v>114.9</v>
      </c>
      <c r="L14" s="238">
        <v>0</v>
      </c>
      <c r="M14" s="238">
        <v>0</v>
      </c>
      <c r="N14" s="238">
        <v>0</v>
      </c>
      <c r="O14" s="238">
        <v>124.46666666666667</v>
      </c>
    </row>
    <row r="15" spans="1:15" ht="12" customHeight="1">
      <c r="A15" s="143" t="s">
        <v>156</v>
      </c>
      <c r="B15" s="143" t="s">
        <v>297</v>
      </c>
      <c r="C15" s="238">
        <v>525.79999999999995</v>
      </c>
      <c r="D15" s="238">
        <v>701.3</v>
      </c>
      <c r="E15" s="238">
        <v>341.6</v>
      </c>
      <c r="F15" s="238">
        <v>761.6</v>
      </c>
      <c r="G15" s="238">
        <v>246.9</v>
      </c>
      <c r="H15" s="238">
        <v>406.8</v>
      </c>
      <c r="I15" s="238">
        <v>564.9</v>
      </c>
      <c r="J15" s="238">
        <v>368.4</v>
      </c>
      <c r="K15" s="238">
        <v>523.9</v>
      </c>
      <c r="L15" s="238">
        <v>0</v>
      </c>
      <c r="M15" s="238">
        <v>0</v>
      </c>
      <c r="N15" s="238">
        <v>0</v>
      </c>
      <c r="O15" s="238">
        <v>493.46666666666664</v>
      </c>
    </row>
    <row r="16" spans="1:15" ht="21.6" customHeight="1">
      <c r="A16" s="143" t="s">
        <v>323</v>
      </c>
      <c r="B16" s="143" t="s">
        <v>298</v>
      </c>
      <c r="C16" s="238">
        <v>136.19999999999999</v>
      </c>
      <c r="D16" s="238">
        <v>115.6</v>
      </c>
      <c r="E16" s="238">
        <v>113.9</v>
      </c>
      <c r="F16" s="238">
        <v>111.6</v>
      </c>
      <c r="G16" s="238">
        <v>117.2</v>
      </c>
      <c r="H16" s="238">
        <v>108.5</v>
      </c>
      <c r="I16" s="238">
        <v>100.7</v>
      </c>
      <c r="J16" s="238">
        <v>138.6</v>
      </c>
      <c r="K16" s="238">
        <v>91</v>
      </c>
      <c r="L16" s="238">
        <v>0</v>
      </c>
      <c r="M16" s="238">
        <v>0</v>
      </c>
      <c r="N16" s="238">
        <v>0</v>
      </c>
      <c r="O16" s="238">
        <v>114.81111111111113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91.7</v>
      </c>
      <c r="E17" s="238">
        <v>110.1</v>
      </c>
      <c r="F17" s="238">
        <v>119.9</v>
      </c>
      <c r="G17" s="238">
        <v>106.1</v>
      </c>
      <c r="H17" s="238">
        <v>107.6</v>
      </c>
      <c r="I17" s="238">
        <v>120.5</v>
      </c>
      <c r="J17" s="238">
        <v>121.6</v>
      </c>
      <c r="K17" s="238">
        <v>105.3</v>
      </c>
      <c r="L17" s="238">
        <v>0</v>
      </c>
      <c r="M17" s="238">
        <v>0</v>
      </c>
      <c r="N17" s="238">
        <v>0</v>
      </c>
      <c r="O17" s="238">
        <v>108.57777777777778</v>
      </c>
    </row>
    <row r="18" spans="1:233" ht="21.6" customHeight="1">
      <c r="A18" s="143" t="s">
        <v>324</v>
      </c>
      <c r="B18" s="143" t="s">
        <v>299</v>
      </c>
      <c r="C18" s="238">
        <v>53.6</v>
      </c>
      <c r="D18" s="238">
        <v>64.400000000000006</v>
      </c>
      <c r="E18" s="238">
        <v>54.5</v>
      </c>
      <c r="F18" s="238">
        <v>62.2</v>
      </c>
      <c r="G18" s="238">
        <v>69.7</v>
      </c>
      <c r="H18" s="238">
        <v>66.3</v>
      </c>
      <c r="I18" s="238">
        <v>59.6</v>
      </c>
      <c r="J18" s="238">
        <v>70.400000000000006</v>
      </c>
      <c r="K18" s="238">
        <v>71.7</v>
      </c>
      <c r="L18" s="238">
        <v>0</v>
      </c>
      <c r="M18" s="238">
        <v>0</v>
      </c>
      <c r="N18" s="238">
        <v>0</v>
      </c>
      <c r="O18" s="238">
        <v>63.600000000000009</v>
      </c>
    </row>
    <row r="19" spans="1:233" ht="12" customHeight="1">
      <c r="A19" s="143" t="s">
        <v>159</v>
      </c>
      <c r="B19" s="143" t="s">
        <v>25</v>
      </c>
      <c r="C19" s="238">
        <v>101</v>
      </c>
      <c r="D19" s="238">
        <v>108.8</v>
      </c>
      <c r="E19" s="238">
        <v>127</v>
      </c>
      <c r="F19" s="238">
        <v>109.2</v>
      </c>
      <c r="G19" s="238">
        <v>96.5</v>
      </c>
      <c r="H19" s="238">
        <v>105.1</v>
      </c>
      <c r="I19" s="238">
        <v>94.6</v>
      </c>
      <c r="J19" s="238">
        <v>120.2</v>
      </c>
      <c r="K19" s="238">
        <v>124.5</v>
      </c>
      <c r="L19" s="238">
        <v>0</v>
      </c>
      <c r="M19" s="238">
        <v>0</v>
      </c>
      <c r="N19" s="238">
        <v>0</v>
      </c>
      <c r="O19" s="238">
        <v>109.65555555555557</v>
      </c>
    </row>
    <row r="20" spans="1:233" ht="12" customHeight="1">
      <c r="A20" s="143" t="s">
        <v>161</v>
      </c>
      <c r="B20" s="143" t="s">
        <v>107</v>
      </c>
      <c r="C20" s="238">
        <v>103.8</v>
      </c>
      <c r="D20" s="238">
        <v>96.6</v>
      </c>
      <c r="E20" s="238">
        <v>118.1</v>
      </c>
      <c r="F20" s="238">
        <v>97.6</v>
      </c>
      <c r="G20" s="238">
        <v>165.7</v>
      </c>
      <c r="H20" s="238">
        <v>110.2</v>
      </c>
      <c r="I20" s="238">
        <v>121.8</v>
      </c>
      <c r="J20" s="238">
        <v>120</v>
      </c>
      <c r="K20" s="238">
        <v>82</v>
      </c>
      <c r="L20" s="238">
        <v>0</v>
      </c>
      <c r="M20" s="238">
        <v>0</v>
      </c>
      <c r="N20" s="238">
        <v>0</v>
      </c>
      <c r="O20" s="238">
        <v>112.86666666666666</v>
      </c>
    </row>
    <row r="21" spans="1:233" ht="12" customHeight="1">
      <c r="A21" s="146" t="s">
        <v>0</v>
      </c>
      <c r="B21" s="143" t="s">
        <v>193</v>
      </c>
      <c r="C21" s="238">
        <v>146.1</v>
      </c>
      <c r="D21" s="238">
        <v>70.5</v>
      </c>
      <c r="E21" s="238">
        <v>72.599999999999994</v>
      </c>
      <c r="F21" s="238">
        <v>71</v>
      </c>
      <c r="G21" s="238">
        <v>70.099999999999994</v>
      </c>
      <c r="H21" s="238">
        <v>231.8</v>
      </c>
      <c r="I21" s="238">
        <v>119.4</v>
      </c>
      <c r="J21" s="238">
        <v>58.1</v>
      </c>
      <c r="K21" s="238">
        <v>96.5</v>
      </c>
      <c r="L21" s="238">
        <v>0</v>
      </c>
      <c r="M21" s="238">
        <v>0</v>
      </c>
      <c r="N21" s="238">
        <v>0</v>
      </c>
      <c r="O21" s="238">
        <v>104.01111111111111</v>
      </c>
    </row>
    <row r="22" spans="1:233" ht="12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5" t="s">
        <v>26</v>
      </c>
      <c r="B23" s="433" t="s">
        <v>199</v>
      </c>
      <c r="C23" s="439" t="s">
        <v>269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6"/>
      <c r="B24" s="434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24.3</v>
      </c>
      <c r="D26" s="247">
        <v>-11.5</v>
      </c>
      <c r="E26" s="247">
        <v>-19.2</v>
      </c>
      <c r="F26" s="247">
        <v>21.8</v>
      </c>
      <c r="G26" s="247">
        <v>5.8</v>
      </c>
      <c r="H26" s="247">
        <v>12</v>
      </c>
      <c r="I26" s="247">
        <v>15.3</v>
      </c>
      <c r="J26" s="247">
        <v>11</v>
      </c>
      <c r="K26" s="247">
        <v>-29.1</v>
      </c>
      <c r="L26" s="247">
        <v>0</v>
      </c>
      <c r="M26" s="247">
        <v>0</v>
      </c>
      <c r="N26" s="247">
        <v>0</v>
      </c>
      <c r="O26" s="247">
        <v>0.93032662554354317</v>
      </c>
    </row>
    <row r="27" spans="1:233" ht="12" customHeight="1">
      <c r="A27" s="192" t="s">
        <v>279</v>
      </c>
      <c r="B27" s="223" t="s">
        <v>239</v>
      </c>
      <c r="C27" s="237">
        <v>18.8</v>
      </c>
      <c r="D27" s="237">
        <v>-1.4</v>
      </c>
      <c r="E27" s="237">
        <v>-10.5</v>
      </c>
      <c r="F27" s="237">
        <v>15.1</v>
      </c>
      <c r="G27" s="237">
        <v>10.8</v>
      </c>
      <c r="H27" s="237">
        <v>-7.9</v>
      </c>
      <c r="I27" s="237">
        <v>12.7</v>
      </c>
      <c r="J27" s="237">
        <v>11.6</v>
      </c>
      <c r="K27" s="237">
        <v>-12.4</v>
      </c>
      <c r="L27" s="237">
        <v>0</v>
      </c>
      <c r="M27" s="237">
        <v>0</v>
      </c>
      <c r="N27" s="237">
        <v>0</v>
      </c>
      <c r="O27" s="237">
        <v>3.1839746968898481</v>
      </c>
    </row>
    <row r="28" spans="1:233" ht="12" customHeight="1">
      <c r="A28" s="192" t="s">
        <v>280</v>
      </c>
      <c r="B28" s="223" t="s">
        <v>180</v>
      </c>
      <c r="C28" s="237">
        <v>26</v>
      </c>
      <c r="D28" s="237">
        <v>-42.7</v>
      </c>
      <c r="E28" s="237">
        <v>-40.200000000000003</v>
      </c>
      <c r="F28" s="237">
        <v>11.4</v>
      </c>
      <c r="G28" s="237">
        <v>-8.1999999999999993</v>
      </c>
      <c r="H28" s="237">
        <v>37.1</v>
      </c>
      <c r="I28" s="237">
        <v>6.3</v>
      </c>
      <c r="J28" s="237">
        <v>2</v>
      </c>
      <c r="K28" s="237">
        <v>-53.4</v>
      </c>
      <c r="L28" s="237">
        <v>0</v>
      </c>
      <c r="M28" s="237">
        <v>0</v>
      </c>
      <c r="N28" s="237">
        <v>0</v>
      </c>
      <c r="O28" s="237">
        <v>-12.612282309807512</v>
      </c>
    </row>
    <row r="29" spans="1:233" ht="12" customHeight="1">
      <c r="A29" s="192" t="s">
        <v>236</v>
      </c>
      <c r="B29" s="223" t="s">
        <v>181</v>
      </c>
      <c r="C29" s="257">
        <v>-5.3</v>
      </c>
      <c r="D29" s="257" t="s">
        <v>54</v>
      </c>
      <c r="E29" s="257">
        <v>-0.5</v>
      </c>
      <c r="F29" s="257">
        <v>24.7</v>
      </c>
      <c r="G29" s="257">
        <v>4.5</v>
      </c>
      <c r="H29" s="257">
        <v>-8.4</v>
      </c>
      <c r="I29" s="257">
        <v>48.6</v>
      </c>
      <c r="J29" s="257">
        <v>-29.5</v>
      </c>
      <c r="K29" s="257">
        <v>-12</v>
      </c>
      <c r="L29" s="257">
        <v>0</v>
      </c>
      <c r="M29" s="257">
        <v>0</v>
      </c>
      <c r="N29" s="257">
        <v>0</v>
      </c>
      <c r="O29" s="237">
        <v>-1.720733427362461</v>
      </c>
    </row>
    <row r="30" spans="1:233" ht="12" customHeight="1">
      <c r="A30" s="192" t="s">
        <v>237</v>
      </c>
      <c r="B30" s="223" t="s">
        <v>182</v>
      </c>
      <c r="C30" s="257">
        <v>246</v>
      </c>
      <c r="D30" s="257">
        <v>521.20000000000005</v>
      </c>
      <c r="E30" s="257">
        <v>290.39999999999998</v>
      </c>
      <c r="F30" s="257">
        <v>537.5</v>
      </c>
      <c r="G30" s="257">
        <v>187.2</v>
      </c>
      <c r="H30" s="257">
        <v>269</v>
      </c>
      <c r="I30" s="257">
        <v>444.3</v>
      </c>
      <c r="J30" s="257">
        <v>352.7</v>
      </c>
      <c r="K30" s="257">
        <v>431.3</v>
      </c>
      <c r="L30" s="257">
        <v>0</v>
      </c>
      <c r="M30" s="257">
        <v>0</v>
      </c>
      <c r="N30" s="257">
        <v>0</v>
      </c>
      <c r="O30" s="237">
        <v>365.82094556834704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54</v>
      </c>
      <c r="L31" s="259" t="s">
        <v>56</v>
      </c>
      <c r="M31" s="259" t="s">
        <v>56</v>
      </c>
      <c r="N31" s="257">
        <v>0</v>
      </c>
      <c r="O31" s="257" t="s">
        <v>56</v>
      </c>
    </row>
    <row r="32" spans="1:233" ht="21.6" customHeight="1">
      <c r="A32" s="143" t="s">
        <v>325</v>
      </c>
      <c r="B32" s="143" t="s">
        <v>296</v>
      </c>
      <c r="C32" s="237">
        <v>3.9</v>
      </c>
      <c r="D32" s="237">
        <v>23</v>
      </c>
      <c r="E32" s="237">
        <v>-20.9</v>
      </c>
      <c r="F32" s="237">
        <v>3.8</v>
      </c>
      <c r="G32" s="237">
        <v>-8.5</v>
      </c>
      <c r="H32" s="237">
        <v>-3.4</v>
      </c>
      <c r="I32" s="237">
        <v>2.2999999999999998</v>
      </c>
      <c r="J32" s="237">
        <v>-4.0999999999999996</v>
      </c>
      <c r="K32" s="237">
        <v>-13.3</v>
      </c>
      <c r="L32" s="237">
        <v>0</v>
      </c>
      <c r="M32" s="237">
        <v>0</v>
      </c>
      <c r="N32" s="237">
        <v>0</v>
      </c>
      <c r="O32" s="237">
        <v>-2.4919155411831895</v>
      </c>
    </row>
    <row r="33" spans="1:15" ht="12" customHeight="1">
      <c r="A33" s="143" t="s">
        <v>31</v>
      </c>
      <c r="B33" s="143" t="s">
        <v>113</v>
      </c>
      <c r="C33" s="237">
        <v>24.7</v>
      </c>
      <c r="D33" s="237">
        <v>1.7</v>
      </c>
      <c r="E33" s="237">
        <v>0.6</v>
      </c>
      <c r="F33" s="237">
        <v>9.5</v>
      </c>
      <c r="G33" s="237">
        <v>17.7</v>
      </c>
      <c r="H33" s="237">
        <v>-20.3</v>
      </c>
      <c r="I33" s="237">
        <v>34.9</v>
      </c>
      <c r="J33" s="237">
        <v>-8.6999999999999993</v>
      </c>
      <c r="K33" s="237">
        <v>-15.9</v>
      </c>
      <c r="L33" s="237">
        <v>0</v>
      </c>
      <c r="M33" s="237">
        <v>0</v>
      </c>
      <c r="N33" s="237">
        <v>0</v>
      </c>
      <c r="O33" s="237">
        <v>3.0447980866525626</v>
      </c>
    </row>
    <row r="34" spans="1:15" ht="12" customHeight="1">
      <c r="A34" s="143" t="s">
        <v>156</v>
      </c>
      <c r="B34" s="143" t="s">
        <v>297</v>
      </c>
      <c r="C34" s="237">
        <v>266.39999999999998</v>
      </c>
      <c r="D34" s="237">
        <v>565.4</v>
      </c>
      <c r="E34" s="237">
        <v>316.10000000000002</v>
      </c>
      <c r="F34" s="237">
        <v>593.6</v>
      </c>
      <c r="G34" s="237">
        <v>232.3</v>
      </c>
      <c r="H34" s="237">
        <v>305.2</v>
      </c>
      <c r="I34" s="237">
        <v>504.2</v>
      </c>
      <c r="J34" s="237">
        <v>424</v>
      </c>
      <c r="K34" s="237">
        <v>517.1</v>
      </c>
      <c r="L34" s="237">
        <v>0</v>
      </c>
      <c r="M34" s="237">
        <v>0</v>
      </c>
      <c r="N34" s="237">
        <v>0</v>
      </c>
      <c r="O34" s="237">
        <v>413.90881740337886</v>
      </c>
    </row>
    <row r="35" spans="1:15" ht="21.6" customHeight="1">
      <c r="A35" s="143" t="s">
        <v>323</v>
      </c>
      <c r="B35" s="143" t="s">
        <v>298</v>
      </c>
      <c r="C35" s="237">
        <v>28.6</v>
      </c>
      <c r="D35" s="237">
        <v>-22</v>
      </c>
      <c r="E35" s="237">
        <v>-12.3</v>
      </c>
      <c r="F35" s="237">
        <v>29.8</v>
      </c>
      <c r="G35" s="237">
        <v>32</v>
      </c>
      <c r="H35" s="237">
        <v>-0.4</v>
      </c>
      <c r="I35" s="237">
        <v>2.2999999999999998</v>
      </c>
      <c r="J35" s="237">
        <v>54</v>
      </c>
      <c r="K35" s="237">
        <v>-25.3</v>
      </c>
      <c r="L35" s="237">
        <v>0</v>
      </c>
      <c r="M35" s="237">
        <v>0</v>
      </c>
      <c r="N35" s="237">
        <v>0</v>
      </c>
      <c r="O35" s="237">
        <v>5.654396728016394</v>
      </c>
    </row>
    <row r="36" spans="1:15" ht="12" customHeight="1">
      <c r="A36" s="143" t="s">
        <v>23</v>
      </c>
      <c r="B36" s="143" t="s">
        <v>33</v>
      </c>
      <c r="C36" s="237">
        <v>6.5</v>
      </c>
      <c r="D36" s="237">
        <v>-11.2</v>
      </c>
      <c r="E36" s="237">
        <v>-0.3</v>
      </c>
      <c r="F36" s="237">
        <v>41.7</v>
      </c>
      <c r="G36" s="237">
        <v>3.1</v>
      </c>
      <c r="H36" s="237">
        <v>-3.1</v>
      </c>
      <c r="I36" s="237">
        <v>-11.9</v>
      </c>
      <c r="J36" s="237">
        <v>13.8</v>
      </c>
      <c r="K36" s="237">
        <v>-11.5</v>
      </c>
      <c r="L36" s="237">
        <v>0</v>
      </c>
      <c r="M36" s="237">
        <v>0</v>
      </c>
      <c r="N36" s="237">
        <v>0</v>
      </c>
      <c r="O36" s="237">
        <v>1.4218993253762449</v>
      </c>
    </row>
    <row r="37" spans="1:15" ht="22.05" customHeight="1">
      <c r="A37" s="143" t="s">
        <v>324</v>
      </c>
      <c r="B37" s="143" t="s">
        <v>299</v>
      </c>
      <c r="C37" s="237">
        <v>-0.2</v>
      </c>
      <c r="D37" s="237">
        <v>0.5</v>
      </c>
      <c r="E37" s="237">
        <v>-30.2</v>
      </c>
      <c r="F37" s="237">
        <v>-10.4</v>
      </c>
      <c r="G37" s="237">
        <v>-6.4</v>
      </c>
      <c r="H37" s="237">
        <v>-13.6</v>
      </c>
      <c r="I37" s="237">
        <v>-8.3000000000000007</v>
      </c>
      <c r="J37" s="237">
        <v>6.8</v>
      </c>
      <c r="K37" s="237">
        <v>2</v>
      </c>
      <c r="L37" s="237">
        <v>0</v>
      </c>
      <c r="M37" s="237">
        <v>0</v>
      </c>
      <c r="N37" s="237">
        <v>0</v>
      </c>
      <c r="O37" s="237">
        <v>-7.3336571151044012</v>
      </c>
    </row>
    <row r="38" spans="1:15" ht="12" customHeight="1">
      <c r="A38" s="143" t="s">
        <v>159</v>
      </c>
      <c r="B38" s="143" t="s">
        <v>25</v>
      </c>
      <c r="C38" s="237">
        <v>23.6</v>
      </c>
      <c r="D38" s="237">
        <v>4.0999999999999996</v>
      </c>
      <c r="E38" s="237">
        <v>-1.8</v>
      </c>
      <c r="F38" s="237">
        <v>22.3</v>
      </c>
      <c r="G38" s="237">
        <v>-7.8</v>
      </c>
      <c r="H38" s="237">
        <v>9.3000000000000007</v>
      </c>
      <c r="I38" s="237">
        <v>29.1</v>
      </c>
      <c r="J38" s="237">
        <v>7.4</v>
      </c>
      <c r="K38" s="237">
        <v>25.4</v>
      </c>
      <c r="L38" s="237">
        <v>0</v>
      </c>
      <c r="M38" s="237">
        <v>0</v>
      </c>
      <c r="N38" s="237">
        <v>0</v>
      </c>
      <c r="O38" s="237">
        <v>10.862727476971486</v>
      </c>
    </row>
    <row r="39" spans="1:15" ht="12" customHeight="1">
      <c r="A39" s="143" t="s">
        <v>161</v>
      </c>
      <c r="B39" s="143" t="s">
        <v>107</v>
      </c>
      <c r="C39" s="237">
        <v>-30.3</v>
      </c>
      <c r="D39" s="237">
        <v>-5.4</v>
      </c>
      <c r="E39" s="237">
        <v>-7.7</v>
      </c>
      <c r="F39" s="237">
        <v>-13.3</v>
      </c>
      <c r="G39" s="237">
        <v>48.9</v>
      </c>
      <c r="H39" s="237">
        <v>4.9000000000000004</v>
      </c>
      <c r="I39" s="237">
        <v>-7.4</v>
      </c>
      <c r="J39" s="237">
        <v>-25.8</v>
      </c>
      <c r="K39" s="237">
        <v>-36.299999999999997</v>
      </c>
      <c r="L39" s="237">
        <v>0</v>
      </c>
      <c r="M39" s="237">
        <v>0</v>
      </c>
      <c r="N39" s="237">
        <v>0</v>
      </c>
      <c r="O39" s="237">
        <v>-10.114149190337145</v>
      </c>
    </row>
    <row r="40" spans="1:15" ht="12" customHeight="1">
      <c r="A40" s="146" t="s">
        <v>0</v>
      </c>
      <c r="B40" s="143" t="s">
        <v>193</v>
      </c>
      <c r="C40" s="237">
        <v>50</v>
      </c>
      <c r="D40" s="237">
        <v>-51.1</v>
      </c>
      <c r="E40" s="237">
        <v>-51.3</v>
      </c>
      <c r="F40" s="237">
        <v>18.3</v>
      </c>
      <c r="G40" s="237">
        <v>-22.5</v>
      </c>
      <c r="H40" s="237">
        <v>48</v>
      </c>
      <c r="I40" s="237">
        <v>28.5</v>
      </c>
      <c r="J40" s="237">
        <v>5.4</v>
      </c>
      <c r="K40" s="237">
        <v>-61.3</v>
      </c>
      <c r="L40" s="237">
        <v>0</v>
      </c>
      <c r="M40" s="237">
        <v>0</v>
      </c>
      <c r="N40" s="237">
        <v>0</v>
      </c>
      <c r="O40" s="237">
        <v>-14.503607635400485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5" customFormat="1" ht="24" customHeight="1">
      <c r="A1" s="430" t="s">
        <v>380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1" t="s">
        <v>198</v>
      </c>
      <c r="B4" s="433" t="s">
        <v>199</v>
      </c>
      <c r="C4" s="437" t="s">
        <v>196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36" customFormat="1" ht="36" customHeight="1">
      <c r="A5" s="432"/>
      <c r="B5" s="434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8">
        <v>93.7</v>
      </c>
      <c r="D7" s="248">
        <v>90.5</v>
      </c>
      <c r="E7" s="248">
        <v>97.1</v>
      </c>
      <c r="F7" s="248">
        <v>94.9</v>
      </c>
      <c r="G7" s="248">
        <v>102.5</v>
      </c>
      <c r="H7" s="248">
        <v>100.6</v>
      </c>
      <c r="I7" s="248">
        <v>103.4</v>
      </c>
      <c r="J7" s="248">
        <v>93.3</v>
      </c>
      <c r="K7" s="248">
        <v>99.4</v>
      </c>
      <c r="L7" s="248">
        <v>0</v>
      </c>
      <c r="M7" s="248">
        <v>0</v>
      </c>
      <c r="N7" s="248">
        <v>0</v>
      </c>
      <c r="O7" s="216">
        <v>97.266666666666652</v>
      </c>
    </row>
    <row r="8" spans="1:15" ht="12" customHeight="1">
      <c r="A8" s="192" t="s">
        <v>279</v>
      </c>
      <c r="B8" s="223" t="s">
        <v>239</v>
      </c>
      <c r="C8" s="238">
        <v>106.7</v>
      </c>
      <c r="D8" s="238">
        <v>92.7</v>
      </c>
      <c r="E8" s="238">
        <v>101.9</v>
      </c>
      <c r="F8" s="238">
        <v>94.8</v>
      </c>
      <c r="G8" s="238">
        <v>107.9</v>
      </c>
      <c r="H8" s="238">
        <v>100.7</v>
      </c>
      <c r="I8" s="238">
        <v>98.3</v>
      </c>
      <c r="J8" s="238">
        <v>101.9</v>
      </c>
      <c r="K8" s="238">
        <v>92.1</v>
      </c>
      <c r="L8" s="238">
        <v>0</v>
      </c>
      <c r="M8" s="238">
        <v>0</v>
      </c>
      <c r="N8" s="238">
        <v>0</v>
      </c>
      <c r="O8" s="214">
        <v>99.666666666666671</v>
      </c>
    </row>
    <row r="9" spans="1:15" ht="12" customHeight="1">
      <c r="A9" s="192" t="s">
        <v>280</v>
      </c>
      <c r="B9" s="223" t="s">
        <v>180</v>
      </c>
      <c r="C9" s="238">
        <v>68.099999999999994</v>
      </c>
      <c r="D9" s="238">
        <v>86.2</v>
      </c>
      <c r="E9" s="238">
        <v>87.2</v>
      </c>
      <c r="F9" s="238">
        <v>94.6</v>
      </c>
      <c r="G9" s="238">
        <v>93.3</v>
      </c>
      <c r="H9" s="238">
        <v>101.7</v>
      </c>
      <c r="I9" s="238">
        <v>116.7</v>
      </c>
      <c r="J9" s="238">
        <v>79.3</v>
      </c>
      <c r="K9" s="238">
        <v>113.6</v>
      </c>
      <c r="L9" s="238">
        <v>0</v>
      </c>
      <c r="M9" s="238">
        <v>0</v>
      </c>
      <c r="N9" s="238">
        <v>0</v>
      </c>
      <c r="O9" s="214">
        <v>93.411111111111111</v>
      </c>
    </row>
    <row r="10" spans="1:15" ht="12" customHeight="1">
      <c r="A10" s="192" t="s">
        <v>236</v>
      </c>
      <c r="B10" s="223" t="s">
        <v>181</v>
      </c>
      <c r="C10" s="238">
        <v>87.2</v>
      </c>
      <c r="D10" s="238">
        <v>83.4</v>
      </c>
      <c r="E10" s="238">
        <v>95.8</v>
      </c>
      <c r="F10" s="238">
        <v>76.400000000000006</v>
      </c>
      <c r="G10" s="238">
        <v>85.3</v>
      </c>
      <c r="H10" s="238">
        <v>77.7</v>
      </c>
      <c r="I10" s="238">
        <v>57.5</v>
      </c>
      <c r="J10" s="238">
        <v>62.9</v>
      </c>
      <c r="K10" s="238">
        <v>82</v>
      </c>
      <c r="L10" s="238">
        <v>0</v>
      </c>
      <c r="M10" s="238">
        <v>0</v>
      </c>
      <c r="N10" s="238">
        <v>0</v>
      </c>
      <c r="O10" s="214">
        <v>78.688888888888897</v>
      </c>
    </row>
    <row r="11" spans="1:15" ht="12" customHeight="1">
      <c r="A11" s="192" t="s">
        <v>237</v>
      </c>
      <c r="B11" s="223" t="s">
        <v>182</v>
      </c>
      <c r="C11" s="238">
        <v>210.1</v>
      </c>
      <c r="D11" s="238">
        <v>149.5</v>
      </c>
      <c r="E11" s="238">
        <v>157.6</v>
      </c>
      <c r="F11" s="238">
        <v>234.9</v>
      </c>
      <c r="G11" s="238">
        <v>163.6</v>
      </c>
      <c r="H11" s="238">
        <v>167</v>
      </c>
      <c r="I11" s="238">
        <v>180.1</v>
      </c>
      <c r="J11" s="238">
        <v>167.5</v>
      </c>
      <c r="K11" s="238">
        <v>162.6</v>
      </c>
      <c r="L11" s="238">
        <v>0</v>
      </c>
      <c r="M11" s="238">
        <v>0</v>
      </c>
      <c r="N11" s="238">
        <v>0</v>
      </c>
      <c r="O11" s="214">
        <v>176.98888888888888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54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130.19999999999999</v>
      </c>
      <c r="D13" s="238">
        <v>122.2</v>
      </c>
      <c r="E13" s="238">
        <v>111.3</v>
      </c>
      <c r="F13" s="238">
        <v>120.6</v>
      </c>
      <c r="G13" s="238">
        <v>115.8</v>
      </c>
      <c r="H13" s="238">
        <v>123.5</v>
      </c>
      <c r="I13" s="238">
        <v>116</v>
      </c>
      <c r="J13" s="238">
        <v>120.4</v>
      </c>
      <c r="K13" s="238">
        <v>108.3</v>
      </c>
      <c r="L13" s="238">
        <v>0</v>
      </c>
      <c r="M13" s="238">
        <v>0</v>
      </c>
      <c r="N13" s="238">
        <v>0</v>
      </c>
      <c r="O13" s="214">
        <v>118.69999999999999</v>
      </c>
    </row>
    <row r="14" spans="1:15" ht="12" customHeight="1">
      <c r="A14" s="143" t="s">
        <v>31</v>
      </c>
      <c r="B14" s="143" t="s">
        <v>113</v>
      </c>
      <c r="C14" s="238">
        <v>137</v>
      </c>
      <c r="D14" s="238">
        <v>112.1</v>
      </c>
      <c r="E14" s="238">
        <v>127.3</v>
      </c>
      <c r="F14" s="238">
        <v>99.5</v>
      </c>
      <c r="G14" s="238">
        <v>139.1</v>
      </c>
      <c r="H14" s="238">
        <v>110.4</v>
      </c>
      <c r="I14" s="238">
        <v>132.69999999999999</v>
      </c>
      <c r="J14" s="238">
        <v>127.9</v>
      </c>
      <c r="K14" s="238">
        <v>112.8</v>
      </c>
      <c r="L14" s="238">
        <v>0</v>
      </c>
      <c r="M14" s="238">
        <v>0</v>
      </c>
      <c r="N14" s="238">
        <v>0</v>
      </c>
      <c r="O14" s="214">
        <v>122.08888888888889</v>
      </c>
    </row>
    <row r="15" spans="1:15" ht="12" customHeight="1">
      <c r="A15" s="144" t="s">
        <v>156</v>
      </c>
      <c r="B15" s="143" t="s">
        <v>297</v>
      </c>
      <c r="C15" s="238">
        <v>230.3</v>
      </c>
      <c r="D15" s="238">
        <v>160.80000000000001</v>
      </c>
      <c r="E15" s="238">
        <v>166.5</v>
      </c>
      <c r="F15" s="238">
        <v>262.89999999999998</v>
      </c>
      <c r="G15" s="238">
        <v>177.6</v>
      </c>
      <c r="H15" s="238">
        <v>178.4</v>
      </c>
      <c r="I15" s="238">
        <v>194</v>
      </c>
      <c r="J15" s="238">
        <v>181.7</v>
      </c>
      <c r="K15" s="238">
        <v>181.4</v>
      </c>
      <c r="L15" s="238">
        <v>0</v>
      </c>
      <c r="M15" s="238">
        <v>0</v>
      </c>
      <c r="N15" s="238">
        <v>0</v>
      </c>
      <c r="O15" s="214">
        <v>192.62222222222223</v>
      </c>
    </row>
    <row r="16" spans="1:15" ht="22.05" customHeight="1">
      <c r="A16" s="144" t="s">
        <v>22</v>
      </c>
      <c r="B16" s="143" t="s">
        <v>298</v>
      </c>
      <c r="C16" s="238">
        <v>102.5</v>
      </c>
      <c r="D16" s="238">
        <v>83.3</v>
      </c>
      <c r="E16" s="238">
        <v>97.5</v>
      </c>
      <c r="F16" s="238">
        <v>86.9</v>
      </c>
      <c r="G16" s="238">
        <v>106.5</v>
      </c>
      <c r="H16" s="238">
        <v>104.1</v>
      </c>
      <c r="I16" s="238">
        <v>79.099999999999994</v>
      </c>
      <c r="J16" s="238">
        <v>84.9</v>
      </c>
      <c r="K16" s="238">
        <v>78.5</v>
      </c>
      <c r="L16" s="238">
        <v>0</v>
      </c>
      <c r="M16" s="238">
        <v>0</v>
      </c>
      <c r="N16" s="238">
        <v>0</v>
      </c>
      <c r="O16" s="214">
        <v>91.477777777777789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89.3</v>
      </c>
      <c r="E17" s="238">
        <v>105.2</v>
      </c>
      <c r="F17" s="238">
        <v>120.8</v>
      </c>
      <c r="G17" s="238">
        <v>103.9</v>
      </c>
      <c r="H17" s="238">
        <v>101.4</v>
      </c>
      <c r="I17" s="238">
        <v>124</v>
      </c>
      <c r="J17" s="238">
        <v>121.2</v>
      </c>
      <c r="K17" s="238">
        <v>111.2</v>
      </c>
      <c r="L17" s="238">
        <v>0</v>
      </c>
      <c r="M17" s="238">
        <v>0</v>
      </c>
      <c r="N17" s="238">
        <v>0</v>
      </c>
      <c r="O17" s="214">
        <v>107.93333333333334</v>
      </c>
    </row>
    <row r="18" spans="1:233" ht="22.05" customHeight="1">
      <c r="A18" s="144" t="s">
        <v>157</v>
      </c>
      <c r="B18" s="143" t="s">
        <v>299</v>
      </c>
      <c r="C18" s="238">
        <v>47.7</v>
      </c>
      <c r="D18" s="238">
        <v>42</v>
      </c>
      <c r="E18" s="238">
        <v>51.9</v>
      </c>
      <c r="F18" s="238">
        <v>58.4</v>
      </c>
      <c r="G18" s="238">
        <v>64.099999999999994</v>
      </c>
      <c r="H18" s="238">
        <v>60.3</v>
      </c>
      <c r="I18" s="238">
        <v>52.4</v>
      </c>
      <c r="J18" s="238">
        <v>56</v>
      </c>
      <c r="K18" s="238">
        <v>56.1</v>
      </c>
      <c r="L18" s="238">
        <v>0</v>
      </c>
      <c r="M18" s="238">
        <v>0</v>
      </c>
      <c r="N18" s="238">
        <v>0</v>
      </c>
      <c r="O18" s="214">
        <v>54.322222222222223</v>
      </c>
    </row>
    <row r="19" spans="1:233" ht="12" customHeight="1">
      <c r="A19" s="143" t="s">
        <v>159</v>
      </c>
      <c r="B19" s="143" t="s">
        <v>25</v>
      </c>
      <c r="C19" s="238">
        <v>82.1</v>
      </c>
      <c r="D19" s="238">
        <v>81.3</v>
      </c>
      <c r="E19" s="238">
        <v>96.1</v>
      </c>
      <c r="F19" s="238">
        <v>87.1</v>
      </c>
      <c r="G19" s="238">
        <v>80.599999999999994</v>
      </c>
      <c r="H19" s="238">
        <v>88.3</v>
      </c>
      <c r="I19" s="238">
        <v>63.3</v>
      </c>
      <c r="J19" s="238">
        <v>93.1</v>
      </c>
      <c r="K19" s="238">
        <v>93.9</v>
      </c>
      <c r="L19" s="238">
        <v>0</v>
      </c>
      <c r="M19" s="238">
        <v>0</v>
      </c>
      <c r="N19" s="238">
        <v>0</v>
      </c>
      <c r="O19" s="214">
        <v>85.088888888888889</v>
      </c>
    </row>
    <row r="20" spans="1:233" ht="12" customHeight="1">
      <c r="A20" s="143" t="s">
        <v>161</v>
      </c>
      <c r="B20" s="143" t="s">
        <v>107</v>
      </c>
      <c r="C20" s="238">
        <v>106.2</v>
      </c>
      <c r="D20" s="238">
        <v>122</v>
      </c>
      <c r="E20" s="238">
        <v>103.5</v>
      </c>
      <c r="F20" s="238">
        <v>111.4</v>
      </c>
      <c r="G20" s="238">
        <v>179.1</v>
      </c>
      <c r="H20" s="238">
        <v>140.4</v>
      </c>
      <c r="I20" s="238">
        <v>150.69999999999999</v>
      </c>
      <c r="J20" s="238">
        <v>99.3</v>
      </c>
      <c r="K20" s="238">
        <v>78.900000000000006</v>
      </c>
      <c r="L20" s="238">
        <v>0</v>
      </c>
      <c r="M20" s="238">
        <v>0</v>
      </c>
      <c r="N20" s="238">
        <v>0</v>
      </c>
      <c r="O20" s="214">
        <v>121.27777777777777</v>
      </c>
    </row>
    <row r="21" spans="1:233" ht="12" customHeight="1">
      <c r="A21" s="146" t="s">
        <v>0</v>
      </c>
      <c r="B21" s="143" t="s">
        <v>193</v>
      </c>
      <c r="C21" s="238">
        <v>58.8</v>
      </c>
      <c r="D21" s="238">
        <v>86.2</v>
      </c>
      <c r="E21" s="238">
        <v>84.2</v>
      </c>
      <c r="F21" s="238">
        <v>88.1</v>
      </c>
      <c r="G21" s="238">
        <v>76.8</v>
      </c>
      <c r="H21" s="238">
        <v>97.4</v>
      </c>
      <c r="I21" s="238">
        <v>110.6</v>
      </c>
      <c r="J21" s="238">
        <v>61.4</v>
      </c>
      <c r="K21" s="238">
        <v>119.3</v>
      </c>
      <c r="L21" s="238">
        <v>0</v>
      </c>
      <c r="M21" s="238">
        <v>0</v>
      </c>
      <c r="N21" s="238">
        <v>0</v>
      </c>
      <c r="O21" s="214">
        <v>86.977777777777774</v>
      </c>
    </row>
    <row r="22" spans="1:233" ht="10.8" customHeight="1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1" t="s">
        <v>26</v>
      </c>
      <c r="B23" s="433" t="s">
        <v>199</v>
      </c>
      <c r="C23" s="439" t="s">
        <v>269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2"/>
      <c r="B24" s="434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6.4</v>
      </c>
      <c r="D26" s="247">
        <v>2.6</v>
      </c>
      <c r="E26" s="247">
        <v>-24.3</v>
      </c>
      <c r="F26" s="247">
        <v>17.7</v>
      </c>
      <c r="G26" s="247">
        <v>3.3</v>
      </c>
      <c r="H26" s="247">
        <v>-9.3000000000000007</v>
      </c>
      <c r="I26" s="247">
        <v>8</v>
      </c>
      <c r="J26" s="247">
        <v>1.1000000000000001</v>
      </c>
      <c r="K26" s="247">
        <v>-5.7</v>
      </c>
      <c r="L26" s="247">
        <v>0</v>
      </c>
      <c r="M26" s="247">
        <v>0</v>
      </c>
      <c r="N26" s="247">
        <v>0</v>
      </c>
      <c r="O26" s="247">
        <v>-1.4965680207044301</v>
      </c>
    </row>
    <row r="27" spans="1:233" ht="12" customHeight="1">
      <c r="A27" s="192" t="s">
        <v>279</v>
      </c>
      <c r="B27" s="223" t="s">
        <v>239</v>
      </c>
      <c r="C27" s="237">
        <v>11.8</v>
      </c>
      <c r="D27" s="237">
        <v>-3.5</v>
      </c>
      <c r="E27" s="237">
        <v>-11.2</v>
      </c>
      <c r="F27" s="237">
        <v>11.1</v>
      </c>
      <c r="G27" s="237">
        <v>11.5</v>
      </c>
      <c r="H27" s="237">
        <v>-10.6</v>
      </c>
      <c r="I27" s="237">
        <v>8.1</v>
      </c>
      <c r="J27" s="237">
        <v>-0.5</v>
      </c>
      <c r="K27" s="237">
        <v>-10</v>
      </c>
      <c r="L27" s="237">
        <v>0</v>
      </c>
      <c r="M27" s="237">
        <v>0</v>
      </c>
      <c r="N27" s="237">
        <v>0</v>
      </c>
      <c r="O27" s="237">
        <v>4.4612982377898902E-2</v>
      </c>
    </row>
    <row r="28" spans="1:233" ht="12" customHeight="1">
      <c r="A28" s="192" t="s">
        <v>280</v>
      </c>
      <c r="B28" s="223" t="s">
        <v>180</v>
      </c>
      <c r="C28" s="237">
        <v>-7</v>
      </c>
      <c r="D28" s="237">
        <v>16</v>
      </c>
      <c r="E28" s="237">
        <v>-44.9</v>
      </c>
      <c r="F28" s="237">
        <v>27.7</v>
      </c>
      <c r="G28" s="237">
        <v>-11.8</v>
      </c>
      <c r="H28" s="237">
        <v>-7.8</v>
      </c>
      <c r="I28" s="237">
        <v>4.8</v>
      </c>
      <c r="J28" s="237">
        <v>6</v>
      </c>
      <c r="K28" s="237" t="s">
        <v>54</v>
      </c>
      <c r="L28" s="237">
        <v>0</v>
      </c>
      <c r="M28" s="237">
        <v>0</v>
      </c>
      <c r="N28" s="237">
        <v>0</v>
      </c>
      <c r="O28" s="237">
        <v>-6.1404488109858022</v>
      </c>
    </row>
    <row r="29" spans="1:233" ht="12" customHeight="1">
      <c r="A29" s="192" t="s">
        <v>236</v>
      </c>
      <c r="B29" s="223" t="s">
        <v>181</v>
      </c>
      <c r="C29" s="257">
        <v>-4.9000000000000004</v>
      </c>
      <c r="D29" s="257">
        <v>1.6</v>
      </c>
      <c r="E29" s="257">
        <v>-0.4</v>
      </c>
      <c r="F29" s="257">
        <v>26.3</v>
      </c>
      <c r="G29" s="257">
        <v>5</v>
      </c>
      <c r="H29" s="257">
        <v>-7.6</v>
      </c>
      <c r="I29" s="257">
        <v>61.1</v>
      </c>
      <c r="J29" s="257">
        <v>-25.3</v>
      </c>
      <c r="K29" s="257">
        <v>-5.3</v>
      </c>
      <c r="L29" s="257">
        <v>0</v>
      </c>
      <c r="M29" s="257">
        <v>0</v>
      </c>
      <c r="N29" s="257">
        <v>0</v>
      </c>
      <c r="O29" s="237">
        <v>0.84009682471877056</v>
      </c>
    </row>
    <row r="30" spans="1:233" ht="12" customHeight="1">
      <c r="A30" s="192" t="s">
        <v>237</v>
      </c>
      <c r="B30" s="223" t="s">
        <v>182</v>
      </c>
      <c r="C30" s="237">
        <v>48.8</v>
      </c>
      <c r="D30" s="237">
        <v>61.8</v>
      </c>
      <c r="E30" s="237">
        <v>81.400000000000006</v>
      </c>
      <c r="F30" s="237">
        <v>164.2</v>
      </c>
      <c r="G30" s="237">
        <v>61.7</v>
      </c>
      <c r="H30" s="237">
        <v>29.8</v>
      </c>
      <c r="I30" s="237">
        <v>69.099999999999994</v>
      </c>
      <c r="J30" s="237">
        <v>100.1</v>
      </c>
      <c r="K30" s="237">
        <v>84.4</v>
      </c>
      <c r="L30" s="237">
        <v>0</v>
      </c>
      <c r="M30" s="237">
        <v>0</v>
      </c>
      <c r="N30" s="237">
        <v>0</v>
      </c>
      <c r="O30" s="237">
        <v>73.575242453960954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54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-0.7</v>
      </c>
      <c r="D32" s="237">
        <v>2.6</v>
      </c>
      <c r="E32" s="237">
        <v>-22.9</v>
      </c>
      <c r="F32" s="237">
        <v>0.2</v>
      </c>
      <c r="G32" s="237">
        <v>-15.9</v>
      </c>
      <c r="H32" s="237">
        <v>-7.1</v>
      </c>
      <c r="I32" s="237">
        <v>-10.9</v>
      </c>
      <c r="J32" s="237">
        <v>-7</v>
      </c>
      <c r="K32" s="237">
        <v>-19.7</v>
      </c>
      <c r="L32" s="237">
        <v>0</v>
      </c>
      <c r="M32" s="237">
        <v>0</v>
      </c>
      <c r="N32" s="237">
        <v>0</v>
      </c>
      <c r="O32" s="237">
        <v>-9.4737734090331571</v>
      </c>
    </row>
    <row r="33" spans="1:15" ht="12" customHeight="1">
      <c r="A33" s="143" t="s">
        <v>31</v>
      </c>
      <c r="B33" s="143" t="s">
        <v>113</v>
      </c>
      <c r="C33" s="237">
        <v>32.5</v>
      </c>
      <c r="D33" s="237">
        <v>3.2</v>
      </c>
      <c r="E33" s="237">
        <v>5.8</v>
      </c>
      <c r="F33" s="237">
        <v>8.4</v>
      </c>
      <c r="G33" s="237">
        <v>22.8</v>
      </c>
      <c r="H33" s="237">
        <v>-18.7</v>
      </c>
      <c r="I33" s="237">
        <v>38.799999999999997</v>
      </c>
      <c r="J33" s="237">
        <v>-8.6</v>
      </c>
      <c r="K33" s="237">
        <v>-15.6</v>
      </c>
      <c r="L33" s="237">
        <v>0</v>
      </c>
      <c r="M33" s="237">
        <v>0</v>
      </c>
      <c r="N33" s="237">
        <v>0</v>
      </c>
      <c r="O33" s="237">
        <v>5.4105909439754214</v>
      </c>
    </row>
    <row r="34" spans="1:15" ht="12" customHeight="1">
      <c r="A34" s="144" t="s">
        <v>156</v>
      </c>
      <c r="B34" s="143" t="s">
        <v>297</v>
      </c>
      <c r="C34" s="237">
        <v>63.2</v>
      </c>
      <c r="D34" s="237">
        <v>81.900000000000006</v>
      </c>
      <c r="E34" s="237">
        <v>96.8</v>
      </c>
      <c r="F34" s="237">
        <v>235.3</v>
      </c>
      <c r="G34" s="237">
        <v>116.1</v>
      </c>
      <c r="H34" s="237">
        <v>45.4</v>
      </c>
      <c r="I34" s="237">
        <v>100.6</v>
      </c>
      <c r="J34" s="237">
        <v>171.6</v>
      </c>
      <c r="K34" s="237">
        <v>169.5</v>
      </c>
      <c r="L34" s="237">
        <v>0</v>
      </c>
      <c r="M34" s="237">
        <v>0</v>
      </c>
      <c r="N34" s="237">
        <v>0</v>
      </c>
      <c r="O34" s="237">
        <v>109.29614873837983</v>
      </c>
    </row>
    <row r="35" spans="1:15" ht="22.05" customHeight="1">
      <c r="A35" s="144" t="s">
        <v>22</v>
      </c>
      <c r="B35" s="143" t="s">
        <v>298</v>
      </c>
      <c r="C35" s="237">
        <v>1.8</v>
      </c>
      <c r="D35" s="237">
        <v>-22.3</v>
      </c>
      <c r="E35" s="237">
        <v>-12.9</v>
      </c>
      <c r="F35" s="237">
        <v>6.6</v>
      </c>
      <c r="G35" s="237">
        <v>23.3</v>
      </c>
      <c r="H35" s="237">
        <v>-3</v>
      </c>
      <c r="I35" s="237">
        <v>-11.2</v>
      </c>
      <c r="J35" s="237">
        <v>26.5</v>
      </c>
      <c r="K35" s="237">
        <v>-12.1</v>
      </c>
      <c r="L35" s="237">
        <v>0</v>
      </c>
      <c r="M35" s="237">
        <v>0</v>
      </c>
      <c r="N35" s="237">
        <v>0</v>
      </c>
      <c r="O35" s="237">
        <v>-2.0580537711158513</v>
      </c>
    </row>
    <row r="36" spans="1:15" ht="12" customHeight="1">
      <c r="A36" s="143" t="s">
        <v>23</v>
      </c>
      <c r="B36" s="143" t="s">
        <v>33</v>
      </c>
      <c r="C36" s="237">
        <v>12.4</v>
      </c>
      <c r="D36" s="237">
        <v>1.9</v>
      </c>
      <c r="E36" s="237">
        <v>-4.9000000000000004</v>
      </c>
      <c r="F36" s="237">
        <v>39.799999999999997</v>
      </c>
      <c r="G36" s="237">
        <v>8</v>
      </c>
      <c r="H36" s="237">
        <v>-0.2</v>
      </c>
      <c r="I36" s="237">
        <v>-6.9</v>
      </c>
      <c r="J36" s="237">
        <v>29.1</v>
      </c>
      <c r="K36" s="237">
        <v>1</v>
      </c>
      <c r="L36" s="237">
        <v>0</v>
      </c>
      <c r="M36" s="237">
        <v>0</v>
      </c>
      <c r="N36" s="237">
        <v>0</v>
      </c>
      <c r="O36" s="237">
        <v>7.5033200531208593</v>
      </c>
    </row>
    <row r="37" spans="1:15" ht="22.05" customHeight="1">
      <c r="A37" s="144" t="s">
        <v>157</v>
      </c>
      <c r="B37" s="143" t="s">
        <v>299</v>
      </c>
      <c r="C37" s="237">
        <v>-0.6</v>
      </c>
      <c r="D37" s="237">
        <v>-25.4</v>
      </c>
      <c r="E37" s="237">
        <v>-29</v>
      </c>
      <c r="F37" s="237">
        <v>-13</v>
      </c>
      <c r="G37" s="237">
        <v>-2.6</v>
      </c>
      <c r="H37" s="237">
        <v>-21.8</v>
      </c>
      <c r="I37" s="237">
        <v>-14.5</v>
      </c>
      <c r="J37" s="237">
        <v>-9.5</v>
      </c>
      <c r="K37" s="237">
        <v>8.1</v>
      </c>
      <c r="L37" s="237">
        <v>0</v>
      </c>
      <c r="M37" s="237">
        <v>0</v>
      </c>
      <c r="N37" s="237">
        <v>0</v>
      </c>
      <c r="O37" s="237">
        <v>-13.084444444444443</v>
      </c>
    </row>
    <row r="38" spans="1:15" ht="12" customHeight="1">
      <c r="A38" s="143" t="s">
        <v>159</v>
      </c>
      <c r="B38" s="143" t="s">
        <v>25</v>
      </c>
      <c r="C38" s="237">
        <v>5.3</v>
      </c>
      <c r="D38" s="237">
        <v>8.8000000000000007</v>
      </c>
      <c r="E38" s="237">
        <v>-25.4</v>
      </c>
      <c r="F38" s="237">
        <v>56.9</v>
      </c>
      <c r="G38" s="237">
        <v>3.5</v>
      </c>
      <c r="H38" s="237">
        <v>15.9</v>
      </c>
      <c r="I38" s="237">
        <v>1</v>
      </c>
      <c r="J38" s="237">
        <v>9.1</v>
      </c>
      <c r="K38" s="237">
        <v>12.7</v>
      </c>
      <c r="L38" s="237">
        <v>0</v>
      </c>
      <c r="M38" s="237">
        <v>0</v>
      </c>
      <c r="N38" s="237">
        <v>0</v>
      </c>
      <c r="O38" s="237">
        <v>5.9930795847750886</v>
      </c>
    </row>
    <row r="39" spans="1:15" ht="12" customHeight="1">
      <c r="A39" s="143" t="s">
        <v>161</v>
      </c>
      <c r="B39" s="143" t="s">
        <v>107</v>
      </c>
      <c r="C39" s="237">
        <v>-24.1</v>
      </c>
      <c r="D39" s="237">
        <v>5.2</v>
      </c>
      <c r="E39" s="237">
        <v>-23.4</v>
      </c>
      <c r="F39" s="237">
        <v>11</v>
      </c>
      <c r="G39" s="237">
        <v>40.5</v>
      </c>
      <c r="H39" s="237">
        <v>17.100000000000001</v>
      </c>
      <c r="I39" s="237">
        <v>7.2</v>
      </c>
      <c r="J39" s="237">
        <v>-47.3</v>
      </c>
      <c r="K39" s="237">
        <v>-25.2</v>
      </c>
      <c r="L39" s="237">
        <v>0</v>
      </c>
      <c r="M39" s="237">
        <v>0</v>
      </c>
      <c r="N39" s="237">
        <v>0</v>
      </c>
      <c r="O39" s="237">
        <v>-7.0034932265485281</v>
      </c>
    </row>
    <row r="40" spans="1:15" ht="12" customHeight="1">
      <c r="A40" s="146" t="s">
        <v>0</v>
      </c>
      <c r="B40" s="143" t="s">
        <v>193</v>
      </c>
      <c r="C40" s="237">
        <v>-9.8000000000000007</v>
      </c>
      <c r="D40" s="237">
        <v>36.6</v>
      </c>
      <c r="E40" s="237">
        <v>-52.6</v>
      </c>
      <c r="F40" s="237">
        <v>42.1</v>
      </c>
      <c r="G40" s="237">
        <v>-23.6</v>
      </c>
      <c r="H40" s="237">
        <v>-15.5</v>
      </c>
      <c r="I40" s="237">
        <v>24.3</v>
      </c>
      <c r="J40" s="237">
        <v>13.7</v>
      </c>
      <c r="K40" s="237">
        <v>4.5999999999999996</v>
      </c>
      <c r="L40" s="237">
        <v>0</v>
      </c>
      <c r="M40" s="237">
        <v>0</v>
      </c>
      <c r="N40" s="237">
        <v>0</v>
      </c>
      <c r="O40" s="237">
        <v>-6.8981921979067522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15" width="5.33203125" style="131" customWidth="1"/>
    <col min="16" max="16384" width="11.5546875" style="131"/>
  </cols>
  <sheetData>
    <row r="1" spans="1:15" ht="24" customHeight="1">
      <c r="A1" s="430" t="s">
        <v>381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4"/>
    </row>
    <row r="4" spans="1:15" s="136" customFormat="1" ht="12" customHeight="1">
      <c r="A4" s="431" t="s">
        <v>198</v>
      </c>
      <c r="B4" s="433" t="s">
        <v>199</v>
      </c>
      <c r="C4" s="437" t="s">
        <v>196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36" customFormat="1" ht="36" customHeight="1">
      <c r="A5" s="432"/>
      <c r="B5" s="434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2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4"/>
    </row>
    <row r="7" spans="1:15" s="152" customFormat="1" ht="12" customHeight="1">
      <c r="A7" s="206" t="s">
        <v>104</v>
      </c>
      <c r="B7" s="97" t="s">
        <v>187</v>
      </c>
      <c r="C7" s="248">
        <v>190.4</v>
      </c>
      <c r="D7" s="248">
        <v>133.5</v>
      </c>
      <c r="E7" s="248">
        <v>110.8</v>
      </c>
      <c r="F7" s="248">
        <v>119.2</v>
      </c>
      <c r="G7" s="248">
        <v>110.7</v>
      </c>
      <c r="H7" s="248">
        <v>211</v>
      </c>
      <c r="I7" s="248">
        <v>139.69999999999999</v>
      </c>
      <c r="J7" s="248">
        <v>133.69999999999999</v>
      </c>
      <c r="K7" s="248">
        <v>109.3</v>
      </c>
      <c r="L7" s="248">
        <v>0</v>
      </c>
      <c r="M7" s="248">
        <v>0</v>
      </c>
      <c r="N7" s="248">
        <v>0</v>
      </c>
      <c r="O7" s="248">
        <v>139.8111111111111</v>
      </c>
    </row>
    <row r="8" spans="1:15" ht="12" customHeight="1">
      <c r="A8" s="192" t="s">
        <v>279</v>
      </c>
      <c r="B8" s="223" t="s">
        <v>239</v>
      </c>
      <c r="C8" s="238">
        <v>140.9</v>
      </c>
      <c r="D8" s="238">
        <v>147.9</v>
      </c>
      <c r="E8" s="238">
        <v>117.3</v>
      </c>
      <c r="F8" s="238">
        <v>121.5</v>
      </c>
      <c r="G8" s="238">
        <v>117.2</v>
      </c>
      <c r="H8" s="238">
        <v>112</v>
      </c>
      <c r="I8" s="238">
        <v>125.7</v>
      </c>
      <c r="J8" s="238">
        <v>148.1</v>
      </c>
      <c r="K8" s="238">
        <v>113.6</v>
      </c>
      <c r="L8" s="238">
        <v>0</v>
      </c>
      <c r="M8" s="238">
        <v>0</v>
      </c>
      <c r="N8" s="238">
        <v>0</v>
      </c>
      <c r="O8" s="238">
        <v>127.13333333333334</v>
      </c>
    </row>
    <row r="9" spans="1:15" ht="12" customHeight="1">
      <c r="A9" s="192" t="s">
        <v>280</v>
      </c>
      <c r="B9" s="223" t="s">
        <v>180</v>
      </c>
      <c r="C9" s="238">
        <v>257.39999999999998</v>
      </c>
      <c r="D9" s="238">
        <v>51.9</v>
      </c>
      <c r="E9" s="238">
        <v>78.2</v>
      </c>
      <c r="F9" s="238">
        <v>58.1</v>
      </c>
      <c r="G9" s="238">
        <v>87.5</v>
      </c>
      <c r="H9" s="238">
        <v>386.2</v>
      </c>
      <c r="I9" s="238">
        <v>128.69999999999999</v>
      </c>
      <c r="J9" s="238">
        <v>84.9</v>
      </c>
      <c r="K9" s="238">
        <v>63.7</v>
      </c>
      <c r="L9" s="238">
        <v>0</v>
      </c>
      <c r="M9" s="238">
        <v>0</v>
      </c>
      <c r="N9" s="238">
        <v>0</v>
      </c>
      <c r="O9" s="238">
        <v>132.95555555555558</v>
      </c>
    </row>
    <row r="10" spans="1:15" ht="12" customHeight="1">
      <c r="A10" s="192" t="s">
        <v>236</v>
      </c>
      <c r="B10" s="223" t="s">
        <v>181</v>
      </c>
      <c r="C10" s="259" t="s">
        <v>54</v>
      </c>
      <c r="D10" s="259" t="s">
        <v>54</v>
      </c>
      <c r="E10" s="259" t="s">
        <v>54</v>
      </c>
      <c r="F10" s="259" t="s">
        <v>54</v>
      </c>
      <c r="G10" s="259" t="s">
        <v>54</v>
      </c>
      <c r="H10" s="259" t="s">
        <v>54</v>
      </c>
      <c r="I10" s="259" t="s">
        <v>54</v>
      </c>
      <c r="J10" s="259" t="s">
        <v>54</v>
      </c>
      <c r="K10" s="259" t="s">
        <v>54</v>
      </c>
      <c r="L10" s="238">
        <v>0</v>
      </c>
      <c r="M10" s="238">
        <v>0</v>
      </c>
      <c r="N10" s="238">
        <v>0</v>
      </c>
      <c r="O10" s="238">
        <v>0</v>
      </c>
    </row>
    <row r="11" spans="1:15" ht="12" customHeight="1">
      <c r="A11" s="192" t="s">
        <v>237</v>
      </c>
      <c r="B11" s="223" t="s">
        <v>182</v>
      </c>
      <c r="C11" s="238">
        <v>684.3</v>
      </c>
      <c r="D11" s="238">
        <v>992.1</v>
      </c>
      <c r="E11" s="238">
        <v>435.9</v>
      </c>
      <c r="F11" s="214">
        <v>1029.4000000000001</v>
      </c>
      <c r="G11" s="238">
        <v>284.89999999999998</v>
      </c>
      <c r="H11" s="238">
        <v>530</v>
      </c>
      <c r="I11" s="238">
        <v>764.4</v>
      </c>
      <c r="J11" s="238">
        <v>468.7</v>
      </c>
      <c r="K11" s="238">
        <v>708</v>
      </c>
      <c r="L11" s="238">
        <v>0</v>
      </c>
      <c r="M11" s="238">
        <v>0</v>
      </c>
      <c r="N11" s="238">
        <v>0</v>
      </c>
      <c r="O11" s="238">
        <v>655.29999999999995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54</v>
      </c>
      <c r="H12" s="259" t="s">
        <v>54</v>
      </c>
      <c r="I12" s="259" t="s">
        <v>54</v>
      </c>
      <c r="J12" s="259" t="s">
        <v>54</v>
      </c>
      <c r="K12" s="259" t="s">
        <v>54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114</v>
      </c>
      <c r="D13" s="238">
        <v>137.6</v>
      </c>
      <c r="E13" s="238">
        <v>90.9</v>
      </c>
      <c r="F13" s="238">
        <v>98.9</v>
      </c>
      <c r="G13" s="238">
        <v>102.5</v>
      </c>
      <c r="H13" s="238">
        <v>109.4</v>
      </c>
      <c r="I13" s="238">
        <v>129</v>
      </c>
      <c r="J13" s="238">
        <v>96.2</v>
      </c>
      <c r="K13" s="238">
        <v>99.4</v>
      </c>
      <c r="L13" s="238">
        <v>0</v>
      </c>
      <c r="M13" s="238">
        <v>0</v>
      </c>
      <c r="N13" s="238">
        <v>0</v>
      </c>
      <c r="O13" s="238">
        <v>108.65555555555555</v>
      </c>
    </row>
    <row r="14" spans="1:15" ht="12" customHeight="1">
      <c r="A14" s="143" t="s">
        <v>31</v>
      </c>
      <c r="B14" s="143" t="s">
        <v>113</v>
      </c>
      <c r="C14" s="238">
        <v>176.1</v>
      </c>
      <c r="D14" s="238">
        <v>142.30000000000001</v>
      </c>
      <c r="E14" s="238">
        <v>138.19999999999999</v>
      </c>
      <c r="F14" s="238">
        <v>164.6</v>
      </c>
      <c r="G14" s="238">
        <v>155.19999999999999</v>
      </c>
      <c r="H14" s="238">
        <v>134.19999999999999</v>
      </c>
      <c r="I14" s="238">
        <v>145.1</v>
      </c>
      <c r="J14" s="238">
        <v>117</v>
      </c>
      <c r="K14" s="238">
        <v>133.6</v>
      </c>
      <c r="L14" s="238">
        <v>0</v>
      </c>
      <c r="M14" s="238">
        <v>0</v>
      </c>
      <c r="N14" s="238">
        <v>0</v>
      </c>
      <c r="O14" s="238">
        <v>145.14444444444442</v>
      </c>
    </row>
    <row r="15" spans="1:15" ht="12" customHeight="1">
      <c r="A15" s="144" t="s">
        <v>156</v>
      </c>
      <c r="B15" s="143" t="s">
        <v>297</v>
      </c>
      <c r="C15" s="238">
        <v>689.8</v>
      </c>
      <c r="D15" s="238">
        <v>1001.1</v>
      </c>
      <c r="E15" s="238">
        <v>438.8</v>
      </c>
      <c r="F15" s="214">
        <v>1038.2</v>
      </c>
      <c r="G15" s="238">
        <v>285.39999999999998</v>
      </c>
      <c r="H15" s="238">
        <v>533.5</v>
      </c>
      <c r="I15" s="238">
        <v>770.7</v>
      </c>
      <c r="J15" s="238">
        <v>472</v>
      </c>
      <c r="K15" s="238">
        <v>713.9</v>
      </c>
      <c r="L15" s="238">
        <v>0</v>
      </c>
      <c r="M15" s="238">
        <v>0</v>
      </c>
      <c r="N15" s="238">
        <v>0</v>
      </c>
      <c r="O15" s="238">
        <v>660.37777777777785</v>
      </c>
    </row>
    <row r="16" spans="1:15" ht="22.05" customHeight="1">
      <c r="A16" s="144" t="s">
        <v>22</v>
      </c>
      <c r="B16" s="143" t="s">
        <v>298</v>
      </c>
      <c r="C16" s="238">
        <v>172.6</v>
      </c>
      <c r="D16" s="238">
        <v>150.5</v>
      </c>
      <c r="E16" s="238">
        <v>131.6</v>
      </c>
      <c r="F16" s="238">
        <v>138.30000000000001</v>
      </c>
      <c r="G16" s="238">
        <v>128.69999999999999</v>
      </c>
      <c r="H16" s="238">
        <v>113.3</v>
      </c>
      <c r="I16" s="238">
        <v>124</v>
      </c>
      <c r="J16" s="238">
        <v>196.7</v>
      </c>
      <c r="K16" s="238">
        <v>104.4</v>
      </c>
      <c r="L16" s="238">
        <v>0</v>
      </c>
      <c r="M16" s="238">
        <v>0</v>
      </c>
      <c r="N16" s="238">
        <v>0</v>
      </c>
      <c r="O16" s="238">
        <v>140.01111111111112</v>
      </c>
    </row>
    <row r="17" spans="1:233" ht="12" customHeight="1">
      <c r="A17" s="143" t="s">
        <v>23</v>
      </c>
      <c r="B17" s="143" t="s">
        <v>33</v>
      </c>
      <c r="C17" s="238">
        <v>94.2</v>
      </c>
      <c r="D17" s="238">
        <v>102.3</v>
      </c>
      <c r="E17" s="238">
        <v>132.30000000000001</v>
      </c>
      <c r="F17" s="238">
        <v>116</v>
      </c>
      <c r="G17" s="238">
        <v>116.3</v>
      </c>
      <c r="H17" s="238">
        <v>136.1</v>
      </c>
      <c r="I17" s="238">
        <v>104.4</v>
      </c>
      <c r="J17" s="238">
        <v>123.2</v>
      </c>
      <c r="K17" s="238">
        <v>78</v>
      </c>
      <c r="L17" s="238">
        <v>0</v>
      </c>
      <c r="M17" s="238">
        <v>0</v>
      </c>
      <c r="N17" s="238">
        <v>0</v>
      </c>
      <c r="O17" s="238">
        <v>111.42222222222223</v>
      </c>
    </row>
    <row r="18" spans="1:233" ht="22.05" customHeight="1">
      <c r="A18" s="144" t="s">
        <v>157</v>
      </c>
      <c r="B18" s="143" t="s">
        <v>299</v>
      </c>
      <c r="C18" s="238">
        <v>74.400000000000006</v>
      </c>
      <c r="D18" s="238">
        <v>142.9</v>
      </c>
      <c r="E18" s="238">
        <v>63.7</v>
      </c>
      <c r="F18" s="238">
        <v>75.400000000000006</v>
      </c>
      <c r="G18" s="238">
        <v>89.3</v>
      </c>
      <c r="H18" s="238">
        <v>87.1</v>
      </c>
      <c r="I18" s="238">
        <v>84.8</v>
      </c>
      <c r="J18" s="238">
        <v>120.9</v>
      </c>
      <c r="K18" s="238">
        <v>126.7</v>
      </c>
      <c r="L18" s="238">
        <v>0</v>
      </c>
      <c r="M18" s="238">
        <v>0</v>
      </c>
      <c r="N18" s="238">
        <v>0</v>
      </c>
      <c r="O18" s="238">
        <v>96.133333333333326</v>
      </c>
    </row>
    <row r="19" spans="1:233" ht="12" customHeight="1">
      <c r="A19" s="143" t="s">
        <v>159</v>
      </c>
      <c r="B19" s="143" t="s">
        <v>25</v>
      </c>
      <c r="C19" s="238">
        <v>181.4</v>
      </c>
      <c r="D19" s="238">
        <v>225.8</v>
      </c>
      <c r="E19" s="238">
        <v>258.7</v>
      </c>
      <c r="F19" s="238">
        <v>203</v>
      </c>
      <c r="G19" s="238">
        <v>164.5</v>
      </c>
      <c r="H19" s="238">
        <v>176.5</v>
      </c>
      <c r="I19" s="238">
        <v>227.7</v>
      </c>
      <c r="J19" s="238">
        <v>235.4</v>
      </c>
      <c r="K19" s="238">
        <v>255</v>
      </c>
      <c r="L19" s="238">
        <v>0</v>
      </c>
      <c r="M19" s="238">
        <v>0</v>
      </c>
      <c r="N19" s="238">
        <v>0</v>
      </c>
      <c r="O19" s="238">
        <v>214.22222222222226</v>
      </c>
    </row>
    <row r="20" spans="1:233" ht="12" customHeight="1">
      <c r="A20" s="143" t="s">
        <v>161</v>
      </c>
      <c r="B20" s="143" t="s">
        <v>107</v>
      </c>
      <c r="C20" s="238">
        <v>101</v>
      </c>
      <c r="D20" s="238">
        <v>67.900000000000006</v>
      </c>
      <c r="E20" s="238">
        <v>134.4</v>
      </c>
      <c r="F20" s="238">
        <v>82.1</v>
      </c>
      <c r="G20" s="238">
        <v>150.69999999999999</v>
      </c>
      <c r="H20" s="238">
        <v>76.3</v>
      </c>
      <c r="I20" s="238">
        <v>89.2</v>
      </c>
      <c r="J20" s="238">
        <v>143.19999999999999</v>
      </c>
      <c r="K20" s="238">
        <v>85.5</v>
      </c>
      <c r="L20" s="238">
        <v>0</v>
      </c>
      <c r="M20" s="238">
        <v>0</v>
      </c>
      <c r="N20" s="238">
        <v>0</v>
      </c>
      <c r="O20" s="238">
        <v>103.36666666666666</v>
      </c>
    </row>
    <row r="21" spans="1:233" ht="12" customHeight="1">
      <c r="A21" s="146" t="s">
        <v>0</v>
      </c>
      <c r="B21" s="143" t="s">
        <v>193</v>
      </c>
      <c r="C21" s="238">
        <v>327.9</v>
      </c>
      <c r="D21" s="238">
        <v>37.799999999999997</v>
      </c>
      <c r="E21" s="238">
        <v>48.3</v>
      </c>
      <c r="F21" s="238">
        <v>35.299999999999997</v>
      </c>
      <c r="G21" s="238">
        <v>56.1</v>
      </c>
      <c r="H21" s="238">
        <v>512.20000000000005</v>
      </c>
      <c r="I21" s="238">
        <v>137.69999999999999</v>
      </c>
      <c r="J21" s="238">
        <v>51.2</v>
      </c>
      <c r="K21" s="238">
        <v>48.9</v>
      </c>
      <c r="L21" s="238">
        <v>0</v>
      </c>
      <c r="M21" s="238">
        <v>0</v>
      </c>
      <c r="N21" s="238">
        <v>0</v>
      </c>
      <c r="O21" s="238">
        <v>139.48888888888894</v>
      </c>
    </row>
    <row r="22" spans="1:233"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4"/>
    </row>
    <row r="23" spans="1:233" s="136" customFormat="1" ht="12" customHeight="1">
      <c r="A23" s="431" t="s">
        <v>26</v>
      </c>
      <c r="B23" s="433" t="s">
        <v>199</v>
      </c>
      <c r="C23" s="439" t="s">
        <v>269</v>
      </c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32"/>
      <c r="B24" s="434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2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4"/>
    </row>
    <row r="26" spans="1:233" s="152" customFormat="1" ht="12" customHeight="1">
      <c r="A26" s="206" t="s">
        <v>104</v>
      </c>
      <c r="B26" s="97" t="s">
        <v>187</v>
      </c>
      <c r="C26" s="247">
        <v>50.8</v>
      </c>
      <c r="D26" s="247">
        <v>-26.2</v>
      </c>
      <c r="E26" s="247">
        <v>-7.6</v>
      </c>
      <c r="F26" s="247">
        <v>29.6</v>
      </c>
      <c r="G26" s="247">
        <v>11.4</v>
      </c>
      <c r="H26" s="247">
        <v>47</v>
      </c>
      <c r="I26" s="247">
        <v>28.8</v>
      </c>
      <c r="J26" s="247">
        <v>29.8</v>
      </c>
      <c r="K26" s="247">
        <v>-52.1</v>
      </c>
      <c r="L26" s="247">
        <v>0</v>
      </c>
      <c r="M26" s="247">
        <v>0</v>
      </c>
      <c r="N26" s="247">
        <v>0</v>
      </c>
      <c r="O26" s="247">
        <v>4.7012814112164989</v>
      </c>
    </row>
    <row r="27" spans="1:233" ht="12" customHeight="1">
      <c r="A27" s="192" t="s">
        <v>279</v>
      </c>
      <c r="B27" s="223" t="s">
        <v>239</v>
      </c>
      <c r="C27" s="237">
        <v>31.6</v>
      </c>
      <c r="D27" s="237">
        <v>1.5</v>
      </c>
      <c r="E27" s="237">
        <v>-9.4</v>
      </c>
      <c r="F27" s="237">
        <v>22.1</v>
      </c>
      <c r="G27" s="237">
        <v>9.3000000000000007</v>
      </c>
      <c r="H27" s="237">
        <v>-2.4</v>
      </c>
      <c r="I27" s="237">
        <v>20.6</v>
      </c>
      <c r="J27" s="237">
        <v>34.299999999999997</v>
      </c>
      <c r="K27" s="237">
        <v>-16.3</v>
      </c>
      <c r="L27" s="237">
        <v>0</v>
      </c>
      <c r="M27" s="237">
        <v>0</v>
      </c>
      <c r="N27" s="237">
        <v>0</v>
      </c>
      <c r="O27" s="237">
        <v>8.5681753487048411</v>
      </c>
    </row>
    <row r="28" spans="1:233" ht="12" customHeight="1">
      <c r="A28" s="192" t="s">
        <v>280</v>
      </c>
      <c r="B28" s="223" t="s">
        <v>180</v>
      </c>
      <c r="C28" s="237">
        <v>57.8</v>
      </c>
      <c r="D28" s="237">
        <v>-79.599999999999994</v>
      </c>
      <c r="E28" s="237">
        <v>-25</v>
      </c>
      <c r="F28" s="237">
        <v>-22.9</v>
      </c>
      <c r="G28" s="237">
        <v>1.5</v>
      </c>
      <c r="H28" s="237">
        <v>89.5</v>
      </c>
      <c r="I28" s="237">
        <v>9.3000000000000007</v>
      </c>
      <c r="J28" s="237">
        <v>-5.2</v>
      </c>
      <c r="K28" s="237">
        <v>-84.7</v>
      </c>
      <c r="L28" s="237">
        <v>0</v>
      </c>
      <c r="M28" s="237">
        <v>0</v>
      </c>
      <c r="N28" s="237">
        <v>0</v>
      </c>
      <c r="O28" s="237">
        <v>-20.901639344262264</v>
      </c>
    </row>
    <row r="29" spans="1:233" ht="12" customHeight="1">
      <c r="A29" s="192" t="s">
        <v>236</v>
      </c>
      <c r="B29" s="223" t="s">
        <v>181</v>
      </c>
      <c r="C29" s="237" t="s">
        <v>54</v>
      </c>
      <c r="D29" s="237" t="s">
        <v>54</v>
      </c>
      <c r="E29" s="237" t="s">
        <v>54</v>
      </c>
      <c r="F29" s="237" t="s">
        <v>54</v>
      </c>
      <c r="G29" s="237" t="s">
        <v>54</v>
      </c>
      <c r="H29" s="237" t="s">
        <v>54</v>
      </c>
      <c r="I29" s="237" t="s">
        <v>54</v>
      </c>
      <c r="J29" s="237" t="s">
        <v>54</v>
      </c>
      <c r="K29" s="237" t="s">
        <v>54</v>
      </c>
      <c r="L29" s="237">
        <v>0</v>
      </c>
      <c r="M29" s="237">
        <v>0</v>
      </c>
      <c r="N29" s="237">
        <v>0</v>
      </c>
      <c r="O29" s="237">
        <v>0</v>
      </c>
    </row>
    <row r="30" spans="1:233" ht="12" customHeight="1">
      <c r="A30" s="192" t="s">
        <v>237</v>
      </c>
      <c r="B30" s="223" t="s">
        <v>182</v>
      </c>
      <c r="C30" s="237">
        <v>376.2</v>
      </c>
      <c r="D30" s="237">
        <v>771.8</v>
      </c>
      <c r="E30" s="237">
        <v>442.8</v>
      </c>
      <c r="F30" s="237">
        <v>714.4</v>
      </c>
      <c r="G30" s="237">
        <v>310.5</v>
      </c>
      <c r="H30" s="237">
        <v>505</v>
      </c>
      <c r="I30" s="237">
        <v>738.2</v>
      </c>
      <c r="J30" s="237">
        <v>549.20000000000005</v>
      </c>
      <c r="K30" s="237">
        <v>648.4</v>
      </c>
      <c r="L30" s="237">
        <v>0</v>
      </c>
      <c r="M30" s="237">
        <v>0</v>
      </c>
      <c r="N30" s="237">
        <v>0</v>
      </c>
      <c r="O30" s="237">
        <v>570.8030027297541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54</v>
      </c>
      <c r="H31" s="259" t="s">
        <v>54</v>
      </c>
      <c r="I31" s="259" t="s">
        <v>54</v>
      </c>
      <c r="J31" s="259" t="s">
        <v>54</v>
      </c>
      <c r="K31" s="259" t="s">
        <v>54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10.5</v>
      </c>
      <c r="D32" s="237">
        <v>52.7</v>
      </c>
      <c r="E32" s="237">
        <v>-18.100000000000001</v>
      </c>
      <c r="F32" s="237">
        <v>9.1999999999999993</v>
      </c>
      <c r="G32" s="237">
        <v>2.7</v>
      </c>
      <c r="H32" s="237">
        <v>1.5</v>
      </c>
      <c r="I32" s="237">
        <v>19.7</v>
      </c>
      <c r="J32" s="237">
        <v>0.1</v>
      </c>
      <c r="K32" s="237">
        <v>-4.0999999999999996</v>
      </c>
      <c r="L32" s="237">
        <v>0</v>
      </c>
      <c r="M32" s="237">
        <v>0</v>
      </c>
      <c r="N32" s="237">
        <v>0</v>
      </c>
      <c r="O32" s="237">
        <v>7.4497307988133059</v>
      </c>
    </row>
    <row r="33" spans="1:15" ht="12" customHeight="1">
      <c r="A33" s="143" t="s">
        <v>31</v>
      </c>
      <c r="B33" s="143" t="s">
        <v>113</v>
      </c>
      <c r="C33" s="237">
        <v>-10.9</v>
      </c>
      <c r="D33" s="237">
        <v>-7.8</v>
      </c>
      <c r="E33" s="237">
        <v>-28.3</v>
      </c>
      <c r="F33" s="237">
        <v>15.8</v>
      </c>
      <c r="G33" s="237">
        <v>-10.8</v>
      </c>
      <c r="H33" s="237">
        <v>-30</v>
      </c>
      <c r="I33" s="237">
        <v>10.7</v>
      </c>
      <c r="J33" s="237">
        <v>-9.9</v>
      </c>
      <c r="K33" s="237">
        <v>-17.7</v>
      </c>
      <c r="L33" s="237">
        <v>0</v>
      </c>
      <c r="M33" s="237">
        <v>0</v>
      </c>
      <c r="N33" s="237">
        <v>0</v>
      </c>
      <c r="O33" s="237">
        <v>-11.503285685251697</v>
      </c>
    </row>
    <row r="34" spans="1:15" ht="12" customHeight="1">
      <c r="A34" s="144" t="s">
        <v>156</v>
      </c>
      <c r="B34" s="143" t="s">
        <v>297</v>
      </c>
      <c r="C34" s="237">
        <v>376.4</v>
      </c>
      <c r="D34" s="237">
        <v>771.3</v>
      </c>
      <c r="E34" s="237">
        <v>443.7</v>
      </c>
      <c r="F34" s="237">
        <v>716.2</v>
      </c>
      <c r="G34" s="237">
        <v>308.3</v>
      </c>
      <c r="H34" s="237">
        <v>506.3</v>
      </c>
      <c r="I34" s="237">
        <v>740.5</v>
      </c>
      <c r="J34" s="237">
        <v>553.70000000000005</v>
      </c>
      <c r="K34" s="237">
        <v>653.9</v>
      </c>
      <c r="L34" s="237">
        <v>0</v>
      </c>
      <c r="M34" s="237">
        <v>0</v>
      </c>
      <c r="N34" s="237">
        <v>0</v>
      </c>
      <c r="O34" s="237">
        <v>572.25426987897288</v>
      </c>
    </row>
    <row r="35" spans="1:15" ht="22.05" customHeight="1">
      <c r="A35" s="144" t="s">
        <v>22</v>
      </c>
      <c r="B35" s="143" t="s">
        <v>298</v>
      </c>
      <c r="C35" s="237">
        <v>54.9</v>
      </c>
      <c r="D35" s="237">
        <v>-21.8</v>
      </c>
      <c r="E35" s="237">
        <v>-11.9</v>
      </c>
      <c r="F35" s="237">
        <v>52</v>
      </c>
      <c r="G35" s="237">
        <v>40.799999999999997</v>
      </c>
      <c r="H35" s="237">
        <v>2.4</v>
      </c>
      <c r="I35" s="237">
        <v>14.4</v>
      </c>
      <c r="J35" s="237">
        <v>71.3</v>
      </c>
      <c r="K35" s="237">
        <v>-33.6</v>
      </c>
      <c r="L35" s="237">
        <v>0</v>
      </c>
      <c r="M35" s="237">
        <v>0</v>
      </c>
      <c r="N35" s="237">
        <v>0</v>
      </c>
      <c r="O35" s="237">
        <v>11.839886393893664</v>
      </c>
    </row>
    <row r="36" spans="1:15" ht="12" customHeight="1">
      <c r="A36" s="143" t="s">
        <v>23</v>
      </c>
      <c r="B36" s="143" t="s">
        <v>33</v>
      </c>
      <c r="C36" s="237">
        <v>-14.5</v>
      </c>
      <c r="D36" s="237">
        <v>-41.6</v>
      </c>
      <c r="E36" s="237">
        <v>20.8</v>
      </c>
      <c r="F36" s="237">
        <v>51.6</v>
      </c>
      <c r="G36" s="237">
        <v>-12.8</v>
      </c>
      <c r="H36" s="237">
        <v>-11.7</v>
      </c>
      <c r="I36" s="237">
        <v>-32.1</v>
      </c>
      <c r="J36" s="237">
        <v>-26.1</v>
      </c>
      <c r="K36" s="237">
        <v>-51.1</v>
      </c>
      <c r="L36" s="237">
        <v>0</v>
      </c>
      <c r="M36" s="237">
        <v>0</v>
      </c>
      <c r="N36" s="237">
        <v>0</v>
      </c>
      <c r="O36" s="237">
        <v>-19.063761097659395</v>
      </c>
    </row>
    <row r="37" spans="1:15" ht="22.05" customHeight="1">
      <c r="A37" s="144" t="s">
        <v>157</v>
      </c>
      <c r="B37" s="143" t="s">
        <v>299</v>
      </c>
      <c r="C37" s="237">
        <v>0.5</v>
      </c>
      <c r="D37" s="237">
        <v>56.5</v>
      </c>
      <c r="E37" s="237">
        <v>-33.4</v>
      </c>
      <c r="F37" s="237">
        <v>-2.6</v>
      </c>
      <c r="G37" s="237">
        <v>-15.3</v>
      </c>
      <c r="H37" s="237">
        <v>15.4</v>
      </c>
      <c r="I37" s="237">
        <v>8.6</v>
      </c>
      <c r="J37" s="237">
        <v>50.7</v>
      </c>
      <c r="K37" s="237">
        <v>-6</v>
      </c>
      <c r="L37" s="237">
        <v>0</v>
      </c>
      <c r="M37" s="237">
        <v>0</v>
      </c>
      <c r="N37" s="237">
        <v>0</v>
      </c>
      <c r="O37" s="237">
        <v>6.4992614475627448</v>
      </c>
    </row>
    <row r="38" spans="1:15" ht="12" customHeight="1">
      <c r="A38" s="143" t="s">
        <v>159</v>
      </c>
      <c r="B38" s="143" t="s">
        <v>25</v>
      </c>
      <c r="C38" s="237">
        <v>85.9</v>
      </c>
      <c r="D38" s="237">
        <v>-2.4</v>
      </c>
      <c r="E38" s="237">
        <v>97.5</v>
      </c>
      <c r="F38" s="237">
        <v>-13</v>
      </c>
      <c r="G38" s="237">
        <v>-24.8</v>
      </c>
      <c r="H38" s="237">
        <v>-2.6</v>
      </c>
      <c r="I38" s="237">
        <v>92.2</v>
      </c>
      <c r="J38" s="237">
        <v>4.4000000000000004</v>
      </c>
      <c r="K38" s="237">
        <v>52.2</v>
      </c>
      <c r="L38" s="237">
        <v>0</v>
      </c>
      <c r="M38" s="237">
        <v>0</v>
      </c>
      <c r="N38" s="237">
        <v>0</v>
      </c>
      <c r="O38" s="237">
        <v>20.147067987785888</v>
      </c>
    </row>
    <row r="39" spans="1:15" ht="12" customHeight="1">
      <c r="A39" s="143" t="s">
        <v>161</v>
      </c>
      <c r="B39" s="143" t="s">
        <v>107</v>
      </c>
      <c r="C39" s="237">
        <v>-36.5</v>
      </c>
      <c r="D39" s="237">
        <v>-21.4</v>
      </c>
      <c r="E39" s="237">
        <v>12.2</v>
      </c>
      <c r="F39" s="237">
        <v>-35</v>
      </c>
      <c r="G39" s="237">
        <v>61.9</v>
      </c>
      <c r="H39" s="237">
        <v>-13.8</v>
      </c>
      <c r="I39" s="237">
        <v>-26.6</v>
      </c>
      <c r="J39" s="237">
        <v>8.9</v>
      </c>
      <c r="K39" s="237">
        <v>-44.9</v>
      </c>
      <c r="L39" s="237">
        <v>0</v>
      </c>
      <c r="M39" s="237">
        <v>0</v>
      </c>
      <c r="N39" s="237">
        <v>0</v>
      </c>
      <c r="O39" s="237">
        <v>-13.956714761376261</v>
      </c>
    </row>
    <row r="40" spans="1:15" ht="12" customHeight="1">
      <c r="A40" s="146" t="s">
        <v>0</v>
      </c>
      <c r="B40" s="143" t="s">
        <v>193</v>
      </c>
      <c r="C40" s="237">
        <v>99.3</v>
      </c>
      <c r="D40" s="237">
        <v>-87.9</v>
      </c>
      <c r="E40" s="237">
        <v>-46.3</v>
      </c>
      <c r="F40" s="237">
        <v>-36.9</v>
      </c>
      <c r="G40" s="237">
        <v>-19.3</v>
      </c>
      <c r="H40" s="237">
        <v>111.3</v>
      </c>
      <c r="I40" s="237">
        <v>36.200000000000003</v>
      </c>
      <c r="J40" s="237">
        <v>-10.5</v>
      </c>
      <c r="K40" s="237">
        <v>-90.8</v>
      </c>
      <c r="L40" s="237">
        <v>0</v>
      </c>
      <c r="M40" s="237">
        <v>0</v>
      </c>
      <c r="N40" s="237">
        <v>0</v>
      </c>
      <c r="O40" s="237">
        <v>-22.735105859182639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30" t="s">
        <v>345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4" ht="12" customHeight="1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5" t="s">
        <v>195</v>
      </c>
      <c r="B4" s="427" t="s">
        <v>196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4" s="108" customFormat="1" ht="12" customHeight="1">
      <c r="A5" s="426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>
      <c r="A7" s="116"/>
      <c r="B7" s="444" t="s">
        <v>264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4" ht="12" customHeight="1">
      <c r="A8" s="155">
        <v>2011</v>
      </c>
      <c r="B8" s="238">
        <v>109.7</v>
      </c>
      <c r="C8" s="238">
        <v>140.69999999999999</v>
      </c>
      <c r="D8" s="238">
        <v>109.3</v>
      </c>
      <c r="E8" s="238">
        <v>104.7</v>
      </c>
      <c r="F8" s="238">
        <v>112.6</v>
      </c>
      <c r="G8" s="238">
        <v>113.3</v>
      </c>
      <c r="H8" s="238">
        <v>96.8</v>
      </c>
      <c r="I8" s="238">
        <v>107.5</v>
      </c>
      <c r="J8" s="238">
        <v>103.2</v>
      </c>
      <c r="K8" s="238">
        <v>127</v>
      </c>
      <c r="L8" s="238">
        <v>110</v>
      </c>
      <c r="M8" s="238">
        <v>166.2</v>
      </c>
      <c r="N8" s="238">
        <v>116.75</v>
      </c>
    </row>
    <row r="9" spans="1:14" ht="12" customHeight="1">
      <c r="A9" s="117">
        <v>2012</v>
      </c>
      <c r="B9" s="238">
        <v>99.4</v>
      </c>
      <c r="C9" s="238">
        <v>96.9</v>
      </c>
      <c r="D9" s="238">
        <v>189.4</v>
      </c>
      <c r="E9" s="238">
        <v>142.1</v>
      </c>
      <c r="F9" s="238">
        <v>99.4</v>
      </c>
      <c r="G9" s="238">
        <v>101.9</v>
      </c>
      <c r="H9" s="238">
        <v>94.4</v>
      </c>
      <c r="I9" s="238">
        <v>85</v>
      </c>
      <c r="J9" s="238">
        <v>86.5</v>
      </c>
      <c r="K9" s="238">
        <v>98.5</v>
      </c>
      <c r="L9" s="238">
        <v>104</v>
      </c>
      <c r="M9" s="238">
        <v>81.900000000000006</v>
      </c>
      <c r="N9" s="238">
        <v>106.61666666666667</v>
      </c>
    </row>
    <row r="10" spans="1:14" ht="12" customHeight="1">
      <c r="A10" s="117">
        <v>2013</v>
      </c>
      <c r="B10" s="238">
        <v>128.6</v>
      </c>
      <c r="C10" s="238">
        <v>120.4</v>
      </c>
      <c r="D10" s="238">
        <v>90.4</v>
      </c>
      <c r="E10" s="238">
        <v>93.9</v>
      </c>
      <c r="F10" s="238">
        <v>90.4</v>
      </c>
      <c r="G10" s="238">
        <v>115.5</v>
      </c>
      <c r="H10" s="238">
        <v>158.30000000000001</v>
      </c>
      <c r="I10" s="238">
        <v>130.30000000000001</v>
      </c>
      <c r="J10" s="238">
        <v>128.30000000000001</v>
      </c>
      <c r="K10" s="238">
        <v>104.2</v>
      </c>
      <c r="L10" s="238">
        <v>101.3</v>
      </c>
      <c r="M10" s="238">
        <v>82.3</v>
      </c>
      <c r="N10" s="238">
        <v>111.99166666666666</v>
      </c>
    </row>
    <row r="11" spans="1:14" ht="12" customHeight="1">
      <c r="A11" s="117">
        <v>2014</v>
      </c>
      <c r="B11" s="238">
        <v>96.8</v>
      </c>
      <c r="C11" s="238">
        <v>98</v>
      </c>
      <c r="D11" s="238">
        <v>121.5</v>
      </c>
      <c r="E11" s="238">
        <v>134.30000000000001</v>
      </c>
      <c r="F11" s="238">
        <v>98.3</v>
      </c>
      <c r="G11" s="238">
        <v>106.7</v>
      </c>
      <c r="H11" s="238">
        <v>98</v>
      </c>
      <c r="I11" s="238">
        <v>80</v>
      </c>
      <c r="J11" s="238">
        <v>88.1</v>
      </c>
      <c r="K11" s="238">
        <v>124.7</v>
      </c>
      <c r="L11" s="238">
        <v>89.2</v>
      </c>
      <c r="M11" s="238">
        <v>107</v>
      </c>
      <c r="N11" s="238">
        <v>103.55000000000001</v>
      </c>
    </row>
    <row r="12" spans="1:14" ht="12" customHeight="1">
      <c r="A12" s="169">
        <v>2015</v>
      </c>
      <c r="B12" s="238">
        <v>90.9</v>
      </c>
      <c r="C12" s="238">
        <v>94.6</v>
      </c>
      <c r="D12" s="238">
        <v>102</v>
      </c>
      <c r="E12" s="238">
        <v>94.3</v>
      </c>
      <c r="F12" s="238">
        <v>88.4</v>
      </c>
      <c r="G12" s="238">
        <v>94.7</v>
      </c>
      <c r="H12" s="238">
        <v>85</v>
      </c>
      <c r="I12" s="238">
        <v>76.5</v>
      </c>
      <c r="J12" s="238">
        <v>175.6</v>
      </c>
      <c r="K12" s="238">
        <v>95.9</v>
      </c>
      <c r="L12" s="238">
        <v>103.6</v>
      </c>
      <c r="M12" s="238">
        <v>95.1</v>
      </c>
      <c r="N12" s="238">
        <v>99.7</v>
      </c>
    </row>
    <row r="13" spans="1:14" ht="12" customHeight="1">
      <c r="A13" s="169">
        <v>2016</v>
      </c>
      <c r="B13" s="238">
        <v>89.3</v>
      </c>
      <c r="C13" s="238">
        <v>94.9</v>
      </c>
      <c r="D13" s="238">
        <v>93.1</v>
      </c>
      <c r="E13" s="238">
        <v>91.5</v>
      </c>
      <c r="F13" s="238">
        <v>98.6</v>
      </c>
      <c r="G13" s="238">
        <v>114.5</v>
      </c>
      <c r="H13" s="238">
        <v>81.7</v>
      </c>
      <c r="I13" s="238">
        <v>82.3</v>
      </c>
      <c r="J13" s="238">
        <v>86.4</v>
      </c>
      <c r="K13" s="238">
        <v>88.1</v>
      </c>
      <c r="L13" s="238">
        <v>99.2</v>
      </c>
      <c r="M13" s="238">
        <v>123.2</v>
      </c>
      <c r="N13" s="238">
        <v>95.2</v>
      </c>
    </row>
    <row r="14" spans="1:14" ht="12" customHeight="1">
      <c r="A14" s="169">
        <v>2017</v>
      </c>
      <c r="B14" s="238">
        <v>102.2</v>
      </c>
      <c r="C14" s="238">
        <v>120.9</v>
      </c>
      <c r="D14" s="238">
        <v>128.80000000000001</v>
      </c>
      <c r="E14" s="238">
        <v>86.1</v>
      </c>
      <c r="F14" s="238">
        <v>102.1</v>
      </c>
      <c r="G14" s="238">
        <v>125.1</v>
      </c>
      <c r="H14" s="238">
        <v>103.2</v>
      </c>
      <c r="I14" s="238">
        <v>98.6</v>
      </c>
      <c r="J14" s="238">
        <v>148.19999999999999</v>
      </c>
      <c r="K14" s="238">
        <v>111.5</v>
      </c>
      <c r="L14" s="238">
        <v>128</v>
      </c>
      <c r="M14" s="238">
        <v>162.4</v>
      </c>
      <c r="N14" s="238">
        <v>118.09166666666668</v>
      </c>
    </row>
    <row r="15" spans="1:14" ht="12" customHeight="1">
      <c r="A15" s="169" t="s">
        <v>343</v>
      </c>
      <c r="B15" s="238">
        <v>131.9</v>
      </c>
      <c r="C15" s="238">
        <v>109</v>
      </c>
      <c r="D15" s="238">
        <v>106.5</v>
      </c>
      <c r="E15" s="238">
        <v>107.9</v>
      </c>
      <c r="F15" s="238">
        <v>111</v>
      </c>
      <c r="G15" s="238">
        <v>145.1</v>
      </c>
      <c r="H15" s="238">
        <v>122.6</v>
      </c>
      <c r="I15" s="238">
        <v>112.9</v>
      </c>
      <c r="J15" s="238">
        <v>108.1</v>
      </c>
      <c r="K15" s="238">
        <v>0</v>
      </c>
      <c r="L15" s="238">
        <v>0</v>
      </c>
      <c r="M15" s="238">
        <v>0</v>
      </c>
      <c r="N15" s="238">
        <v>0</v>
      </c>
    </row>
    <row r="16" spans="1:14" s="119" customFormat="1" ht="12" customHeight="1">
      <c r="A16" s="118"/>
      <c r="B16" s="428" t="s">
        <v>197</v>
      </c>
      <c r="C16" s="428"/>
      <c r="D16" s="428"/>
      <c r="E16" s="428"/>
      <c r="F16" s="428"/>
      <c r="G16" s="428"/>
      <c r="H16" s="428"/>
      <c r="I16" s="428"/>
      <c r="J16" s="428"/>
      <c r="K16" s="428"/>
      <c r="L16" s="428"/>
      <c r="M16" s="428"/>
      <c r="N16" s="428"/>
    </row>
    <row r="17" spans="1:14" ht="12" customHeight="1">
      <c r="A17" s="155">
        <v>2011</v>
      </c>
      <c r="B17" s="238">
        <v>96.7</v>
      </c>
      <c r="C17" s="238">
        <v>91.7</v>
      </c>
      <c r="D17" s="238">
        <v>111.3</v>
      </c>
      <c r="E17" s="238">
        <v>106.6</v>
      </c>
      <c r="F17" s="238">
        <v>111.1</v>
      </c>
      <c r="G17" s="238">
        <v>114.6</v>
      </c>
      <c r="H17" s="238">
        <v>90.9</v>
      </c>
      <c r="I17" s="238">
        <v>103.7</v>
      </c>
      <c r="J17" s="238">
        <v>103.6</v>
      </c>
      <c r="K17" s="238">
        <v>91.5</v>
      </c>
      <c r="L17" s="238">
        <v>105.8</v>
      </c>
      <c r="M17" s="238">
        <v>186.9</v>
      </c>
      <c r="N17" s="238">
        <v>109.53333333333335</v>
      </c>
    </row>
    <row r="18" spans="1:14" ht="12" customHeight="1">
      <c r="A18" s="117">
        <v>2012</v>
      </c>
      <c r="B18" s="238">
        <v>90.3</v>
      </c>
      <c r="C18" s="238">
        <v>92.2</v>
      </c>
      <c r="D18" s="238">
        <v>94.7</v>
      </c>
      <c r="E18" s="238">
        <v>85.6</v>
      </c>
      <c r="F18" s="238">
        <v>99.6</v>
      </c>
      <c r="G18" s="238">
        <v>100.2</v>
      </c>
      <c r="H18" s="238">
        <v>91.1</v>
      </c>
      <c r="I18" s="238">
        <v>86.5</v>
      </c>
      <c r="J18" s="238">
        <v>86.8</v>
      </c>
      <c r="K18" s="238">
        <v>91.9</v>
      </c>
      <c r="L18" s="238">
        <v>96.7</v>
      </c>
      <c r="M18" s="238">
        <v>68.5</v>
      </c>
      <c r="N18" s="238">
        <v>90.3</v>
      </c>
    </row>
    <row r="19" spans="1:14" ht="12" customHeight="1">
      <c r="A19" s="117">
        <v>2013</v>
      </c>
      <c r="B19" s="238">
        <v>129.6</v>
      </c>
      <c r="C19" s="238">
        <v>86.6</v>
      </c>
      <c r="D19" s="238">
        <v>89.2</v>
      </c>
      <c r="E19" s="238">
        <v>92.8</v>
      </c>
      <c r="F19" s="238">
        <v>83.7</v>
      </c>
      <c r="G19" s="238">
        <v>124.5</v>
      </c>
      <c r="H19" s="238">
        <v>95.4</v>
      </c>
      <c r="I19" s="238">
        <v>145.5</v>
      </c>
      <c r="J19" s="238">
        <v>88.3</v>
      </c>
      <c r="K19" s="238">
        <v>89.4</v>
      </c>
      <c r="L19" s="238">
        <v>92.6</v>
      </c>
      <c r="M19" s="238">
        <v>76.5</v>
      </c>
      <c r="N19" s="238">
        <v>99.508333333333326</v>
      </c>
    </row>
    <row r="20" spans="1:14" ht="12" customHeight="1">
      <c r="A20" s="167">
        <v>2014</v>
      </c>
      <c r="B20" s="238">
        <v>95.6</v>
      </c>
      <c r="C20" s="238">
        <v>82.1</v>
      </c>
      <c r="D20" s="238">
        <v>115.1</v>
      </c>
      <c r="E20" s="238">
        <v>88.3</v>
      </c>
      <c r="F20" s="238">
        <v>83</v>
      </c>
      <c r="G20" s="238">
        <v>88.1</v>
      </c>
      <c r="H20" s="238">
        <v>89.8</v>
      </c>
      <c r="I20" s="238">
        <v>68</v>
      </c>
      <c r="J20" s="238">
        <v>86</v>
      </c>
      <c r="K20" s="238">
        <v>91.2</v>
      </c>
      <c r="L20" s="238">
        <v>86.5</v>
      </c>
      <c r="M20" s="238">
        <v>102.6</v>
      </c>
      <c r="N20" s="238">
        <v>89.691666666666663</v>
      </c>
    </row>
    <row r="21" spans="1:14" ht="12" customHeight="1">
      <c r="A21" s="169">
        <v>2015</v>
      </c>
      <c r="B21" s="238">
        <v>80.599999999999994</v>
      </c>
      <c r="C21" s="238">
        <v>83.9</v>
      </c>
      <c r="D21" s="238">
        <v>99.1</v>
      </c>
      <c r="E21" s="238">
        <v>96</v>
      </c>
      <c r="F21" s="238">
        <v>84.6</v>
      </c>
      <c r="G21" s="238">
        <v>91.2</v>
      </c>
      <c r="H21" s="238">
        <v>83.3</v>
      </c>
      <c r="I21" s="238">
        <v>75.3</v>
      </c>
      <c r="J21" s="238">
        <v>109</v>
      </c>
      <c r="K21" s="238">
        <v>85.2</v>
      </c>
      <c r="L21" s="238">
        <v>98.2</v>
      </c>
      <c r="M21" s="238">
        <v>98.2</v>
      </c>
      <c r="N21" s="238">
        <v>90.4</v>
      </c>
    </row>
    <row r="22" spans="1:14" ht="12" customHeight="1">
      <c r="A22" s="169">
        <v>2016</v>
      </c>
      <c r="B22" s="238">
        <v>83.8</v>
      </c>
      <c r="C22" s="238">
        <v>87.2</v>
      </c>
      <c r="D22" s="238">
        <v>87.7</v>
      </c>
      <c r="E22" s="238">
        <v>93.5</v>
      </c>
      <c r="F22" s="238">
        <v>77.900000000000006</v>
      </c>
      <c r="G22" s="238">
        <v>119.5</v>
      </c>
      <c r="H22" s="238">
        <v>83.1</v>
      </c>
      <c r="I22" s="238">
        <v>83.7</v>
      </c>
      <c r="J22" s="238">
        <v>87.1</v>
      </c>
      <c r="K22" s="238">
        <v>92.7</v>
      </c>
      <c r="L22" s="238">
        <v>99</v>
      </c>
      <c r="M22" s="238">
        <v>88.6</v>
      </c>
      <c r="N22" s="238">
        <v>90.3</v>
      </c>
    </row>
    <row r="23" spans="1:14" ht="12" customHeight="1">
      <c r="A23" s="169">
        <v>2017</v>
      </c>
      <c r="B23" s="238">
        <v>88.9</v>
      </c>
      <c r="C23" s="238">
        <v>89.3</v>
      </c>
      <c r="D23" s="238">
        <v>131.30000000000001</v>
      </c>
      <c r="E23" s="238">
        <v>81.900000000000006</v>
      </c>
      <c r="F23" s="238">
        <v>102</v>
      </c>
      <c r="G23" s="238">
        <v>113.1</v>
      </c>
      <c r="H23" s="238">
        <v>98.6</v>
      </c>
      <c r="I23" s="238">
        <v>95.2</v>
      </c>
      <c r="J23" s="238">
        <v>110.1</v>
      </c>
      <c r="K23" s="238">
        <v>108.2</v>
      </c>
      <c r="L23" s="238">
        <v>128.6</v>
      </c>
      <c r="M23" s="238">
        <v>125.6</v>
      </c>
      <c r="N23" s="238">
        <v>106.06666666666666</v>
      </c>
    </row>
    <row r="24" spans="1:14" ht="12" customHeight="1">
      <c r="A24" s="169" t="s">
        <v>343</v>
      </c>
      <c r="B24" s="238">
        <v>98.5</v>
      </c>
      <c r="C24" s="238">
        <v>95</v>
      </c>
      <c r="D24" s="238">
        <v>101.9</v>
      </c>
      <c r="E24" s="238">
        <v>99.5</v>
      </c>
      <c r="F24" s="238">
        <v>107.9</v>
      </c>
      <c r="G24" s="238">
        <v>105.9</v>
      </c>
      <c r="H24" s="238">
        <v>110</v>
      </c>
      <c r="I24" s="238">
        <v>99.4</v>
      </c>
      <c r="J24" s="238">
        <v>105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>
      <c r="A25" s="118"/>
      <c r="B25" s="428" t="s">
        <v>186</v>
      </c>
      <c r="C25" s="428"/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</row>
    <row r="26" spans="1:14" ht="12" customHeight="1">
      <c r="A26" s="155">
        <v>2011</v>
      </c>
      <c r="B26" s="238">
        <v>137.30000000000001</v>
      </c>
      <c r="C26" s="238">
        <v>244.8</v>
      </c>
      <c r="D26" s="238">
        <v>105.1</v>
      </c>
      <c r="E26" s="238">
        <v>100.6</v>
      </c>
      <c r="F26" s="238">
        <v>115.8</v>
      </c>
      <c r="G26" s="238">
        <v>110.4</v>
      </c>
      <c r="H26" s="238">
        <v>109.2</v>
      </c>
      <c r="I26" s="238">
        <v>115.6</v>
      </c>
      <c r="J26" s="238">
        <v>102.6</v>
      </c>
      <c r="K26" s="238">
        <v>202.4</v>
      </c>
      <c r="L26" s="238">
        <v>118.9</v>
      </c>
      <c r="M26" s="238">
        <v>122.1</v>
      </c>
      <c r="N26" s="238">
        <v>132.06666666666666</v>
      </c>
    </row>
    <row r="27" spans="1:14" ht="12" customHeight="1">
      <c r="A27" s="117">
        <v>2012</v>
      </c>
      <c r="B27" s="238">
        <v>118.9</v>
      </c>
      <c r="C27" s="238">
        <v>107.1</v>
      </c>
      <c r="D27" s="238">
        <v>390.8</v>
      </c>
      <c r="E27" s="238">
        <v>262.10000000000002</v>
      </c>
      <c r="F27" s="238">
        <v>98.9</v>
      </c>
      <c r="G27" s="238">
        <v>105.5</v>
      </c>
      <c r="H27" s="238">
        <v>101.3</v>
      </c>
      <c r="I27" s="238">
        <v>82</v>
      </c>
      <c r="J27" s="238">
        <v>85.7</v>
      </c>
      <c r="K27" s="238">
        <v>112.5</v>
      </c>
      <c r="L27" s="238">
        <v>119.4</v>
      </c>
      <c r="M27" s="238">
        <v>110.3</v>
      </c>
      <c r="N27" s="238">
        <v>141.20833333333334</v>
      </c>
    </row>
    <row r="28" spans="1:14" ht="12" customHeight="1">
      <c r="A28" s="117">
        <v>2013</v>
      </c>
      <c r="B28" s="238">
        <v>126.3</v>
      </c>
      <c r="C28" s="238">
        <v>192.4</v>
      </c>
      <c r="D28" s="238">
        <v>93.1</v>
      </c>
      <c r="E28" s="238">
        <v>96.1</v>
      </c>
      <c r="F28" s="238">
        <v>104.7</v>
      </c>
      <c r="G28" s="238">
        <v>96.6</v>
      </c>
      <c r="H28" s="238">
        <v>292.2</v>
      </c>
      <c r="I28" s="238">
        <v>97.8</v>
      </c>
      <c r="J28" s="238">
        <v>213.3</v>
      </c>
      <c r="K28" s="238">
        <v>135.80000000000001</v>
      </c>
      <c r="L28" s="238">
        <v>120</v>
      </c>
      <c r="M28" s="238">
        <v>94.9</v>
      </c>
      <c r="N28" s="238">
        <v>138.6</v>
      </c>
    </row>
    <row r="29" spans="1:14" ht="12" customHeight="1">
      <c r="A29" s="167">
        <v>2014</v>
      </c>
      <c r="B29" s="238">
        <v>99.2</v>
      </c>
      <c r="C29" s="238">
        <v>131.69999999999999</v>
      </c>
      <c r="D29" s="238">
        <v>135.19999999999999</v>
      </c>
      <c r="E29" s="238">
        <v>232.3</v>
      </c>
      <c r="F29" s="238">
        <v>130.9</v>
      </c>
      <c r="G29" s="238">
        <v>146.4</v>
      </c>
      <c r="H29" s="238">
        <v>115.5</v>
      </c>
      <c r="I29" s="238">
        <v>105.4</v>
      </c>
      <c r="J29" s="238">
        <v>92.7</v>
      </c>
      <c r="K29" s="238">
        <v>195.9</v>
      </c>
      <c r="L29" s="238">
        <v>94.8</v>
      </c>
      <c r="M29" s="238">
        <v>116.3</v>
      </c>
      <c r="N29" s="238">
        <v>133.02500000000001</v>
      </c>
    </row>
    <row r="30" spans="1:14" ht="12" customHeight="1">
      <c r="A30" s="169">
        <v>2015</v>
      </c>
      <c r="B30" s="238">
        <v>112.8</v>
      </c>
      <c r="C30" s="238">
        <v>117.4</v>
      </c>
      <c r="D30" s="238">
        <v>108.1</v>
      </c>
      <c r="E30" s="238">
        <v>90.6</v>
      </c>
      <c r="F30" s="238">
        <v>96.6</v>
      </c>
      <c r="G30" s="238">
        <v>102</v>
      </c>
      <c r="H30" s="238">
        <v>88.6</v>
      </c>
      <c r="I30" s="238">
        <v>79.099999999999994</v>
      </c>
      <c r="J30" s="238">
        <v>317.3</v>
      </c>
      <c r="K30" s="238">
        <v>118.6</v>
      </c>
      <c r="L30" s="238">
        <v>115.1</v>
      </c>
      <c r="M30" s="238">
        <v>88.4</v>
      </c>
      <c r="N30" s="238">
        <v>119.6</v>
      </c>
    </row>
    <row r="31" spans="1:14" ht="12" customHeight="1">
      <c r="A31" s="169">
        <v>2016</v>
      </c>
      <c r="B31" s="238">
        <v>101</v>
      </c>
      <c r="C31" s="238">
        <v>111.2</v>
      </c>
      <c r="D31" s="238">
        <v>104.6</v>
      </c>
      <c r="E31" s="238">
        <v>87</v>
      </c>
      <c r="F31" s="238">
        <v>142.5</v>
      </c>
      <c r="G31" s="238">
        <v>103.9</v>
      </c>
      <c r="H31" s="238">
        <v>78.7</v>
      </c>
      <c r="I31" s="238">
        <v>79.2</v>
      </c>
      <c r="J31" s="238">
        <v>85.1</v>
      </c>
      <c r="K31" s="238">
        <v>78.5</v>
      </c>
      <c r="L31" s="238">
        <v>99.4</v>
      </c>
      <c r="M31" s="238">
        <v>196.8</v>
      </c>
      <c r="N31" s="238">
        <v>105.7</v>
      </c>
    </row>
    <row r="32" spans="1:14" ht="12" customHeight="1">
      <c r="A32" s="169">
        <v>2017</v>
      </c>
      <c r="B32" s="238">
        <v>130.5</v>
      </c>
      <c r="C32" s="238">
        <v>188.2</v>
      </c>
      <c r="D32" s="238">
        <v>123.4</v>
      </c>
      <c r="E32" s="238">
        <v>94.9</v>
      </c>
      <c r="F32" s="238">
        <v>102.3</v>
      </c>
      <c r="G32" s="238">
        <v>150.6</v>
      </c>
      <c r="H32" s="238">
        <v>113</v>
      </c>
      <c r="I32" s="238">
        <v>106</v>
      </c>
      <c r="J32" s="238">
        <v>229.2</v>
      </c>
      <c r="K32" s="238">
        <v>118.5</v>
      </c>
      <c r="L32" s="238">
        <v>126.8</v>
      </c>
      <c r="M32" s="238">
        <v>240.7</v>
      </c>
      <c r="N32" s="238">
        <v>143.67499999999998</v>
      </c>
    </row>
    <row r="33" spans="1:14" ht="12" customHeight="1">
      <c r="A33" s="169" t="s">
        <v>343</v>
      </c>
      <c r="B33" s="238">
        <v>202.8</v>
      </c>
      <c r="C33" s="238">
        <v>138.5</v>
      </c>
      <c r="D33" s="238">
        <v>116.2</v>
      </c>
      <c r="E33" s="238">
        <v>125.8</v>
      </c>
      <c r="F33" s="238">
        <v>117.7</v>
      </c>
      <c r="G33" s="238">
        <v>228.3</v>
      </c>
      <c r="H33" s="238">
        <v>149.5</v>
      </c>
      <c r="I33" s="238">
        <v>141.69999999999999</v>
      </c>
      <c r="J33" s="238">
        <v>114.7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25" t="s">
        <v>195</v>
      </c>
      <c r="B35" s="421" t="s">
        <v>269</v>
      </c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</row>
    <row r="36" spans="1:14" s="108" customFormat="1" ht="12" customHeight="1">
      <c r="A36" s="426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42" t="s">
        <v>264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>
      <c r="A39" s="117">
        <v>2012</v>
      </c>
      <c r="B39" s="237">
        <v>-9.4</v>
      </c>
      <c r="C39" s="237">
        <v>-31.1</v>
      </c>
      <c r="D39" s="237">
        <v>73.3</v>
      </c>
      <c r="E39" s="237">
        <v>35.700000000000003</v>
      </c>
      <c r="F39" s="237">
        <v>-11.7</v>
      </c>
      <c r="G39" s="237">
        <v>-10.1</v>
      </c>
      <c r="H39" s="237">
        <v>-2.5</v>
      </c>
      <c r="I39" s="237">
        <v>-20.9</v>
      </c>
      <c r="J39" s="237">
        <v>-16.2</v>
      </c>
      <c r="K39" s="237">
        <v>-22.4</v>
      </c>
      <c r="L39" s="237">
        <v>-5.5</v>
      </c>
      <c r="M39" s="237">
        <v>-50.7</v>
      </c>
      <c r="N39" s="237">
        <v>-8.6795146324054144</v>
      </c>
    </row>
    <row r="40" spans="1:14" ht="12" customHeight="1">
      <c r="A40" s="117">
        <v>2013</v>
      </c>
      <c r="B40" s="237">
        <v>29.4</v>
      </c>
      <c r="C40" s="237">
        <v>24.3</v>
      </c>
      <c r="D40" s="237">
        <v>-52.3</v>
      </c>
      <c r="E40" s="237">
        <v>-33.9</v>
      </c>
      <c r="F40" s="237">
        <v>-9.1</v>
      </c>
      <c r="G40" s="237">
        <v>13.3</v>
      </c>
      <c r="H40" s="237">
        <v>67.7</v>
      </c>
      <c r="I40" s="237">
        <v>53.3</v>
      </c>
      <c r="J40" s="237">
        <v>48.3</v>
      </c>
      <c r="K40" s="237">
        <v>5.8</v>
      </c>
      <c r="L40" s="237">
        <v>-2.6</v>
      </c>
      <c r="M40" s="237">
        <v>0.5</v>
      </c>
      <c r="N40" s="237">
        <v>5.0414256682819882</v>
      </c>
    </row>
    <row r="41" spans="1:14" ht="12" customHeight="1">
      <c r="A41" s="167">
        <v>2014</v>
      </c>
      <c r="B41" s="237">
        <v>-24.7</v>
      </c>
      <c r="C41" s="237">
        <v>-18.600000000000001</v>
      </c>
      <c r="D41" s="237">
        <v>34.4</v>
      </c>
      <c r="E41" s="237">
        <v>43</v>
      </c>
      <c r="F41" s="237">
        <v>8.6999999999999993</v>
      </c>
      <c r="G41" s="237">
        <v>-7.6</v>
      </c>
      <c r="H41" s="237">
        <v>-38.1</v>
      </c>
      <c r="I41" s="237">
        <v>-38.6</v>
      </c>
      <c r="J41" s="237">
        <v>-31.3</v>
      </c>
      <c r="K41" s="237">
        <v>19.7</v>
      </c>
      <c r="L41" s="237">
        <v>-11.9</v>
      </c>
      <c r="M41" s="237">
        <v>30</v>
      </c>
      <c r="N41" s="237">
        <v>-7.5377632264305134</v>
      </c>
    </row>
    <row r="42" spans="1:14" ht="12" customHeight="1">
      <c r="A42" s="169">
        <v>2015</v>
      </c>
      <c r="B42" s="237">
        <v>-6.1</v>
      </c>
      <c r="C42" s="237">
        <v>-3.5</v>
      </c>
      <c r="D42" s="237">
        <v>-16</v>
      </c>
      <c r="E42" s="237">
        <v>-29.8</v>
      </c>
      <c r="F42" s="237">
        <v>-10.1</v>
      </c>
      <c r="G42" s="237">
        <v>-11.2</v>
      </c>
      <c r="H42" s="237">
        <v>-13.3</v>
      </c>
      <c r="I42" s="237">
        <v>-4.4000000000000004</v>
      </c>
      <c r="J42" s="237">
        <v>99.3</v>
      </c>
      <c r="K42" s="237">
        <v>-23.1</v>
      </c>
      <c r="L42" s="237">
        <v>16.100000000000001</v>
      </c>
      <c r="M42" s="237">
        <v>-11.1</v>
      </c>
      <c r="N42" s="237">
        <v>-3.7</v>
      </c>
    </row>
    <row r="43" spans="1:14" ht="12" customHeight="1">
      <c r="A43" s="169">
        <v>2016</v>
      </c>
      <c r="B43" s="237" t="s">
        <v>349</v>
      </c>
      <c r="C43" s="237">
        <v>0.3</v>
      </c>
      <c r="D43" s="237" t="s">
        <v>351</v>
      </c>
      <c r="E43" s="237" t="s">
        <v>354</v>
      </c>
      <c r="F43" s="237">
        <v>11.5</v>
      </c>
      <c r="G43" s="237">
        <v>20.9</v>
      </c>
      <c r="H43" s="237" t="s">
        <v>358</v>
      </c>
      <c r="I43" s="237">
        <v>7.6</v>
      </c>
      <c r="J43" s="237" t="s">
        <v>360</v>
      </c>
      <c r="K43" s="237" t="s">
        <v>362</v>
      </c>
      <c r="L43" s="237" t="s">
        <v>364</v>
      </c>
      <c r="M43" s="237">
        <v>29.5</v>
      </c>
      <c r="N43" s="237">
        <v>-4.5</v>
      </c>
    </row>
    <row r="44" spans="1:14" ht="12" customHeight="1">
      <c r="A44" s="169">
        <v>2017</v>
      </c>
      <c r="B44" s="237">
        <v>14.4</v>
      </c>
      <c r="C44" s="237">
        <v>27.4</v>
      </c>
      <c r="D44" s="237">
        <v>38.299999999999997</v>
      </c>
      <c r="E44" s="237">
        <v>-5.9</v>
      </c>
      <c r="F44" s="237">
        <v>3.5</v>
      </c>
      <c r="G44" s="237">
        <v>9.3000000000000007</v>
      </c>
      <c r="H44" s="237">
        <v>26.3</v>
      </c>
      <c r="I44" s="237">
        <v>19.8</v>
      </c>
      <c r="J44" s="237">
        <v>71.5</v>
      </c>
      <c r="K44" s="237">
        <v>26.6</v>
      </c>
      <c r="L44" s="237">
        <v>29</v>
      </c>
      <c r="M44" s="237">
        <v>31.8</v>
      </c>
      <c r="N44" s="237">
        <v>24.002450122506133</v>
      </c>
    </row>
    <row r="45" spans="1:14" ht="12" customHeight="1">
      <c r="A45" s="169" t="s">
        <v>343</v>
      </c>
      <c r="B45" s="237">
        <v>29.1</v>
      </c>
      <c r="C45" s="237">
        <v>-9.8000000000000007</v>
      </c>
      <c r="D45" s="237">
        <v>-17.3</v>
      </c>
      <c r="E45" s="237">
        <v>25.3</v>
      </c>
      <c r="F45" s="237">
        <v>8.6999999999999993</v>
      </c>
      <c r="G45" s="237">
        <v>16</v>
      </c>
      <c r="H45" s="237">
        <v>18.8</v>
      </c>
      <c r="I45" s="237">
        <v>14.5</v>
      </c>
      <c r="J45" s="237">
        <v>-27.1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>
      <c r="A46" s="118"/>
      <c r="B46" s="443" t="s">
        <v>197</v>
      </c>
      <c r="C46" s="443"/>
      <c r="D46" s="443"/>
      <c r="E46" s="443"/>
      <c r="F46" s="443"/>
      <c r="G46" s="443"/>
      <c r="H46" s="443"/>
      <c r="I46" s="443"/>
      <c r="J46" s="443"/>
      <c r="K46" s="443"/>
      <c r="L46" s="443"/>
      <c r="M46" s="443"/>
      <c r="N46" s="443"/>
    </row>
    <row r="47" spans="1:14" ht="12" customHeight="1">
      <c r="A47" s="117">
        <v>2012</v>
      </c>
      <c r="B47" s="237">
        <v>-6.6</v>
      </c>
      <c r="C47" s="237">
        <v>0.5</v>
      </c>
      <c r="D47" s="237">
        <v>-14.9</v>
      </c>
      <c r="E47" s="237">
        <v>-19.7</v>
      </c>
      <c r="F47" s="237">
        <v>-10.4</v>
      </c>
      <c r="G47" s="237">
        <v>-12.6</v>
      </c>
      <c r="H47" s="237">
        <v>0.2</v>
      </c>
      <c r="I47" s="237">
        <v>-16.600000000000001</v>
      </c>
      <c r="J47" s="237">
        <v>-16.2</v>
      </c>
      <c r="K47" s="237">
        <v>0.4</v>
      </c>
      <c r="L47" s="237">
        <v>-8.6</v>
      </c>
      <c r="M47" s="237">
        <v>-63.3</v>
      </c>
      <c r="N47" s="237">
        <v>-6.6184074457083852</v>
      </c>
    </row>
    <row r="48" spans="1:14" ht="12" customHeight="1">
      <c r="A48" s="117">
        <v>2013</v>
      </c>
      <c r="B48" s="237">
        <v>43.5</v>
      </c>
      <c r="C48" s="237">
        <v>-6.1</v>
      </c>
      <c r="D48" s="237">
        <v>-5.8</v>
      </c>
      <c r="E48" s="237">
        <v>8.4</v>
      </c>
      <c r="F48" s="237">
        <v>-16</v>
      </c>
      <c r="G48" s="237">
        <v>24.3</v>
      </c>
      <c r="H48" s="237">
        <v>4.7</v>
      </c>
      <c r="I48" s="237">
        <v>68.2</v>
      </c>
      <c r="J48" s="237">
        <v>1.7</v>
      </c>
      <c r="K48" s="237">
        <v>-2.7</v>
      </c>
      <c r="L48" s="237">
        <v>-4.2</v>
      </c>
      <c r="M48" s="237">
        <v>11.7</v>
      </c>
      <c r="N48" s="237">
        <v>10.146665436767833</v>
      </c>
    </row>
    <row r="49" spans="1:14" ht="12" customHeight="1">
      <c r="A49" s="167">
        <v>2014</v>
      </c>
      <c r="B49" s="237">
        <v>-26.2</v>
      </c>
      <c r="C49" s="237">
        <v>-5.2</v>
      </c>
      <c r="D49" s="237">
        <v>29</v>
      </c>
      <c r="E49" s="237">
        <v>-4.8</v>
      </c>
      <c r="F49" s="237">
        <v>-0.8</v>
      </c>
      <c r="G49" s="237">
        <v>-29.2</v>
      </c>
      <c r="H49" s="237">
        <v>-5.9</v>
      </c>
      <c r="I49" s="237">
        <v>-53.3</v>
      </c>
      <c r="J49" s="237">
        <v>-2.6</v>
      </c>
      <c r="K49" s="237">
        <v>2</v>
      </c>
      <c r="L49" s="237">
        <v>-6.6</v>
      </c>
      <c r="M49" s="237">
        <v>34.1</v>
      </c>
      <c r="N49" s="237">
        <v>-9.8651704212377496</v>
      </c>
    </row>
    <row r="50" spans="1:14" ht="12" customHeight="1">
      <c r="A50" s="169">
        <v>2015</v>
      </c>
      <c r="B50" s="237">
        <v>-15.7</v>
      </c>
      <c r="C50" s="237">
        <v>2.2000000000000002</v>
      </c>
      <c r="D50" s="237">
        <v>-13.9</v>
      </c>
      <c r="E50" s="237">
        <v>8.6999999999999993</v>
      </c>
      <c r="F50" s="237">
        <v>1.9</v>
      </c>
      <c r="G50" s="237">
        <v>3.5</v>
      </c>
      <c r="H50" s="237">
        <v>-7.2</v>
      </c>
      <c r="I50" s="237">
        <v>10.7</v>
      </c>
      <c r="J50" s="237">
        <v>26.7</v>
      </c>
      <c r="K50" s="237">
        <v>-6.6</v>
      </c>
      <c r="L50" s="237">
        <v>13.5</v>
      </c>
      <c r="M50" s="237">
        <v>-4.3</v>
      </c>
      <c r="N50" s="237">
        <v>0.8</v>
      </c>
    </row>
    <row r="51" spans="1:14" ht="12" customHeight="1">
      <c r="A51" s="169">
        <v>2016</v>
      </c>
      <c r="B51" s="237">
        <v>4</v>
      </c>
      <c r="C51" s="237">
        <v>3.9</v>
      </c>
      <c r="D51" s="237" t="s">
        <v>352</v>
      </c>
      <c r="E51" s="237" t="s">
        <v>355</v>
      </c>
      <c r="F51" s="237" t="s">
        <v>357</v>
      </c>
      <c r="G51" s="237">
        <v>31</v>
      </c>
      <c r="H51" s="237" t="s">
        <v>336</v>
      </c>
      <c r="I51" s="237">
        <v>11.2</v>
      </c>
      <c r="J51" s="237" t="s">
        <v>361</v>
      </c>
      <c r="K51" s="237">
        <v>8.8000000000000007</v>
      </c>
      <c r="L51" s="237">
        <v>0.8</v>
      </c>
      <c r="M51" s="237" t="s">
        <v>366</v>
      </c>
      <c r="N51" s="237">
        <v>-0.1</v>
      </c>
    </row>
    <row r="52" spans="1:14" ht="12" customHeight="1">
      <c r="A52" s="169">
        <v>2017</v>
      </c>
      <c r="B52" s="237">
        <v>6.1</v>
      </c>
      <c r="C52" s="237">
        <v>2.4</v>
      </c>
      <c r="D52" s="237">
        <v>49.7</v>
      </c>
      <c r="E52" s="237">
        <v>-12.4</v>
      </c>
      <c r="F52" s="237">
        <v>30.9</v>
      </c>
      <c r="G52" s="237">
        <v>-5.4</v>
      </c>
      <c r="H52" s="237">
        <v>18.7</v>
      </c>
      <c r="I52" s="237">
        <v>13.7</v>
      </c>
      <c r="J52" s="237">
        <v>26.4</v>
      </c>
      <c r="K52" s="237">
        <v>16.7</v>
      </c>
      <c r="L52" s="237">
        <v>29.9</v>
      </c>
      <c r="M52" s="237">
        <v>41.8</v>
      </c>
      <c r="N52" s="237">
        <v>17.438641815833165</v>
      </c>
    </row>
    <row r="53" spans="1:14" ht="12" customHeight="1">
      <c r="A53" s="169" t="s">
        <v>343</v>
      </c>
      <c r="B53" s="237">
        <v>10.8</v>
      </c>
      <c r="C53" s="237">
        <v>6.4</v>
      </c>
      <c r="D53" s="237">
        <v>-22.4</v>
      </c>
      <c r="E53" s="237">
        <v>21.5</v>
      </c>
      <c r="F53" s="237">
        <v>5.8</v>
      </c>
      <c r="G53" s="237">
        <v>-6.4</v>
      </c>
      <c r="H53" s="237">
        <v>11.6</v>
      </c>
      <c r="I53" s="237">
        <v>4.4000000000000004</v>
      </c>
      <c r="J53" s="237">
        <v>-4.5999999999999996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>
      <c r="A54" s="118"/>
      <c r="B54" s="443" t="s">
        <v>186</v>
      </c>
      <c r="C54" s="443"/>
      <c r="D54" s="443"/>
      <c r="E54" s="443"/>
      <c r="F54" s="443"/>
      <c r="G54" s="443"/>
      <c r="H54" s="443"/>
      <c r="I54" s="443"/>
      <c r="J54" s="443"/>
      <c r="K54" s="443"/>
      <c r="L54" s="443"/>
      <c r="M54" s="443"/>
      <c r="N54" s="443"/>
    </row>
    <row r="55" spans="1:14" ht="12" customHeight="1">
      <c r="A55" s="117">
        <v>2012</v>
      </c>
      <c r="B55" s="237">
        <v>-13.4</v>
      </c>
      <c r="C55" s="237">
        <v>-56.3</v>
      </c>
      <c r="D55" s="237">
        <v>271.8</v>
      </c>
      <c r="E55" s="237">
        <v>160.5</v>
      </c>
      <c r="F55" s="237">
        <v>-14.6</v>
      </c>
      <c r="G55" s="237">
        <v>-4.4000000000000004</v>
      </c>
      <c r="H55" s="237">
        <v>-7.2</v>
      </c>
      <c r="I55" s="237">
        <v>-29.1</v>
      </c>
      <c r="J55" s="237">
        <v>-16.5</v>
      </c>
      <c r="K55" s="237">
        <v>-44.4</v>
      </c>
      <c r="L55" s="237">
        <v>0.4</v>
      </c>
      <c r="M55" s="237">
        <v>-9.6999999999999993</v>
      </c>
      <c r="N55" s="237">
        <v>6.9220090863200454</v>
      </c>
    </row>
    <row r="56" spans="1:14" ht="12" customHeight="1">
      <c r="A56" s="117">
        <v>2013</v>
      </c>
      <c r="B56" s="237">
        <v>6.2</v>
      </c>
      <c r="C56" s="237">
        <v>79.599999999999994</v>
      </c>
      <c r="D56" s="237">
        <v>-76.2</v>
      </c>
      <c r="E56" s="237">
        <v>-63.3</v>
      </c>
      <c r="F56" s="237">
        <v>5.9</v>
      </c>
      <c r="G56" s="237">
        <v>-8.4</v>
      </c>
      <c r="H56" s="237">
        <v>188.5</v>
      </c>
      <c r="I56" s="237">
        <v>19.3</v>
      </c>
      <c r="J56" s="237">
        <v>148.9</v>
      </c>
      <c r="K56" s="237">
        <v>20.7</v>
      </c>
      <c r="L56" s="237">
        <v>0.5</v>
      </c>
      <c r="M56" s="237">
        <v>-14</v>
      </c>
      <c r="N56" s="237">
        <v>-1.8471525523753485</v>
      </c>
    </row>
    <row r="57" spans="1:14" ht="12" customHeight="1">
      <c r="A57" s="167">
        <v>2014</v>
      </c>
      <c r="B57" s="237">
        <v>-21.5</v>
      </c>
      <c r="C57" s="237">
        <v>-31.5</v>
      </c>
      <c r="D57" s="237">
        <v>45.2</v>
      </c>
      <c r="E57" s="237">
        <v>141.69999999999999</v>
      </c>
      <c r="F57" s="237">
        <v>25</v>
      </c>
      <c r="G57" s="237">
        <v>51.6</v>
      </c>
      <c r="H57" s="237">
        <v>-60.5</v>
      </c>
      <c r="I57" s="237">
        <v>7.8</v>
      </c>
      <c r="J57" s="237">
        <v>-56.5</v>
      </c>
      <c r="K57" s="237">
        <v>44.3</v>
      </c>
      <c r="L57" s="237">
        <v>-21</v>
      </c>
      <c r="M57" s="237">
        <v>22.6</v>
      </c>
      <c r="N57" s="237">
        <v>-4.0223665223665108</v>
      </c>
    </row>
    <row r="58" spans="1:14" ht="12" customHeight="1">
      <c r="A58" s="169">
        <v>2015</v>
      </c>
      <c r="B58" s="237">
        <v>13.7</v>
      </c>
      <c r="C58" s="237">
        <v>-10.9</v>
      </c>
      <c r="D58" s="237">
        <v>-20</v>
      </c>
      <c r="E58" s="237">
        <v>-61</v>
      </c>
      <c r="F58" s="237">
        <v>-26.2</v>
      </c>
      <c r="G58" s="237">
        <v>-30.3</v>
      </c>
      <c r="H58" s="237">
        <v>-23.3</v>
      </c>
      <c r="I58" s="237">
        <v>-25</v>
      </c>
      <c r="J58" s="237">
        <v>242.3</v>
      </c>
      <c r="K58" s="237">
        <v>-39.5</v>
      </c>
      <c r="L58" s="237">
        <v>21.4</v>
      </c>
      <c r="M58" s="237">
        <v>-24</v>
      </c>
      <c r="N58" s="237">
        <v>-10.1</v>
      </c>
    </row>
    <row r="59" spans="1:14" ht="12" customHeight="1">
      <c r="A59" s="169">
        <v>2016</v>
      </c>
      <c r="B59" s="237" t="s">
        <v>350</v>
      </c>
      <c r="C59" s="237" t="s">
        <v>335</v>
      </c>
      <c r="D59" s="237" t="s">
        <v>353</v>
      </c>
      <c r="E59" s="237" t="s">
        <v>356</v>
      </c>
      <c r="F59" s="237">
        <v>47.5</v>
      </c>
      <c r="G59" s="237">
        <v>1.9</v>
      </c>
      <c r="H59" s="237" t="s">
        <v>359</v>
      </c>
      <c r="I59" s="237">
        <v>0.1</v>
      </c>
      <c r="J59" s="237" t="s">
        <v>334</v>
      </c>
      <c r="K59" s="237" t="s">
        <v>363</v>
      </c>
      <c r="L59" s="237" t="s">
        <v>365</v>
      </c>
      <c r="M59" s="237">
        <v>122.6</v>
      </c>
      <c r="N59" s="237">
        <v>-11.6</v>
      </c>
    </row>
    <row r="60" spans="1:14" ht="12" customHeight="1">
      <c r="A60" s="169">
        <v>2017</v>
      </c>
      <c r="B60" s="237">
        <v>29.2</v>
      </c>
      <c r="C60" s="237">
        <v>69.2</v>
      </c>
      <c r="D60" s="237">
        <v>18</v>
      </c>
      <c r="E60" s="237">
        <v>9.1</v>
      </c>
      <c r="F60" s="237">
        <v>-28.2</v>
      </c>
      <c r="G60" s="237">
        <v>44.9</v>
      </c>
      <c r="H60" s="237">
        <v>43.6</v>
      </c>
      <c r="I60" s="237">
        <v>33.799999999999997</v>
      </c>
      <c r="J60" s="237">
        <v>169.3</v>
      </c>
      <c r="K60" s="237">
        <v>51</v>
      </c>
      <c r="L60" s="237">
        <v>27.6</v>
      </c>
      <c r="M60" s="237">
        <v>22.3</v>
      </c>
      <c r="N60" s="237">
        <v>35.980755580093046</v>
      </c>
    </row>
    <row r="61" spans="1:14" ht="12" customHeight="1">
      <c r="A61" s="169" t="s">
        <v>343</v>
      </c>
      <c r="B61" s="237">
        <v>55.4</v>
      </c>
      <c r="C61" s="237">
        <v>-26.4</v>
      </c>
      <c r="D61" s="237">
        <v>-5.8</v>
      </c>
      <c r="E61" s="237">
        <v>32.6</v>
      </c>
      <c r="F61" s="237">
        <v>15.1</v>
      </c>
      <c r="G61" s="237">
        <v>51.6</v>
      </c>
      <c r="H61" s="237">
        <v>32.299999999999997</v>
      </c>
      <c r="I61" s="237">
        <v>33.700000000000003</v>
      </c>
      <c r="J61" s="237">
        <v>-50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41" t="s">
        <v>224</v>
      </c>
      <c r="B63" s="441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7" t="s">
        <v>109</v>
      </c>
    </row>
    <row r="2" spans="1:3" ht="12">
      <c r="A2" s="147" t="s">
        <v>200</v>
      </c>
      <c r="B2" s="193"/>
      <c r="C2" s="193"/>
    </row>
    <row r="3" spans="1:3" ht="12" customHeight="1">
      <c r="A3" s="194" t="s">
        <v>110</v>
      </c>
      <c r="B3" s="193"/>
      <c r="C3" s="193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5" t="s">
        <v>111</v>
      </c>
      <c r="B6" s="196" t="s">
        <v>201</v>
      </c>
      <c r="C6" s="197" t="s">
        <v>202</v>
      </c>
    </row>
    <row r="7" spans="1:3" ht="12" customHeight="1"/>
    <row r="8" spans="1:3" ht="12" customHeight="1">
      <c r="A8" s="222" t="s">
        <v>203</v>
      </c>
      <c r="B8" s="199"/>
      <c r="C8" s="199" t="s">
        <v>204</v>
      </c>
    </row>
    <row r="9" spans="1:3" s="201" customFormat="1" ht="12" customHeight="1">
      <c r="A9" s="194" t="s">
        <v>11</v>
      </c>
      <c r="B9" s="200"/>
      <c r="C9" s="201" t="s">
        <v>12</v>
      </c>
    </row>
    <row r="10" spans="1:3" s="201" customFormat="1" ht="12" customHeight="1">
      <c r="A10" s="194" t="s">
        <v>13</v>
      </c>
      <c r="B10" s="200"/>
      <c r="C10" s="201" t="s">
        <v>14</v>
      </c>
    </row>
    <row r="11" spans="1:3" s="201" customFormat="1" ht="12" customHeight="1">
      <c r="A11" s="194" t="s">
        <v>15</v>
      </c>
      <c r="B11" s="200"/>
      <c r="C11" s="201" t="s">
        <v>112</v>
      </c>
    </row>
    <row r="12" spans="1:3" s="201" customFormat="1" ht="12" customHeight="1">
      <c r="A12" s="194" t="s">
        <v>16</v>
      </c>
      <c r="B12" s="200"/>
      <c r="C12" s="201" t="s">
        <v>17</v>
      </c>
    </row>
    <row r="13" spans="1:3" s="201" customFormat="1" ht="12" customHeight="1">
      <c r="A13" s="194" t="s">
        <v>18</v>
      </c>
      <c r="B13" s="200"/>
      <c r="C13" s="202" t="s">
        <v>205</v>
      </c>
    </row>
    <row r="14" spans="1:3" ht="12" customHeight="1">
      <c r="A14" s="222" t="s">
        <v>104</v>
      </c>
      <c r="B14" s="198" t="s">
        <v>201</v>
      </c>
      <c r="C14" s="199" t="s">
        <v>105</v>
      </c>
    </row>
    <row r="15" spans="1:3" ht="12" customHeight="1">
      <c r="A15" s="194" t="s">
        <v>147</v>
      </c>
      <c r="B15" s="200"/>
      <c r="C15" s="201" t="s">
        <v>206</v>
      </c>
    </row>
    <row r="16" spans="1:3" ht="12" customHeight="1">
      <c r="A16" s="194" t="s">
        <v>150</v>
      </c>
      <c r="B16" s="200"/>
      <c r="C16" s="201" t="s">
        <v>10</v>
      </c>
    </row>
    <row r="17" spans="1:3" ht="12" customHeight="1">
      <c r="A17" s="194" t="s">
        <v>160</v>
      </c>
      <c r="B17" s="200"/>
      <c r="C17" s="201" t="s">
        <v>106</v>
      </c>
    </row>
    <row r="18" spans="1:3" ht="12" customHeight="1">
      <c r="A18" s="194" t="s">
        <v>9</v>
      </c>
      <c r="B18" s="200" t="s">
        <v>201</v>
      </c>
      <c r="C18" s="201" t="s">
        <v>207</v>
      </c>
    </row>
    <row r="19" spans="1:3" ht="12" customHeight="1">
      <c r="A19" s="194" t="s">
        <v>148</v>
      </c>
      <c r="B19" s="200" t="s">
        <v>201</v>
      </c>
      <c r="C19" s="201" t="s">
        <v>208</v>
      </c>
    </row>
    <row r="20" spans="1:3" ht="12" customHeight="1">
      <c r="A20" s="194" t="s">
        <v>149</v>
      </c>
      <c r="B20" s="200"/>
      <c r="C20" s="201" t="s">
        <v>209</v>
      </c>
    </row>
    <row r="21" spans="1:3" ht="12" customHeight="1">
      <c r="A21" s="194" t="s">
        <v>19</v>
      </c>
      <c r="B21" s="200"/>
      <c r="C21" s="201" t="s">
        <v>210</v>
      </c>
    </row>
    <row r="22" spans="1:3" ht="12" customHeight="1">
      <c r="A22" s="194" t="s">
        <v>153</v>
      </c>
      <c r="B22" s="200" t="s">
        <v>201</v>
      </c>
      <c r="C22" s="201" t="s">
        <v>211</v>
      </c>
    </row>
    <row r="23" spans="1:3" ht="12" customHeight="1">
      <c r="A23" s="194" t="s">
        <v>152</v>
      </c>
      <c r="B23" s="200"/>
      <c r="C23" s="201" t="s">
        <v>212</v>
      </c>
    </row>
    <row r="24" spans="1:3" ht="12" customHeight="1">
      <c r="A24" s="194" t="s">
        <v>28</v>
      </c>
      <c r="B24" s="200"/>
      <c r="C24" s="201" t="s">
        <v>21</v>
      </c>
    </row>
    <row r="25" spans="1:3" ht="12" customHeight="1">
      <c r="A25" s="194" t="s">
        <v>31</v>
      </c>
      <c r="B25" s="200" t="s">
        <v>201</v>
      </c>
      <c r="C25" s="201" t="s">
        <v>213</v>
      </c>
    </row>
    <row r="26" spans="1:3" ht="12" customHeight="1">
      <c r="A26" s="194" t="s">
        <v>156</v>
      </c>
      <c r="B26" s="200" t="s">
        <v>201</v>
      </c>
      <c r="C26" s="201" t="s">
        <v>214</v>
      </c>
    </row>
    <row r="27" spans="1:3" ht="12" customHeight="1">
      <c r="A27" s="194" t="s">
        <v>154</v>
      </c>
      <c r="B27" s="200"/>
      <c r="C27" s="201" t="s">
        <v>215</v>
      </c>
    </row>
    <row r="28" spans="1:3" ht="12" customHeight="1">
      <c r="A28" s="194" t="s">
        <v>24</v>
      </c>
      <c r="B28" s="200"/>
      <c r="C28" s="201" t="s">
        <v>216</v>
      </c>
    </row>
    <row r="29" spans="1:3" ht="12" customHeight="1">
      <c r="A29" s="194" t="s">
        <v>22</v>
      </c>
      <c r="B29" s="200" t="s">
        <v>201</v>
      </c>
      <c r="C29" s="201" t="s">
        <v>115</v>
      </c>
    </row>
    <row r="30" spans="1:3" ht="12" customHeight="1">
      <c r="A30" s="194" t="s">
        <v>23</v>
      </c>
      <c r="B30" s="200" t="s">
        <v>201</v>
      </c>
      <c r="C30" s="201" t="s">
        <v>217</v>
      </c>
    </row>
    <row r="31" spans="1:3" ht="12" customHeight="1">
      <c r="A31" s="194" t="s">
        <v>157</v>
      </c>
      <c r="B31" s="200" t="s">
        <v>201</v>
      </c>
      <c r="C31" s="201" t="s">
        <v>218</v>
      </c>
    </row>
    <row r="32" spans="1:3" ht="12" customHeight="1">
      <c r="A32" s="194" t="s">
        <v>159</v>
      </c>
      <c r="B32" s="200" t="s">
        <v>201</v>
      </c>
      <c r="C32" s="201" t="s">
        <v>219</v>
      </c>
    </row>
    <row r="33" spans="1:3" ht="12" customHeight="1">
      <c r="A33" s="194" t="s">
        <v>161</v>
      </c>
      <c r="B33" s="200" t="s">
        <v>201</v>
      </c>
      <c r="C33" s="201" t="s">
        <v>107</v>
      </c>
    </row>
    <row r="34" spans="1:3" ht="12" customHeight="1">
      <c r="A34" s="194" t="s">
        <v>29</v>
      </c>
      <c r="B34" s="200" t="s">
        <v>201</v>
      </c>
      <c r="C34" s="201" t="s">
        <v>220</v>
      </c>
    </row>
    <row r="35" spans="1:3" ht="12" customHeight="1">
      <c r="A35" s="194" t="s">
        <v>158</v>
      </c>
      <c r="B35" s="200" t="s">
        <v>201</v>
      </c>
      <c r="C35" s="201" t="s">
        <v>108</v>
      </c>
    </row>
    <row r="36" spans="1:3" ht="12" customHeight="1">
      <c r="A36" s="194" t="s">
        <v>151</v>
      </c>
      <c r="B36" s="200"/>
      <c r="C36" s="201" t="s">
        <v>221</v>
      </c>
    </row>
    <row r="37" spans="1:3" ht="12" customHeight="1">
      <c r="A37" s="194" t="s">
        <v>27</v>
      </c>
      <c r="B37" s="200"/>
      <c r="C37" s="201" t="s">
        <v>222</v>
      </c>
    </row>
    <row r="38" spans="1:3" ht="12" customHeight="1">
      <c r="A38" s="194" t="s">
        <v>155</v>
      </c>
      <c r="B38" s="200"/>
      <c r="C38" s="201" t="s">
        <v>223</v>
      </c>
    </row>
    <row r="39" spans="1:3" ht="12" customHeight="1">
      <c r="A39" s="219" t="s">
        <v>268</v>
      </c>
      <c r="B39" s="190"/>
      <c r="C39" s="203" t="s">
        <v>165</v>
      </c>
    </row>
    <row r="40" spans="1:3" ht="12" customHeight="1">
      <c r="A40" s="164"/>
      <c r="C40" s="203" t="s">
        <v>235</v>
      </c>
    </row>
    <row r="41" spans="1:3" ht="12" customHeight="1">
      <c r="A41" s="164" t="s">
        <v>279</v>
      </c>
      <c r="B41" s="200" t="s">
        <v>201</v>
      </c>
      <c r="C41" s="65" t="s">
        <v>179</v>
      </c>
    </row>
    <row r="42" spans="1:3" ht="12" customHeight="1">
      <c r="A42" s="164" t="s">
        <v>280</v>
      </c>
      <c r="B42" s="200" t="s">
        <v>201</v>
      </c>
      <c r="C42" s="65" t="s">
        <v>180</v>
      </c>
    </row>
    <row r="43" spans="1:3" ht="12" customHeight="1">
      <c r="A43" s="164" t="s">
        <v>236</v>
      </c>
      <c r="B43" s="200" t="s">
        <v>201</v>
      </c>
      <c r="C43" s="65" t="s">
        <v>181</v>
      </c>
    </row>
    <row r="44" spans="1:3" ht="12" customHeight="1">
      <c r="A44" s="164" t="s">
        <v>237</v>
      </c>
      <c r="B44" s="200" t="s">
        <v>201</v>
      </c>
      <c r="C44" s="65" t="s">
        <v>182</v>
      </c>
    </row>
    <row r="45" spans="1:3" ht="12" customHeight="1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48</v>
      </c>
      <c r="B21" s="80"/>
    </row>
    <row r="23" spans="1:2" ht="11.1" customHeight="1">
      <c r="A23" s="1"/>
      <c r="B23" s="82" t="s">
        <v>47</v>
      </c>
    </row>
    <row r="24" spans="1:2" ht="11.1" customHeight="1">
      <c r="A24" s="1"/>
      <c r="B24" s="4" t="s">
        <v>368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370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82" t="s">
        <v>339</v>
      </c>
      <c r="C37" s="85"/>
      <c r="D37" s="89"/>
      <c r="E37" s="87" t="s">
        <v>5</v>
      </c>
    </row>
    <row r="38" spans="1:5" ht="10.95" customHeight="1">
      <c r="A38" s="85"/>
      <c r="B38" s="282" t="s">
        <v>337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338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48" t="s">
        <v>246</v>
      </c>
      <c r="C54" s="348"/>
      <c r="D54" s="348"/>
    </row>
    <row r="55" spans="1:5" ht="18" customHeight="1">
      <c r="A55" s="90"/>
      <c r="B55" s="348"/>
      <c r="C55" s="348"/>
      <c r="D55" s="348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9" t="s">
        <v>73</v>
      </c>
      <c r="B1" s="349"/>
      <c r="C1" s="36"/>
      <c r="G1" s="32"/>
      <c r="H1" s="350" t="s">
        <v>273</v>
      </c>
    </row>
    <row r="2" spans="1:8" ht="20.399999999999999" customHeight="1">
      <c r="C2" s="204" t="s">
        <v>74</v>
      </c>
      <c r="G2" s="204" t="s">
        <v>74</v>
      </c>
      <c r="H2" s="351"/>
    </row>
    <row r="3" spans="1:8">
      <c r="B3" s="100"/>
      <c r="C3" s="204"/>
      <c r="F3" s="33"/>
      <c r="G3" s="34"/>
      <c r="H3" s="351"/>
    </row>
    <row r="4" spans="1:8" ht="12.75" customHeight="1">
      <c r="B4" s="149" t="s">
        <v>300</v>
      </c>
      <c r="C4" s="204"/>
      <c r="E4" s="44" t="s">
        <v>162</v>
      </c>
      <c r="F4" s="65" t="s">
        <v>171</v>
      </c>
      <c r="G4"/>
      <c r="H4" s="351"/>
    </row>
    <row r="5" spans="1:8" ht="12.75" customHeight="1">
      <c r="E5" s="60"/>
      <c r="F5" s="60"/>
      <c r="G5" s="60"/>
      <c r="H5" s="351"/>
    </row>
    <row r="6" spans="1:8" ht="12.75" customHeight="1">
      <c r="B6" s="35" t="s">
        <v>75</v>
      </c>
      <c r="C6" s="42"/>
      <c r="E6" s="230" t="s">
        <v>302</v>
      </c>
      <c r="F6" s="149" t="s">
        <v>240</v>
      </c>
      <c r="G6" s="149"/>
      <c r="H6" s="351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1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55" t="s">
        <v>312</v>
      </c>
      <c r="G8" s="227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8"/>
      <c r="F11" s="149" t="s">
        <v>341</v>
      </c>
      <c r="G11" s="149"/>
    </row>
    <row r="12" spans="1:8" ht="12.75" customHeight="1">
      <c r="A12" s="149"/>
      <c r="B12" s="255" t="s">
        <v>320</v>
      </c>
      <c r="C12" s="226">
        <v>4</v>
      </c>
      <c r="D12" s="60"/>
      <c r="E12" s="149"/>
      <c r="F12" s="255" t="s">
        <v>313</v>
      </c>
      <c r="G12" s="227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8"/>
      <c r="B15" s="149" t="s">
        <v>143</v>
      </c>
      <c r="C15" s="149"/>
      <c r="D15" s="60"/>
      <c r="E15" s="228"/>
      <c r="F15" s="149" t="s">
        <v>278</v>
      </c>
      <c r="G15" s="149"/>
    </row>
    <row r="16" spans="1:8" ht="12.75" customHeight="1">
      <c r="A16" s="149"/>
      <c r="B16" s="149" t="s">
        <v>371</v>
      </c>
      <c r="C16" s="149"/>
      <c r="D16" s="60"/>
      <c r="E16" s="149"/>
      <c r="F16" s="231" t="s">
        <v>372</v>
      </c>
      <c r="G16" s="229"/>
    </row>
    <row r="17" spans="1:7" ht="12.75" customHeight="1">
      <c r="A17" s="149"/>
      <c r="B17" s="255" t="s">
        <v>319</v>
      </c>
      <c r="C17" s="226">
        <v>5</v>
      </c>
      <c r="E17" s="149"/>
      <c r="F17" s="255" t="s">
        <v>311</v>
      </c>
      <c r="G17" s="227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8"/>
      <c r="B20" s="149" t="s">
        <v>143</v>
      </c>
      <c r="C20" s="149"/>
      <c r="E20" s="228"/>
      <c r="F20" s="149" t="s">
        <v>243</v>
      </c>
      <c r="G20" s="149"/>
    </row>
    <row r="21" spans="1:7" ht="12.75" customHeight="1">
      <c r="A21" s="149"/>
      <c r="B21" s="149" t="s">
        <v>371</v>
      </c>
      <c r="C21" s="149"/>
      <c r="D21" s="60"/>
      <c r="E21" s="149"/>
      <c r="F21" s="149" t="s">
        <v>373</v>
      </c>
      <c r="G21" s="149"/>
    </row>
    <row r="22" spans="1:7" ht="12.75" customHeight="1">
      <c r="A22" s="149"/>
      <c r="B22" s="255" t="s">
        <v>318</v>
      </c>
      <c r="C22" s="227">
        <v>6</v>
      </c>
      <c r="D22" s="60"/>
      <c r="E22" s="149"/>
      <c r="F22" s="255" t="s">
        <v>311</v>
      </c>
      <c r="G22" s="227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8"/>
      <c r="F25" s="149" t="s">
        <v>243</v>
      </c>
      <c r="G25" s="149"/>
    </row>
    <row r="26" spans="1:7" ht="12.75" customHeight="1">
      <c r="A26" s="149"/>
      <c r="B26" s="149" t="s">
        <v>374</v>
      </c>
      <c r="C26" s="149"/>
      <c r="D26" s="60"/>
      <c r="E26" s="149"/>
      <c r="F26" s="149" t="s">
        <v>373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55" t="s">
        <v>310</v>
      </c>
      <c r="G27" s="227">
        <v>15</v>
      </c>
    </row>
    <row r="28" spans="1:7" ht="13.2">
      <c r="A28" s="149"/>
      <c r="B28" s="255" t="s">
        <v>317</v>
      </c>
      <c r="C28" s="233">
        <v>7</v>
      </c>
      <c r="D28" s="63"/>
      <c r="E28" s="64"/>
      <c r="F28" s="165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8"/>
      <c r="F30" s="149" t="s">
        <v>342</v>
      </c>
      <c r="G30" s="149"/>
    </row>
    <row r="31" spans="1:7" ht="12.75" customHeight="1">
      <c r="A31" s="60"/>
      <c r="B31" s="60"/>
      <c r="C31" s="60"/>
      <c r="D31" s="60"/>
      <c r="E31" s="149"/>
      <c r="F31" s="255" t="s">
        <v>309</v>
      </c>
      <c r="G31" s="227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8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30" t="s">
        <v>303</v>
      </c>
      <c r="F34" s="149" t="s">
        <v>233</v>
      </c>
      <c r="G34" s="149"/>
    </row>
    <row r="35" spans="1:7">
      <c r="A35" s="149"/>
      <c r="B35" s="255" t="s">
        <v>316</v>
      </c>
      <c r="C35" s="227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55" t="s">
        <v>376</v>
      </c>
      <c r="G36" s="227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8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2" t="s">
        <v>304</v>
      </c>
      <c r="F39" s="149" t="s">
        <v>36</v>
      </c>
      <c r="G39" s="149"/>
    </row>
    <row r="40" spans="1:7">
      <c r="A40" s="149"/>
      <c r="B40" s="149" t="s">
        <v>374</v>
      </c>
      <c r="C40" s="149"/>
      <c r="E40" s="149"/>
      <c r="F40" s="255" t="s">
        <v>308</v>
      </c>
      <c r="G40" s="227">
        <v>17</v>
      </c>
    </row>
    <row r="41" spans="1:7">
      <c r="A41" s="149"/>
      <c r="B41" s="255" t="s">
        <v>315</v>
      </c>
      <c r="C41" s="227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5"/>
      <c r="F43" s="65"/>
    </row>
    <row r="44" spans="1:7">
      <c r="A44" s="228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375</v>
      </c>
      <c r="C46" s="229"/>
      <c r="E46" s="40"/>
      <c r="F46" s="15"/>
      <c r="G46" s="14"/>
    </row>
    <row r="47" spans="1:7">
      <c r="A47" s="149"/>
      <c r="B47" s="149" t="s">
        <v>272</v>
      </c>
      <c r="C47" s="229"/>
      <c r="E47" s="40"/>
      <c r="F47" s="15"/>
      <c r="G47" s="14"/>
    </row>
    <row r="48" spans="1:7">
      <c r="A48" s="229"/>
      <c r="B48" s="255" t="s">
        <v>314</v>
      </c>
      <c r="C48" s="227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2" t="s">
        <v>30</v>
      </c>
      <c r="B1" s="352"/>
      <c r="C1" s="352"/>
      <c r="D1" s="352"/>
      <c r="E1" s="352"/>
      <c r="F1" s="352"/>
      <c r="G1" s="352"/>
      <c r="H1" s="352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5" t="s">
        <v>32</v>
      </c>
      <c r="B3" s="361" t="s">
        <v>116</v>
      </c>
      <c r="C3" s="361" t="s">
        <v>321</v>
      </c>
      <c r="D3" s="361" t="s">
        <v>117</v>
      </c>
      <c r="E3" s="361" t="s">
        <v>306</v>
      </c>
      <c r="F3" s="357" t="s">
        <v>78</v>
      </c>
      <c r="G3" s="354"/>
      <c r="H3" s="358"/>
    </row>
    <row r="4" spans="1:8" ht="12" customHeight="1">
      <c r="A4" s="356"/>
      <c r="B4" s="362"/>
      <c r="C4" s="362"/>
      <c r="D4" s="362"/>
      <c r="E4" s="362"/>
      <c r="F4" s="359" t="s">
        <v>80</v>
      </c>
      <c r="G4" s="360" t="s">
        <v>79</v>
      </c>
      <c r="H4" s="358"/>
    </row>
    <row r="5" spans="1:8" ht="12" customHeight="1">
      <c r="A5" s="356"/>
      <c r="B5" s="362"/>
      <c r="C5" s="362"/>
      <c r="D5" s="362"/>
      <c r="E5" s="362"/>
      <c r="F5" s="354"/>
      <c r="G5" s="18" t="s">
        <v>80</v>
      </c>
      <c r="H5" s="51" t="s">
        <v>81</v>
      </c>
    </row>
    <row r="6" spans="1:8" s="19" customFormat="1" ht="12" customHeight="1">
      <c r="A6" s="356"/>
      <c r="B6" s="353" t="s">
        <v>82</v>
      </c>
      <c r="C6" s="354"/>
      <c r="D6" s="18" t="s">
        <v>83</v>
      </c>
      <c r="E6" s="357" t="s">
        <v>84</v>
      </c>
      <c r="F6" s="354"/>
      <c r="G6" s="354"/>
      <c r="H6" s="358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8">
        <v>369</v>
      </c>
      <c r="C8" s="268">
        <v>64643</v>
      </c>
      <c r="D8" s="268">
        <v>106130</v>
      </c>
      <c r="E8" s="268">
        <v>1986312</v>
      </c>
      <c r="F8" s="268">
        <v>15653083</v>
      </c>
      <c r="G8" s="268">
        <v>3776217</v>
      </c>
      <c r="H8" s="268">
        <v>1560042</v>
      </c>
    </row>
    <row r="9" spans="1:8" ht="12" customHeight="1">
      <c r="A9" s="37">
        <v>2006</v>
      </c>
      <c r="B9" s="268">
        <v>385</v>
      </c>
      <c r="C9" s="268">
        <v>66714</v>
      </c>
      <c r="D9" s="268">
        <v>109335</v>
      </c>
      <c r="E9" s="268">
        <v>2042555</v>
      </c>
      <c r="F9" s="268">
        <v>17038849</v>
      </c>
      <c r="G9" s="268">
        <v>4456847</v>
      </c>
      <c r="H9" s="268">
        <v>1945126</v>
      </c>
    </row>
    <row r="10" spans="1:8" ht="12" customHeight="1">
      <c r="A10" s="37">
        <v>2007</v>
      </c>
      <c r="B10" s="268">
        <v>385</v>
      </c>
      <c r="C10" s="268">
        <v>69962</v>
      </c>
      <c r="D10" s="268">
        <v>114757</v>
      </c>
      <c r="E10" s="268">
        <v>2201198</v>
      </c>
      <c r="F10" s="268">
        <v>18725307</v>
      </c>
      <c r="G10" s="268">
        <v>4885279</v>
      </c>
      <c r="H10" s="268">
        <v>1980976</v>
      </c>
    </row>
    <row r="11" spans="1:8" ht="12" customHeight="1">
      <c r="A11" s="37">
        <v>2008</v>
      </c>
      <c r="B11" s="268">
        <v>409</v>
      </c>
      <c r="C11" s="268">
        <v>72920</v>
      </c>
      <c r="D11" s="268">
        <v>119530</v>
      </c>
      <c r="E11" s="268">
        <v>2337477</v>
      </c>
      <c r="F11" s="268">
        <v>19598272</v>
      </c>
      <c r="G11" s="268">
        <v>5083461</v>
      </c>
      <c r="H11" s="268">
        <v>2102359</v>
      </c>
    </row>
    <row r="12" spans="1:8" ht="12" customHeight="1">
      <c r="A12" s="37">
        <v>2009</v>
      </c>
      <c r="B12" s="268">
        <v>416</v>
      </c>
      <c r="C12" s="268">
        <v>73006</v>
      </c>
      <c r="D12" s="268">
        <v>114293</v>
      </c>
      <c r="E12" s="268">
        <v>2322537</v>
      </c>
      <c r="F12" s="268">
        <v>17671523</v>
      </c>
      <c r="G12" s="268">
        <v>4384554</v>
      </c>
      <c r="H12" s="268">
        <v>1867932</v>
      </c>
    </row>
    <row r="13" spans="1:8" ht="12" customHeight="1">
      <c r="A13" s="37">
        <v>2010</v>
      </c>
      <c r="B13" s="268">
        <v>412.83333333333331</v>
      </c>
      <c r="C13" s="268">
        <v>73127</v>
      </c>
      <c r="D13" s="268">
        <v>118700</v>
      </c>
      <c r="E13" s="268">
        <v>2416398</v>
      </c>
      <c r="F13" s="268">
        <v>19968245</v>
      </c>
      <c r="G13" s="268">
        <v>5425114</v>
      </c>
      <c r="H13" s="268">
        <v>2260019</v>
      </c>
    </row>
    <row r="14" spans="1:8" ht="12" customHeight="1">
      <c r="A14" s="37">
        <v>2011</v>
      </c>
      <c r="B14" s="268">
        <v>436</v>
      </c>
      <c r="C14" s="268">
        <v>78566</v>
      </c>
      <c r="D14" s="268">
        <v>128691</v>
      </c>
      <c r="E14" s="268">
        <v>2653660</v>
      </c>
      <c r="F14" s="268">
        <v>22815291</v>
      </c>
      <c r="G14" s="268">
        <v>6606781</v>
      </c>
      <c r="H14" s="268">
        <v>2649403</v>
      </c>
    </row>
    <row r="15" spans="1:8" ht="12" customHeight="1">
      <c r="A15" s="37">
        <v>2012</v>
      </c>
      <c r="B15" s="268">
        <v>440</v>
      </c>
      <c r="C15" s="268">
        <v>79587</v>
      </c>
      <c r="D15" s="268">
        <v>128165</v>
      </c>
      <c r="E15" s="268">
        <v>2774509</v>
      </c>
      <c r="F15" s="268">
        <v>22700406</v>
      </c>
      <c r="G15" s="268">
        <v>6946128</v>
      </c>
      <c r="H15" s="268">
        <v>2558587</v>
      </c>
    </row>
    <row r="16" spans="1:8" ht="12" customHeight="1">
      <c r="A16" s="37">
        <v>2013</v>
      </c>
      <c r="B16" s="268">
        <v>439</v>
      </c>
      <c r="C16" s="268">
        <v>78694</v>
      </c>
      <c r="D16" s="268">
        <v>125989</v>
      </c>
      <c r="E16" s="268">
        <v>2809443</v>
      </c>
      <c r="F16" s="268">
        <v>22675683</v>
      </c>
      <c r="G16" s="268">
        <v>6859415</v>
      </c>
      <c r="H16" s="268">
        <v>2658469</v>
      </c>
    </row>
    <row r="17" spans="1:9" s="163" customFormat="1" ht="12" customHeight="1">
      <c r="A17" s="37">
        <v>2014</v>
      </c>
      <c r="B17" s="268">
        <v>434</v>
      </c>
      <c r="C17" s="268">
        <v>78726</v>
      </c>
      <c r="D17" s="268">
        <v>126740</v>
      </c>
      <c r="E17" s="268">
        <v>2881766</v>
      </c>
      <c r="F17" s="268">
        <v>22979016</v>
      </c>
      <c r="G17" s="268">
        <v>6899201</v>
      </c>
      <c r="H17" s="268">
        <v>2718214</v>
      </c>
    </row>
    <row r="18" spans="1:9" s="163" customFormat="1" ht="12" customHeight="1">
      <c r="A18" s="37">
        <v>2015</v>
      </c>
      <c r="B18" s="268">
        <v>434</v>
      </c>
      <c r="C18" s="268">
        <v>78895</v>
      </c>
      <c r="D18" s="268">
        <v>126820</v>
      </c>
      <c r="E18" s="268">
        <v>2988631</v>
      </c>
      <c r="F18" s="268">
        <v>23130409</v>
      </c>
      <c r="G18" s="268">
        <v>7461750</v>
      </c>
      <c r="H18" s="268">
        <v>3052497</v>
      </c>
    </row>
    <row r="19" spans="1:9" s="163" customFormat="1" ht="12" customHeight="1">
      <c r="A19" s="37">
        <v>2016</v>
      </c>
      <c r="B19" s="268">
        <v>446</v>
      </c>
      <c r="C19" s="268">
        <v>79589</v>
      </c>
      <c r="D19" s="268">
        <v>128076</v>
      </c>
      <c r="E19" s="268">
        <v>3091272</v>
      </c>
      <c r="F19" s="268">
        <v>23089753</v>
      </c>
      <c r="G19" s="268">
        <v>7262951</v>
      </c>
      <c r="H19" s="268">
        <v>3026794</v>
      </c>
    </row>
    <row r="20" spans="1:9" ht="12" customHeight="1">
      <c r="A20" s="290">
        <v>2017</v>
      </c>
      <c r="B20" s="270">
        <v>440</v>
      </c>
      <c r="C20" s="270">
        <v>80726</v>
      </c>
      <c r="D20" s="270">
        <v>128487</v>
      </c>
      <c r="E20" s="270">
        <v>3219732</v>
      </c>
      <c r="F20" s="270">
        <v>23199195</v>
      </c>
      <c r="G20" s="270">
        <v>6947740</v>
      </c>
      <c r="H20" s="270">
        <v>3000462</v>
      </c>
    </row>
    <row r="21" spans="1:9" ht="12" customHeight="1">
      <c r="A21" s="37"/>
      <c r="B21" s="268"/>
      <c r="C21" s="268"/>
      <c r="D21" s="268"/>
      <c r="E21" s="268"/>
      <c r="F21" s="268"/>
      <c r="G21" s="268"/>
      <c r="H21" s="268"/>
    </row>
    <row r="22" spans="1:9" ht="12" customHeight="1">
      <c r="A22" s="78">
        <v>2017</v>
      </c>
    </row>
    <row r="23" spans="1:9" ht="12" customHeight="1">
      <c r="A23" s="38" t="s">
        <v>85</v>
      </c>
      <c r="B23" s="269">
        <v>431</v>
      </c>
      <c r="C23" s="269">
        <v>79339</v>
      </c>
      <c r="D23" s="269">
        <v>11065</v>
      </c>
      <c r="E23" s="269">
        <v>247492</v>
      </c>
      <c r="F23" s="269">
        <v>1740527</v>
      </c>
      <c r="G23" s="269">
        <v>540487</v>
      </c>
      <c r="H23" s="269">
        <v>222061</v>
      </c>
    </row>
    <row r="24" spans="1:9" ht="12" customHeight="1">
      <c r="A24" s="38" t="s">
        <v>86</v>
      </c>
      <c r="B24" s="268">
        <v>438</v>
      </c>
      <c r="C24" s="268">
        <v>79899</v>
      </c>
      <c r="D24" s="268">
        <v>10413</v>
      </c>
      <c r="E24" s="268">
        <v>244335</v>
      </c>
      <c r="F24" s="268">
        <v>1774114</v>
      </c>
      <c r="G24" s="268">
        <v>542337</v>
      </c>
      <c r="H24" s="268">
        <v>228163</v>
      </c>
    </row>
    <row r="25" spans="1:9" ht="12" customHeight="1">
      <c r="A25" s="38" t="s">
        <v>87</v>
      </c>
      <c r="B25" s="268">
        <v>440</v>
      </c>
      <c r="C25" s="268">
        <v>80138</v>
      </c>
      <c r="D25" s="268">
        <v>11818</v>
      </c>
      <c r="E25" s="268">
        <v>267138</v>
      </c>
      <c r="F25" s="268">
        <v>2050638</v>
      </c>
      <c r="G25" s="268">
        <v>585612</v>
      </c>
      <c r="H25" s="268">
        <v>267246</v>
      </c>
      <c r="I25" s="20"/>
    </row>
    <row r="26" spans="1:9" ht="12" customHeight="1">
      <c r="A26" s="38" t="s">
        <v>88</v>
      </c>
      <c r="B26" s="268">
        <v>436</v>
      </c>
      <c r="C26" s="268">
        <v>79792</v>
      </c>
      <c r="D26" s="268">
        <v>33296</v>
      </c>
      <c r="E26" s="268">
        <v>758965</v>
      </c>
      <c r="F26" s="268">
        <v>5565279</v>
      </c>
      <c r="G26" s="268">
        <v>1668435</v>
      </c>
      <c r="H26" s="268">
        <v>717470</v>
      </c>
      <c r="I26" s="20"/>
    </row>
    <row r="27" spans="1:9" ht="12" customHeight="1">
      <c r="A27" s="38" t="s">
        <v>89</v>
      </c>
      <c r="B27" s="268">
        <v>440</v>
      </c>
      <c r="C27" s="268">
        <v>80126</v>
      </c>
      <c r="D27" s="268">
        <v>9759</v>
      </c>
      <c r="E27" s="268">
        <v>276945</v>
      </c>
      <c r="F27" s="268">
        <v>1783785</v>
      </c>
      <c r="G27" s="268">
        <v>555408</v>
      </c>
      <c r="H27" s="268">
        <v>229146</v>
      </c>
      <c r="I27" s="20"/>
    </row>
    <row r="28" spans="1:9" ht="12" customHeight="1">
      <c r="A28" s="38" t="s">
        <v>90</v>
      </c>
      <c r="B28" s="268">
        <v>439</v>
      </c>
      <c r="C28" s="268">
        <v>80039</v>
      </c>
      <c r="D28" s="268">
        <v>10927</v>
      </c>
      <c r="E28" s="268">
        <v>276832</v>
      </c>
      <c r="F28" s="268">
        <v>1980884</v>
      </c>
      <c r="G28" s="268">
        <v>603791</v>
      </c>
      <c r="H28" s="268">
        <v>251121</v>
      </c>
      <c r="I28" s="20"/>
    </row>
    <row r="29" spans="1:9" ht="12" customHeight="1">
      <c r="A29" s="38" t="s">
        <v>91</v>
      </c>
      <c r="B29" s="268">
        <v>439</v>
      </c>
      <c r="C29" s="268">
        <v>80599</v>
      </c>
      <c r="D29" s="268">
        <v>10929</v>
      </c>
      <c r="E29" s="268">
        <v>275121</v>
      </c>
      <c r="F29" s="268">
        <v>1986973</v>
      </c>
      <c r="G29" s="268">
        <v>592976</v>
      </c>
      <c r="H29" s="268">
        <v>247391</v>
      </c>
    </row>
    <row r="30" spans="1:9" ht="12" customHeight="1">
      <c r="A30" s="38" t="s">
        <v>92</v>
      </c>
      <c r="B30" s="268">
        <v>439</v>
      </c>
      <c r="C30" s="268">
        <v>80255</v>
      </c>
      <c r="D30" s="268">
        <v>31615</v>
      </c>
      <c r="E30" s="268">
        <v>828898</v>
      </c>
      <c r="F30" s="268">
        <v>5751642</v>
      </c>
      <c r="G30" s="268">
        <v>1752175</v>
      </c>
      <c r="H30" s="268">
        <v>727659</v>
      </c>
    </row>
    <row r="31" spans="1:9" ht="12" customHeight="1">
      <c r="A31" s="38" t="s">
        <v>93</v>
      </c>
      <c r="B31" s="268">
        <v>438</v>
      </c>
      <c r="C31" s="268">
        <v>80023</v>
      </c>
      <c r="D31" s="268">
        <v>64911</v>
      </c>
      <c r="E31" s="268">
        <v>1587863</v>
      </c>
      <c r="F31" s="268">
        <v>11316921</v>
      </c>
      <c r="G31" s="268">
        <v>3420610</v>
      </c>
      <c r="H31" s="268">
        <v>1445129</v>
      </c>
    </row>
    <row r="32" spans="1:9" ht="12" customHeight="1">
      <c r="A32" s="38" t="s">
        <v>94</v>
      </c>
      <c r="B32" s="268">
        <v>442</v>
      </c>
      <c r="C32" s="268">
        <v>80723</v>
      </c>
      <c r="D32" s="268">
        <v>10560</v>
      </c>
      <c r="E32" s="268">
        <v>256462</v>
      </c>
      <c r="F32" s="268">
        <v>1913200</v>
      </c>
      <c r="G32" s="268">
        <v>554883</v>
      </c>
      <c r="H32" s="268">
        <v>234561</v>
      </c>
    </row>
    <row r="33" spans="1:16" ht="12" customHeight="1">
      <c r="A33" s="38" t="s">
        <v>95</v>
      </c>
      <c r="B33" s="268">
        <v>440</v>
      </c>
      <c r="C33" s="268">
        <v>80496</v>
      </c>
      <c r="D33" s="268">
        <v>10655</v>
      </c>
      <c r="E33" s="268">
        <v>255275</v>
      </c>
      <c r="F33" s="268">
        <v>1918613</v>
      </c>
      <c r="G33" s="268">
        <v>537868</v>
      </c>
      <c r="H33" s="268">
        <v>231190</v>
      </c>
    </row>
    <row r="34" spans="1:16" ht="12" customHeight="1">
      <c r="A34" s="38" t="s">
        <v>96</v>
      </c>
      <c r="B34" s="268">
        <v>442</v>
      </c>
      <c r="C34" s="268">
        <v>81680</v>
      </c>
      <c r="D34" s="268">
        <v>10846</v>
      </c>
      <c r="E34" s="268">
        <v>255879</v>
      </c>
      <c r="F34" s="268">
        <v>1996511</v>
      </c>
      <c r="G34" s="268">
        <v>563883</v>
      </c>
      <c r="H34" s="268">
        <v>253847</v>
      </c>
    </row>
    <row r="35" spans="1:16" ht="12" customHeight="1">
      <c r="A35" s="38" t="s">
        <v>97</v>
      </c>
      <c r="B35" s="268">
        <v>441</v>
      </c>
      <c r="C35" s="268">
        <v>80966</v>
      </c>
      <c r="D35" s="268">
        <v>32062</v>
      </c>
      <c r="E35" s="268">
        <v>767615</v>
      </c>
      <c r="F35" s="268">
        <v>5828325</v>
      </c>
      <c r="G35" s="268">
        <v>1656634</v>
      </c>
      <c r="H35" s="268">
        <v>719598</v>
      </c>
    </row>
    <row r="36" spans="1:16" ht="12" customHeight="1">
      <c r="A36" s="38" t="s">
        <v>98</v>
      </c>
      <c r="B36" s="268">
        <v>442</v>
      </c>
      <c r="C36" s="268">
        <v>81907</v>
      </c>
      <c r="D36" s="268">
        <v>10578</v>
      </c>
      <c r="E36" s="268">
        <v>267783</v>
      </c>
      <c r="F36" s="268">
        <v>1949098</v>
      </c>
      <c r="G36" s="268">
        <v>603742</v>
      </c>
      <c r="H36" s="268">
        <v>256746</v>
      </c>
    </row>
    <row r="37" spans="1:16" ht="12" customHeight="1">
      <c r="A37" s="38" t="s">
        <v>99</v>
      </c>
      <c r="B37" s="268">
        <v>441</v>
      </c>
      <c r="C37" s="268">
        <v>81685</v>
      </c>
      <c r="D37" s="268">
        <v>11574</v>
      </c>
      <c r="E37" s="268">
        <v>328364</v>
      </c>
      <c r="F37" s="268">
        <v>2157548</v>
      </c>
      <c r="G37" s="268">
        <v>651496</v>
      </c>
      <c r="H37" s="268">
        <v>289699</v>
      </c>
    </row>
    <row r="38" spans="1:16" ht="12" customHeight="1">
      <c r="A38" s="38" t="s">
        <v>100</v>
      </c>
      <c r="B38" s="268">
        <v>441</v>
      </c>
      <c r="C38" s="268">
        <v>82076</v>
      </c>
      <c r="D38" s="268">
        <v>9362</v>
      </c>
      <c r="E38" s="268">
        <v>268106</v>
      </c>
      <c r="F38" s="268">
        <v>1947303</v>
      </c>
      <c r="G38" s="268">
        <v>615259</v>
      </c>
      <c r="H38" s="268">
        <v>289290</v>
      </c>
    </row>
    <row r="39" spans="1:16" ht="12" customHeight="1">
      <c r="A39" s="38" t="s">
        <v>101</v>
      </c>
      <c r="B39" s="268">
        <v>441</v>
      </c>
      <c r="C39" s="268">
        <v>81889</v>
      </c>
      <c r="D39" s="268">
        <v>31514</v>
      </c>
      <c r="E39" s="268">
        <v>864254</v>
      </c>
      <c r="F39" s="268">
        <v>6053949</v>
      </c>
      <c r="G39" s="268">
        <v>1870496</v>
      </c>
      <c r="H39" s="268">
        <v>835735</v>
      </c>
    </row>
    <row r="40" spans="1:16" s="163" customFormat="1" ht="12" customHeight="1">
      <c r="A40" s="38" t="s">
        <v>102</v>
      </c>
      <c r="B40" s="268">
        <v>441</v>
      </c>
      <c r="C40" s="268">
        <v>81428</v>
      </c>
      <c r="D40" s="268">
        <v>63576</v>
      </c>
      <c r="E40" s="268">
        <v>1631869</v>
      </c>
      <c r="F40" s="268">
        <v>11882274</v>
      </c>
      <c r="G40" s="268">
        <v>3527130</v>
      </c>
      <c r="H40" s="268">
        <v>1555333</v>
      </c>
    </row>
    <row r="41" spans="1:16" ht="12" customHeight="1">
      <c r="A41" s="38"/>
      <c r="B41" s="270"/>
      <c r="C41" s="270"/>
      <c r="D41" s="270"/>
      <c r="E41" s="270"/>
      <c r="F41" s="270"/>
      <c r="G41" s="270"/>
      <c r="H41" s="270"/>
      <c r="J41" s="177"/>
      <c r="K41" s="177"/>
      <c r="L41" s="177"/>
      <c r="M41" s="177"/>
      <c r="N41" s="177"/>
      <c r="O41" s="177"/>
      <c r="P41" s="177"/>
    </row>
    <row r="42" spans="1:16" ht="12" customHeight="1">
      <c r="A42" s="236" t="s">
        <v>346</v>
      </c>
      <c r="B42" s="269"/>
      <c r="C42" s="269"/>
      <c r="D42" s="269"/>
      <c r="E42" s="269"/>
      <c r="F42" s="269"/>
      <c r="G42" s="269"/>
      <c r="H42" s="269"/>
      <c r="J42" s="176"/>
      <c r="K42" s="176"/>
      <c r="L42" s="176"/>
      <c r="M42" s="176"/>
      <c r="N42" s="176"/>
      <c r="O42" s="176"/>
      <c r="P42" s="176"/>
    </row>
    <row r="43" spans="1:16" ht="12" customHeight="1">
      <c r="A43" s="38" t="s">
        <v>85</v>
      </c>
      <c r="B43" s="268">
        <v>437</v>
      </c>
      <c r="C43" s="268">
        <v>81702</v>
      </c>
      <c r="D43" s="268">
        <v>11413</v>
      </c>
      <c r="E43" s="268">
        <v>265256</v>
      </c>
      <c r="F43" s="268">
        <v>2025485</v>
      </c>
      <c r="G43" s="268">
        <v>688086</v>
      </c>
      <c r="H43" s="268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>
      <c r="A44" s="38" t="s">
        <v>86</v>
      </c>
      <c r="B44" s="268">
        <v>445</v>
      </c>
      <c r="C44" s="268">
        <v>82069</v>
      </c>
      <c r="D44" s="268">
        <v>10644</v>
      </c>
      <c r="E44" s="268">
        <v>257531</v>
      </c>
      <c r="F44" s="268">
        <v>1859698</v>
      </c>
      <c r="G44" s="268">
        <v>593781</v>
      </c>
      <c r="H44" s="268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>
      <c r="A45" s="38" t="s">
        <v>87</v>
      </c>
      <c r="B45" s="268">
        <v>451</v>
      </c>
      <c r="C45" s="268">
        <v>82905</v>
      </c>
      <c r="D45" s="268">
        <v>11137</v>
      </c>
      <c r="E45" s="268">
        <v>290494</v>
      </c>
      <c r="F45" s="268">
        <v>1980080</v>
      </c>
      <c r="G45" s="268">
        <v>610796</v>
      </c>
      <c r="H45" s="268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>
      <c r="A46" s="38" t="s">
        <v>88</v>
      </c>
      <c r="B46" s="268">
        <v>444</v>
      </c>
      <c r="C46" s="268">
        <v>82225</v>
      </c>
      <c r="D46" s="268">
        <v>33194</v>
      </c>
      <c r="E46" s="268">
        <v>813281</v>
      </c>
      <c r="F46" s="268">
        <v>5865263</v>
      </c>
      <c r="G46" s="268">
        <v>1892662</v>
      </c>
      <c r="H46" s="268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>
      <c r="A47" s="38" t="s">
        <v>89</v>
      </c>
      <c r="B47" s="268">
        <v>449</v>
      </c>
      <c r="C47" s="268">
        <v>82768</v>
      </c>
      <c r="D47" s="268">
        <v>10806</v>
      </c>
      <c r="E47" s="268">
        <v>293673</v>
      </c>
      <c r="F47" s="268">
        <v>1985422</v>
      </c>
      <c r="G47" s="268">
        <v>616507</v>
      </c>
      <c r="H47" s="268">
        <v>268391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>
      <c r="A48" s="38" t="s">
        <v>90</v>
      </c>
      <c r="B48" s="268">
        <v>446</v>
      </c>
      <c r="C48" s="268">
        <v>82533</v>
      </c>
      <c r="D48" s="268">
        <v>10790</v>
      </c>
      <c r="E48" s="268">
        <v>289046</v>
      </c>
      <c r="F48" s="268">
        <v>1934760</v>
      </c>
      <c r="G48" s="268">
        <v>567783</v>
      </c>
      <c r="H48" s="268">
        <v>266014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>
      <c r="A49" s="38" t="s">
        <v>91</v>
      </c>
      <c r="B49" s="268">
        <v>446</v>
      </c>
      <c r="C49" s="268">
        <v>82619</v>
      </c>
      <c r="D49" s="268">
        <v>11081</v>
      </c>
      <c r="E49" s="268">
        <v>294716</v>
      </c>
      <c r="F49" s="268">
        <v>2056680</v>
      </c>
      <c r="G49" s="268">
        <v>595757</v>
      </c>
      <c r="H49" s="268">
        <v>270322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>
      <c r="A50" s="38" t="s">
        <v>92</v>
      </c>
      <c r="B50" s="268">
        <v>447</v>
      </c>
      <c r="C50" s="268">
        <v>82640</v>
      </c>
      <c r="D50" s="268">
        <v>32677</v>
      </c>
      <c r="E50" s="268">
        <v>877435</v>
      </c>
      <c r="F50" s="268">
        <v>5976861</v>
      </c>
      <c r="G50" s="268">
        <v>1780047</v>
      </c>
      <c r="H50" s="268">
        <v>804727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>
      <c r="A51" s="38" t="s">
        <v>93</v>
      </c>
      <c r="B51" s="268">
        <v>446</v>
      </c>
      <c r="C51" s="268">
        <v>82433</v>
      </c>
      <c r="D51" s="268">
        <v>65871</v>
      </c>
      <c r="E51" s="268">
        <v>1690717</v>
      </c>
      <c r="F51" s="268">
        <v>11842124</v>
      </c>
      <c r="G51" s="268">
        <v>3672710</v>
      </c>
      <c r="H51" s="268">
        <v>1666593</v>
      </c>
      <c r="J51" s="176"/>
      <c r="K51" s="176"/>
      <c r="L51" s="176"/>
      <c r="M51" s="176"/>
      <c r="N51" s="176"/>
      <c r="O51" s="176"/>
      <c r="P51" s="176"/>
    </row>
    <row r="52" spans="1:17" ht="12" customHeight="1">
      <c r="A52" s="38" t="s">
        <v>94</v>
      </c>
      <c r="B52" s="268">
        <v>446</v>
      </c>
      <c r="C52" s="268">
        <v>82949</v>
      </c>
      <c r="D52" s="268">
        <v>10889</v>
      </c>
      <c r="E52" s="268">
        <v>270427</v>
      </c>
      <c r="F52" s="268">
        <v>1994125</v>
      </c>
      <c r="G52" s="268">
        <v>635770</v>
      </c>
      <c r="H52" s="268">
        <v>287102</v>
      </c>
      <c r="J52" s="176"/>
      <c r="K52" s="176"/>
      <c r="L52" s="176"/>
      <c r="M52" s="176"/>
      <c r="N52" s="176"/>
      <c r="O52" s="176"/>
      <c r="P52" s="176"/>
    </row>
    <row r="53" spans="1:17" ht="12" customHeight="1">
      <c r="A53" s="38" t="s">
        <v>95</v>
      </c>
      <c r="B53" s="268">
        <v>445</v>
      </c>
      <c r="C53" s="268">
        <v>83305</v>
      </c>
      <c r="D53" s="268">
        <v>11102</v>
      </c>
      <c r="E53" s="268">
        <v>266824</v>
      </c>
      <c r="F53" s="268">
        <v>1957024</v>
      </c>
      <c r="G53" s="268">
        <v>600124</v>
      </c>
      <c r="H53" s="268">
        <v>254340</v>
      </c>
      <c r="J53" s="176"/>
      <c r="K53" s="176"/>
      <c r="L53" s="176"/>
      <c r="M53" s="176"/>
      <c r="N53" s="176"/>
      <c r="O53" s="176"/>
      <c r="P53" s="176"/>
    </row>
    <row r="54" spans="1:17" ht="12" customHeight="1">
      <c r="A54" s="38" t="s">
        <v>96</v>
      </c>
      <c r="B54" s="268">
        <v>445</v>
      </c>
      <c r="C54" s="268">
        <v>83666</v>
      </c>
      <c r="D54" s="268">
        <v>10896</v>
      </c>
      <c r="E54" s="268">
        <v>266873</v>
      </c>
      <c r="F54" s="268">
        <v>2023486</v>
      </c>
      <c r="G54" s="268">
        <v>589018</v>
      </c>
      <c r="H54" s="268">
        <v>273126</v>
      </c>
      <c r="J54" s="176"/>
      <c r="K54" s="176"/>
      <c r="L54" s="176"/>
      <c r="M54" s="176"/>
      <c r="N54" s="176"/>
      <c r="O54" s="176"/>
      <c r="P54" s="176"/>
    </row>
    <row r="55" spans="1:17" ht="12" customHeight="1">
      <c r="A55" s="38" t="s">
        <v>97</v>
      </c>
      <c r="B55" s="268">
        <v>445</v>
      </c>
      <c r="C55" s="268">
        <v>83307</v>
      </c>
      <c r="D55" s="268">
        <v>32887</v>
      </c>
      <c r="E55" s="268">
        <v>804125</v>
      </c>
      <c r="F55" s="268">
        <v>5974635</v>
      </c>
      <c r="G55" s="268">
        <v>1824913</v>
      </c>
      <c r="H55" s="268">
        <v>814568</v>
      </c>
      <c r="J55" s="176"/>
      <c r="K55" s="176"/>
      <c r="L55" s="176"/>
      <c r="M55" s="176"/>
      <c r="N55" s="176"/>
      <c r="O55" s="176"/>
      <c r="P55" s="176"/>
    </row>
    <row r="56" spans="1:17" ht="12" customHeight="1">
      <c r="A56" s="38" t="s">
        <v>98</v>
      </c>
      <c r="B56" s="268">
        <v>0</v>
      </c>
      <c r="C56" s="268">
        <v>0</v>
      </c>
      <c r="D56" s="268">
        <v>0</v>
      </c>
      <c r="E56" s="268">
        <v>0</v>
      </c>
      <c r="F56" s="268">
        <v>0</v>
      </c>
      <c r="G56" s="268">
        <v>0</v>
      </c>
      <c r="H56" s="268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>
      <c r="A57" s="38" t="s">
        <v>99</v>
      </c>
      <c r="B57" s="268">
        <v>0</v>
      </c>
      <c r="C57" s="268">
        <v>0</v>
      </c>
      <c r="D57" s="268">
        <v>0</v>
      </c>
      <c r="E57" s="268">
        <v>0</v>
      </c>
      <c r="F57" s="268">
        <v>0</v>
      </c>
      <c r="G57" s="268">
        <v>0</v>
      </c>
      <c r="H57" s="268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>
      <c r="A58" s="38" t="s">
        <v>100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71">
        <v>0</v>
      </c>
      <c r="H58" s="271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>
      <c r="A59" s="38" t="s">
        <v>101</v>
      </c>
      <c r="B59" s="271">
        <v>0</v>
      </c>
      <c r="C59" s="271">
        <v>0</v>
      </c>
      <c r="D59" s="271">
        <v>0</v>
      </c>
      <c r="E59" s="271">
        <v>0</v>
      </c>
      <c r="F59" s="271">
        <v>0</v>
      </c>
      <c r="G59" s="271">
        <v>0</v>
      </c>
      <c r="H59" s="271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>
      <c r="A60" s="38" t="s">
        <v>102</v>
      </c>
      <c r="B60" s="271">
        <v>0</v>
      </c>
      <c r="C60" s="271">
        <v>0</v>
      </c>
      <c r="D60" s="271">
        <v>0</v>
      </c>
      <c r="E60" s="271">
        <v>0</v>
      </c>
      <c r="F60" s="271">
        <v>0</v>
      </c>
      <c r="G60" s="271">
        <v>0</v>
      </c>
      <c r="H60" s="271">
        <v>0</v>
      </c>
      <c r="I60" s="46"/>
    </row>
    <row r="61" spans="1:17" ht="12" customHeight="1">
      <c r="A61" s="11" t="s">
        <v>170</v>
      </c>
      <c r="B61" s="291"/>
      <c r="C61" s="291"/>
      <c r="D61" s="291"/>
      <c r="E61" s="291"/>
      <c r="F61" s="291"/>
      <c r="G61" s="291"/>
      <c r="H61" s="291"/>
      <c r="I61" s="292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7" t="s">
        <v>224</v>
      </c>
      <c r="B62" s="292"/>
      <c r="C62" s="292"/>
      <c r="D62" s="292"/>
      <c r="E62" s="292"/>
      <c r="F62" s="292"/>
      <c r="G62" s="292"/>
      <c r="H62" s="292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91"/>
      <c r="C63" s="291"/>
      <c r="D63" s="291"/>
      <c r="E63" s="291"/>
      <c r="F63" s="291"/>
      <c r="G63" s="291"/>
      <c r="H63" s="291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93"/>
      <c r="C64" s="293"/>
      <c r="D64" s="293"/>
      <c r="E64" s="293"/>
      <c r="F64" s="293"/>
      <c r="G64" s="293"/>
      <c r="H64" s="293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>
      <c r="A68" s="254" t="s">
        <v>305</v>
      </c>
      <c r="B68" s="294"/>
      <c r="C68" s="294"/>
      <c r="D68" s="294"/>
      <c r="E68" s="294"/>
      <c r="F68" s="294"/>
      <c r="G68" s="294"/>
      <c r="H68" s="294"/>
      <c r="I68" s="55"/>
      <c r="J68" s="160"/>
      <c r="K68" s="160"/>
      <c r="L68" s="160"/>
      <c r="M68" s="160"/>
      <c r="N68" s="160"/>
      <c r="O68" s="160"/>
      <c r="P68" s="160"/>
    </row>
    <row r="69" spans="1:16">
      <c r="A69" s="254" t="s">
        <v>88</v>
      </c>
      <c r="B69" s="295">
        <f>(B43+B44+B45)/3-B46</f>
        <v>0.33333333333331439</v>
      </c>
      <c r="C69" s="295">
        <f>(C43+C44+C45)/3-C46</f>
        <v>0.33333333332848269</v>
      </c>
      <c r="D69" s="295">
        <f>(D43+D44+D45)-D46</f>
        <v>0</v>
      </c>
      <c r="E69" s="295">
        <f>(E43+E44+E45)-E46</f>
        <v>0</v>
      </c>
      <c r="F69" s="295">
        <f>(F43+F44+F45)-F46</f>
        <v>0</v>
      </c>
      <c r="G69" s="295">
        <f>(G43+G44+G45)-G46</f>
        <v>1</v>
      </c>
      <c r="H69" s="295">
        <f>(H43+H44+H45)-H46</f>
        <v>-1</v>
      </c>
      <c r="I69" s="55"/>
      <c r="J69" s="160"/>
      <c r="K69" s="160"/>
      <c r="L69" s="160"/>
      <c r="M69" s="160"/>
      <c r="N69" s="160"/>
      <c r="O69" s="160"/>
      <c r="P69" s="160"/>
    </row>
    <row r="70" spans="1:16">
      <c r="A70" s="254" t="s">
        <v>92</v>
      </c>
      <c r="B70" s="295">
        <f>(B47+B48+B49)/3-B50</f>
        <v>0</v>
      </c>
      <c r="C70" s="295">
        <f>(C47+C48+C49)/3-C50</f>
        <v>0</v>
      </c>
      <c r="D70" s="295">
        <f>D47+D48+D49-D50</f>
        <v>0</v>
      </c>
      <c r="E70" s="295">
        <f>E47+E48+E49-E50</f>
        <v>0</v>
      </c>
      <c r="F70" s="295">
        <f>F47+F48+F49-F50</f>
        <v>1</v>
      </c>
      <c r="G70" s="295">
        <f>G47+G48+G49-G50</f>
        <v>0</v>
      </c>
      <c r="H70" s="295">
        <f>H47+H48+H49-H50</f>
        <v>0</v>
      </c>
      <c r="I70" s="55"/>
      <c r="J70" s="160"/>
      <c r="K70" s="160"/>
      <c r="L70" s="160"/>
      <c r="M70" s="160"/>
      <c r="N70" s="160"/>
      <c r="O70" s="160"/>
      <c r="P70" s="160"/>
    </row>
    <row r="71" spans="1:16">
      <c r="A71" s="254" t="s">
        <v>97</v>
      </c>
      <c r="B71" s="295">
        <f>(B52+B53+B54)/3-B55</f>
        <v>0.33333333333331439</v>
      </c>
      <c r="C71" s="295">
        <f>(C52+C53+C54)/3-C55</f>
        <v>-0.33333333332848269</v>
      </c>
      <c r="D71" s="295">
        <f>D52+D53+D54-D55</f>
        <v>0</v>
      </c>
      <c r="E71" s="295">
        <f>E52+E53+E54-E55</f>
        <v>-1</v>
      </c>
      <c r="F71" s="295">
        <f>F52+F53+F54-F55</f>
        <v>0</v>
      </c>
      <c r="G71" s="295">
        <f>G52+G53+G54-G55</f>
        <v>-1</v>
      </c>
      <c r="H71" s="295">
        <f>H52+H53+H54-H55</f>
        <v>0</v>
      </c>
      <c r="I71" s="55"/>
      <c r="J71" s="160"/>
      <c r="K71" s="160"/>
      <c r="L71" s="160"/>
      <c r="M71" s="160"/>
      <c r="N71" s="160"/>
      <c r="O71" s="160"/>
      <c r="P71" s="160"/>
    </row>
    <row r="72" spans="1:16">
      <c r="A72" s="254" t="s">
        <v>101</v>
      </c>
      <c r="B72" s="295">
        <f>(B56+B57+B58)/3-B59</f>
        <v>0</v>
      </c>
      <c r="C72" s="295">
        <f>(C56+C57+C58)/3-C59</f>
        <v>0</v>
      </c>
      <c r="D72" s="295">
        <f>D56+D57+D58-D59</f>
        <v>0</v>
      </c>
      <c r="E72" s="295">
        <f>E56+E57+E58-E59</f>
        <v>0</v>
      </c>
      <c r="F72" s="295">
        <f>F56+F57+F58-F59</f>
        <v>0</v>
      </c>
      <c r="G72" s="295">
        <f>G56+G57+G58-G59</f>
        <v>0</v>
      </c>
      <c r="H72" s="295">
        <f>H56+H57+H58-H59</f>
        <v>0</v>
      </c>
      <c r="I72" s="55"/>
      <c r="J72" s="160"/>
      <c r="K72" s="160"/>
      <c r="L72" s="160"/>
      <c r="M72" s="160"/>
      <c r="N72" s="160"/>
      <c r="O72" s="160"/>
      <c r="P72" s="160"/>
    </row>
    <row r="73" spans="1:16">
      <c r="A73" s="254" t="s">
        <v>93</v>
      </c>
      <c r="B73" s="295">
        <f>(B46+B50)/2-B51</f>
        <v>-0.5</v>
      </c>
      <c r="C73" s="295">
        <f>(C46+C50)/2-C51</f>
        <v>-0.5</v>
      </c>
      <c r="D73" s="295">
        <f>D46+D50-D51</f>
        <v>0</v>
      </c>
      <c r="E73" s="295">
        <f>E46+E50-E51</f>
        <v>-1</v>
      </c>
      <c r="F73" s="295">
        <f>F46+F50-F51</f>
        <v>0</v>
      </c>
      <c r="G73" s="295">
        <f>G46+G50-G51</f>
        <v>-1</v>
      </c>
      <c r="H73" s="295">
        <f>H46+H50-H51</f>
        <v>1</v>
      </c>
      <c r="I73" s="55"/>
      <c r="J73" s="160"/>
      <c r="K73" s="160"/>
      <c r="L73" s="160"/>
      <c r="M73" s="160"/>
      <c r="N73" s="160"/>
      <c r="O73" s="160"/>
      <c r="P73" s="160"/>
    </row>
    <row r="74" spans="1:16">
      <c r="A74" s="254" t="s">
        <v>102</v>
      </c>
      <c r="B74" s="295">
        <f>(B55+B59)/2-B60</f>
        <v>222.5</v>
      </c>
      <c r="C74" s="295">
        <f>(C55+C59)/2-C60</f>
        <v>41653.5</v>
      </c>
      <c r="D74" s="295">
        <f>D55+D59-D60</f>
        <v>32887</v>
      </c>
      <c r="E74" s="295">
        <f>E55+E59-E60</f>
        <v>804125</v>
      </c>
      <c r="F74" s="295">
        <f>F55+F59-F60</f>
        <v>5974635</v>
      </c>
      <c r="G74" s="295">
        <f>G55+G59-G60</f>
        <v>1824913</v>
      </c>
      <c r="H74" s="295">
        <f>H55+H59-H60</f>
        <v>814568</v>
      </c>
      <c r="I74" s="55"/>
      <c r="J74" s="160"/>
      <c r="K74" s="160"/>
      <c r="L74" s="160"/>
      <c r="M74" s="160"/>
      <c r="N74" s="160"/>
      <c r="O74" s="160"/>
      <c r="P74" s="160"/>
    </row>
    <row r="75" spans="1:16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>
      <c r="J78" s="160"/>
      <c r="K78" s="160"/>
      <c r="L78" s="160"/>
      <c r="M78" s="160"/>
      <c r="N78" s="160"/>
      <c r="O78" s="160"/>
      <c r="P78" s="160"/>
    </row>
    <row r="79" spans="1:16">
      <c r="J79" s="160"/>
      <c r="K79" s="160"/>
      <c r="L79" s="160"/>
      <c r="M79" s="160"/>
      <c r="N79" s="160"/>
      <c r="O79" s="160"/>
      <c r="P79" s="160"/>
    </row>
    <row r="80" spans="1:16">
      <c r="J80" s="160"/>
      <c r="K80" s="160"/>
      <c r="L80" s="160"/>
      <c r="M80" s="160"/>
      <c r="N80" s="160"/>
      <c r="O80" s="160"/>
      <c r="P80" s="160"/>
    </row>
    <row r="81" spans="10:16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2" t="s">
        <v>377</v>
      </c>
      <c r="B1" s="365"/>
      <c r="C1" s="365"/>
      <c r="D1" s="365"/>
      <c r="E1" s="365"/>
      <c r="F1" s="365"/>
      <c r="G1" s="365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3" t="s">
        <v>166</v>
      </c>
      <c r="B3" s="361" t="s">
        <v>116</v>
      </c>
      <c r="C3" s="361" t="s">
        <v>321</v>
      </c>
      <c r="D3" s="361" t="s">
        <v>117</v>
      </c>
      <c r="E3" s="361" t="s">
        <v>306</v>
      </c>
      <c r="F3" s="360" t="s">
        <v>78</v>
      </c>
      <c r="G3" s="358"/>
    </row>
    <row r="4" spans="1:8" ht="12" customHeight="1">
      <c r="A4" s="364"/>
      <c r="B4" s="362"/>
      <c r="C4" s="362"/>
      <c r="D4" s="362"/>
      <c r="E4" s="362"/>
      <c r="F4" s="359" t="s">
        <v>80</v>
      </c>
      <c r="G4" s="369" t="s">
        <v>118</v>
      </c>
    </row>
    <row r="5" spans="1:8" ht="12" customHeight="1">
      <c r="A5" s="364"/>
      <c r="B5" s="362"/>
      <c r="C5" s="362"/>
      <c r="D5" s="362"/>
      <c r="E5" s="362"/>
      <c r="F5" s="354"/>
      <c r="G5" s="370"/>
    </row>
    <row r="6" spans="1:8" ht="12" customHeight="1">
      <c r="A6" s="364"/>
      <c r="B6" s="371" t="s">
        <v>103</v>
      </c>
      <c r="C6" s="354"/>
      <c r="D6" s="45" t="s">
        <v>83</v>
      </c>
      <c r="E6" s="360" t="s">
        <v>84</v>
      </c>
      <c r="F6" s="354"/>
      <c r="G6" s="358"/>
      <c r="H6" s="242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66" t="s">
        <v>167</v>
      </c>
      <c r="C8" s="367"/>
      <c r="D8" s="367"/>
      <c r="E8" s="367"/>
      <c r="F8" s="367"/>
      <c r="G8" s="367"/>
    </row>
    <row r="9" spans="1:8" ht="12" customHeight="1">
      <c r="A9" s="66" t="s">
        <v>119</v>
      </c>
      <c r="B9" s="260">
        <v>16</v>
      </c>
      <c r="C9" s="260">
        <v>4368</v>
      </c>
      <c r="D9" s="260">
        <v>551</v>
      </c>
      <c r="E9" s="260">
        <v>16340</v>
      </c>
      <c r="F9" s="260">
        <v>147021</v>
      </c>
      <c r="G9" s="260">
        <v>8229</v>
      </c>
    </row>
    <row r="10" spans="1:8" ht="12" customHeight="1">
      <c r="A10" s="66" t="s">
        <v>120</v>
      </c>
      <c r="B10" s="260">
        <v>5</v>
      </c>
      <c r="C10" s="260">
        <v>1203</v>
      </c>
      <c r="D10" s="260">
        <v>134</v>
      </c>
      <c r="E10" s="260">
        <v>4897</v>
      </c>
      <c r="F10" s="260">
        <v>5057</v>
      </c>
      <c r="G10" s="260" t="s">
        <v>62</v>
      </c>
    </row>
    <row r="11" spans="1:8" ht="12" customHeight="1">
      <c r="A11" s="66" t="s">
        <v>121</v>
      </c>
      <c r="B11" s="260">
        <v>3</v>
      </c>
      <c r="C11" s="260">
        <v>505</v>
      </c>
      <c r="D11" s="260">
        <v>79</v>
      </c>
      <c r="E11" s="260">
        <v>1447</v>
      </c>
      <c r="F11" s="260">
        <v>22702</v>
      </c>
      <c r="G11" s="260" t="s">
        <v>62</v>
      </c>
    </row>
    <row r="12" spans="1:8" ht="12" customHeight="1">
      <c r="A12" s="66" t="s">
        <v>51</v>
      </c>
      <c r="B12" s="260">
        <v>7</v>
      </c>
      <c r="C12" s="260">
        <v>617</v>
      </c>
      <c r="D12" s="260">
        <v>88</v>
      </c>
      <c r="E12" s="260">
        <v>1810</v>
      </c>
      <c r="F12" s="260">
        <v>7077</v>
      </c>
      <c r="G12" s="260">
        <v>2322</v>
      </c>
    </row>
    <row r="13" spans="1:8" ht="12" customHeight="1">
      <c r="A13" s="97"/>
      <c r="B13" s="256"/>
      <c r="C13" s="256"/>
      <c r="D13" s="256"/>
      <c r="E13" s="256"/>
      <c r="F13" s="256"/>
      <c r="G13" s="256"/>
    </row>
    <row r="14" spans="1:8" ht="12" customHeight="1">
      <c r="A14" s="66" t="s">
        <v>122</v>
      </c>
      <c r="B14" s="260">
        <v>24</v>
      </c>
      <c r="C14" s="260">
        <v>2745</v>
      </c>
      <c r="D14" s="260">
        <v>359</v>
      </c>
      <c r="E14" s="260">
        <v>6740</v>
      </c>
      <c r="F14" s="260">
        <v>45704</v>
      </c>
      <c r="G14" s="260">
        <v>6974</v>
      </c>
    </row>
    <row r="15" spans="1:8" ht="12" customHeight="1">
      <c r="A15" s="66" t="s">
        <v>123</v>
      </c>
      <c r="B15" s="260">
        <v>33</v>
      </c>
      <c r="C15" s="260">
        <v>4623</v>
      </c>
      <c r="D15" s="260">
        <v>611</v>
      </c>
      <c r="E15" s="260">
        <v>12974</v>
      </c>
      <c r="F15" s="260">
        <v>86642</v>
      </c>
      <c r="G15" s="260">
        <v>24532</v>
      </c>
    </row>
    <row r="16" spans="1:8" ht="12" customHeight="1">
      <c r="A16" s="66" t="s">
        <v>124</v>
      </c>
      <c r="B16" s="260">
        <v>37</v>
      </c>
      <c r="C16" s="260">
        <v>4715</v>
      </c>
      <c r="D16" s="260">
        <v>626</v>
      </c>
      <c r="E16" s="260">
        <v>11850</v>
      </c>
      <c r="F16" s="260">
        <v>81744</v>
      </c>
      <c r="G16" s="260">
        <v>16643</v>
      </c>
    </row>
    <row r="17" spans="1:8" ht="12" customHeight="1">
      <c r="A17" s="66" t="s">
        <v>125</v>
      </c>
      <c r="B17" s="260">
        <v>31</v>
      </c>
      <c r="C17" s="260">
        <v>6148</v>
      </c>
      <c r="D17" s="260">
        <v>783</v>
      </c>
      <c r="E17" s="260">
        <v>14910</v>
      </c>
      <c r="F17" s="260">
        <v>101628</v>
      </c>
      <c r="G17" s="260">
        <v>26183</v>
      </c>
    </row>
    <row r="18" spans="1:8" ht="12" customHeight="1">
      <c r="A18" s="66" t="s">
        <v>126</v>
      </c>
      <c r="B18" s="260">
        <v>18</v>
      </c>
      <c r="C18" s="260">
        <v>2360</v>
      </c>
      <c r="D18" s="260">
        <v>302</v>
      </c>
      <c r="E18" s="260">
        <v>6203</v>
      </c>
      <c r="F18" s="260">
        <v>47741</v>
      </c>
      <c r="G18" s="260">
        <v>5481</v>
      </c>
    </row>
    <row r="19" spans="1:8" ht="12" customHeight="1">
      <c r="A19" s="66" t="s">
        <v>127</v>
      </c>
      <c r="B19" s="260">
        <v>36</v>
      </c>
      <c r="C19" s="260">
        <v>7954</v>
      </c>
      <c r="D19" s="260">
        <v>1096</v>
      </c>
      <c r="E19" s="260">
        <v>30477</v>
      </c>
      <c r="F19" s="260">
        <v>159649</v>
      </c>
      <c r="G19" s="260">
        <v>81858</v>
      </c>
    </row>
    <row r="20" spans="1:8" customFormat="1" ht="12" customHeight="1">
      <c r="A20" s="66" t="s">
        <v>128</v>
      </c>
      <c r="B20" s="260">
        <v>27</v>
      </c>
      <c r="C20" s="260">
        <v>5707</v>
      </c>
      <c r="D20" s="260">
        <v>742</v>
      </c>
      <c r="E20" s="260">
        <v>17905</v>
      </c>
      <c r="F20" s="260">
        <v>180007</v>
      </c>
      <c r="G20" s="260">
        <v>27590</v>
      </c>
    </row>
    <row r="21" spans="1:8" ht="12" customHeight="1">
      <c r="A21" s="66" t="s">
        <v>129</v>
      </c>
      <c r="B21" s="260">
        <v>29</v>
      </c>
      <c r="C21" s="260">
        <v>6672</v>
      </c>
      <c r="D21" s="260">
        <v>839</v>
      </c>
      <c r="E21" s="260">
        <v>21703</v>
      </c>
      <c r="F21" s="260">
        <v>203069</v>
      </c>
      <c r="G21" s="260">
        <v>116273</v>
      </c>
    </row>
    <row r="22" spans="1:8" ht="12" customHeight="1">
      <c r="A22" s="66" t="s">
        <v>130</v>
      </c>
      <c r="B22" s="260">
        <v>29</v>
      </c>
      <c r="C22" s="260">
        <v>4113</v>
      </c>
      <c r="D22" s="260">
        <v>581</v>
      </c>
      <c r="E22" s="260">
        <v>10181</v>
      </c>
      <c r="F22" s="260">
        <v>100202</v>
      </c>
      <c r="G22" s="260">
        <v>40162</v>
      </c>
    </row>
    <row r="23" spans="1:8" ht="12" customHeight="1">
      <c r="A23" s="66" t="s">
        <v>131</v>
      </c>
      <c r="B23" s="260">
        <v>35</v>
      </c>
      <c r="C23" s="260">
        <v>4008</v>
      </c>
      <c r="D23" s="260">
        <v>522</v>
      </c>
      <c r="E23" s="260">
        <v>11787</v>
      </c>
      <c r="F23" s="260">
        <v>62464</v>
      </c>
      <c r="G23" s="260">
        <v>10394</v>
      </c>
    </row>
    <row r="24" spans="1:8" ht="12" customHeight="1">
      <c r="A24" s="66" t="s">
        <v>132</v>
      </c>
      <c r="B24" s="260">
        <v>22</v>
      </c>
      <c r="C24" s="260">
        <v>3546</v>
      </c>
      <c r="D24" s="260">
        <v>444</v>
      </c>
      <c r="E24" s="260">
        <v>9928</v>
      </c>
      <c r="F24" s="260">
        <v>92132</v>
      </c>
      <c r="G24" s="260">
        <v>27111</v>
      </c>
    </row>
    <row r="25" spans="1:8" ht="12" customHeight="1">
      <c r="A25" s="66" t="s">
        <v>133</v>
      </c>
      <c r="B25" s="260">
        <v>26</v>
      </c>
      <c r="C25" s="260">
        <v>7786</v>
      </c>
      <c r="D25" s="260">
        <v>959</v>
      </c>
      <c r="E25" s="260">
        <v>23393</v>
      </c>
      <c r="F25" s="260">
        <v>157747</v>
      </c>
      <c r="G25" s="260">
        <v>31638</v>
      </c>
    </row>
    <row r="26" spans="1:8" ht="12" customHeight="1">
      <c r="A26" s="66" t="s">
        <v>134</v>
      </c>
      <c r="B26" s="260">
        <v>45</v>
      </c>
      <c r="C26" s="260">
        <v>12205</v>
      </c>
      <c r="D26" s="260">
        <v>1619</v>
      </c>
      <c r="E26" s="260">
        <v>49812</v>
      </c>
      <c r="F26" s="260">
        <v>281363</v>
      </c>
      <c r="G26" s="260">
        <v>118505</v>
      </c>
    </row>
    <row r="27" spans="1:8" ht="12" customHeight="1">
      <c r="A27" s="66" t="s">
        <v>135</v>
      </c>
      <c r="B27" s="260">
        <v>22</v>
      </c>
      <c r="C27" s="260">
        <v>4391</v>
      </c>
      <c r="D27" s="260">
        <v>560</v>
      </c>
      <c r="E27" s="260">
        <v>14517</v>
      </c>
      <c r="F27" s="260">
        <v>241538</v>
      </c>
      <c r="G27" s="260">
        <v>35935</v>
      </c>
    </row>
    <row r="28" spans="1:8" ht="12" customHeight="1">
      <c r="A28" s="93" t="s">
        <v>136</v>
      </c>
      <c r="B28" s="261">
        <v>445</v>
      </c>
      <c r="C28" s="261">
        <v>83666</v>
      </c>
      <c r="D28" s="261">
        <v>10896</v>
      </c>
      <c r="E28" s="261">
        <v>266873</v>
      </c>
      <c r="F28" s="261">
        <v>2023486</v>
      </c>
      <c r="G28" s="261">
        <v>589018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68" t="s">
        <v>261</v>
      </c>
      <c r="C30" s="368"/>
      <c r="D30" s="368"/>
      <c r="E30" s="368"/>
      <c r="F30" s="368"/>
      <c r="G30" s="368"/>
    </row>
    <row r="31" spans="1:8" ht="12" customHeight="1">
      <c r="A31" s="66" t="s">
        <v>119</v>
      </c>
      <c r="B31" s="239">
        <v>-5.8823529411764781</v>
      </c>
      <c r="C31" s="239">
        <v>-0.79491255961843876</v>
      </c>
      <c r="D31" s="239">
        <v>-2.3049645390070879</v>
      </c>
      <c r="E31" s="239">
        <v>5.8564394920963991</v>
      </c>
      <c r="F31" s="239">
        <v>100.98289838826537</v>
      </c>
      <c r="G31" s="239">
        <v>61.037181996086105</v>
      </c>
      <c r="H31" s="72"/>
    </row>
    <row r="32" spans="1:8" ht="12" customHeight="1">
      <c r="A32" s="66" t="s">
        <v>120</v>
      </c>
      <c r="B32" s="239">
        <v>0</v>
      </c>
      <c r="C32" s="239">
        <v>-2.1155410903173362</v>
      </c>
      <c r="D32" s="239">
        <v>-5.6338028169014081</v>
      </c>
      <c r="E32" s="239">
        <v>1.4922279792746167</v>
      </c>
      <c r="F32" s="239">
        <v>-27.205988196343739</v>
      </c>
      <c r="G32" s="239" t="s">
        <v>62</v>
      </c>
      <c r="H32" s="72"/>
    </row>
    <row r="33" spans="1:8" ht="12" customHeight="1">
      <c r="A33" s="66" t="s">
        <v>121</v>
      </c>
      <c r="B33" s="239">
        <v>-25</v>
      </c>
      <c r="C33" s="239">
        <v>-7.169117647058826</v>
      </c>
      <c r="D33" s="239">
        <v>-10.227272727272734</v>
      </c>
      <c r="E33" s="239">
        <v>-4.2356055592322974</v>
      </c>
      <c r="F33" s="239">
        <v>2.7239819004524861</v>
      </c>
      <c r="G33" s="239" t="s">
        <v>62</v>
      </c>
      <c r="H33" s="72"/>
    </row>
    <row r="34" spans="1:8" ht="12" customHeight="1">
      <c r="A34" s="66" t="s">
        <v>51</v>
      </c>
      <c r="B34" s="239">
        <v>-12.5</v>
      </c>
      <c r="C34" s="239">
        <v>-5.0769230769230802</v>
      </c>
      <c r="D34" s="239">
        <v>-4.3478260869565162</v>
      </c>
      <c r="E34" s="239">
        <v>-7.2745901639344197</v>
      </c>
      <c r="F34" s="239">
        <v>-16.643109540636047</v>
      </c>
      <c r="G34" s="239">
        <v>-7.0828331332533025</v>
      </c>
      <c r="H34" s="72"/>
    </row>
    <row r="35" spans="1:8" ht="12" customHeight="1">
      <c r="A35" s="97"/>
      <c r="B35" s="240"/>
      <c r="C35" s="239"/>
      <c r="D35" s="239"/>
      <c r="E35" s="239"/>
      <c r="F35" s="239"/>
      <c r="G35" s="239"/>
      <c r="H35" s="72"/>
    </row>
    <row r="36" spans="1:8" ht="12" customHeight="1">
      <c r="A36" s="66" t="s">
        <v>122</v>
      </c>
      <c r="B36" s="239">
        <v>-14.285714285714292</v>
      </c>
      <c r="C36" s="239">
        <v>-2.6940801134349499</v>
      </c>
      <c r="D36" s="239">
        <v>-10.025062656641609</v>
      </c>
      <c r="E36" s="239">
        <v>-11.105249274597725</v>
      </c>
      <c r="F36" s="239">
        <v>-9.3336507369715775</v>
      </c>
      <c r="G36" s="239">
        <v>-37.312359550561801</v>
      </c>
      <c r="H36" s="72"/>
    </row>
    <row r="37" spans="1:8" ht="12" customHeight="1">
      <c r="A37" s="66" t="s">
        <v>123</v>
      </c>
      <c r="B37" s="239">
        <v>10.000000000000014</v>
      </c>
      <c r="C37" s="239">
        <v>8.6741889985895568</v>
      </c>
      <c r="D37" s="239">
        <v>7.0052539404553471</v>
      </c>
      <c r="E37" s="239">
        <v>8.4601237251295913</v>
      </c>
      <c r="F37" s="239">
        <v>12.541078363879606</v>
      </c>
      <c r="G37" s="239">
        <v>31.835769561478941</v>
      </c>
      <c r="H37" s="72"/>
    </row>
    <row r="38" spans="1:8" ht="12" customHeight="1">
      <c r="A38" s="66" t="s">
        <v>124</v>
      </c>
      <c r="B38" s="239">
        <v>2.7777777777777715</v>
      </c>
      <c r="C38" s="239">
        <v>6.0503823661718314</v>
      </c>
      <c r="D38" s="239">
        <v>0.96774193548387188</v>
      </c>
      <c r="E38" s="239">
        <v>5.3614297145905425</v>
      </c>
      <c r="F38" s="239">
        <v>3.8810522302706829</v>
      </c>
      <c r="G38" s="239">
        <v>-0.39499670836076461</v>
      </c>
      <c r="H38" s="72"/>
    </row>
    <row r="39" spans="1:8" ht="12" customHeight="1">
      <c r="A39" s="66" t="s">
        <v>125</v>
      </c>
      <c r="B39" s="239">
        <v>6.8965517241379217</v>
      </c>
      <c r="C39" s="239">
        <v>2.4495917347108929</v>
      </c>
      <c r="D39" s="239">
        <v>0.3846153846153868</v>
      </c>
      <c r="E39" s="239">
        <v>0.98889189921429477</v>
      </c>
      <c r="F39" s="239">
        <v>-7.4375648942565249</v>
      </c>
      <c r="G39" s="239">
        <v>-3.0438807628217006</v>
      </c>
      <c r="H39" s="72"/>
    </row>
    <row r="40" spans="1:8" ht="12" customHeight="1">
      <c r="A40" s="66" t="s">
        <v>126</v>
      </c>
      <c r="B40" s="239">
        <v>0</v>
      </c>
      <c r="C40" s="239">
        <v>6.0197663971248971</v>
      </c>
      <c r="D40" s="239">
        <v>2.0270270270270174</v>
      </c>
      <c r="E40" s="239">
        <v>4.9399424801218146</v>
      </c>
      <c r="F40" s="239">
        <v>0.81299096207449395</v>
      </c>
      <c r="G40" s="239">
        <v>-22.310418143160888</v>
      </c>
      <c r="H40" s="72"/>
    </row>
    <row r="41" spans="1:8" ht="12" customHeight="1">
      <c r="A41" s="66" t="s">
        <v>127</v>
      </c>
      <c r="B41" s="239">
        <v>0</v>
      </c>
      <c r="C41" s="239">
        <v>1.0288327194208051</v>
      </c>
      <c r="D41" s="239">
        <v>4.5801526717557266</v>
      </c>
      <c r="E41" s="239">
        <v>3.1126298338803053</v>
      </c>
      <c r="F41" s="239">
        <v>-5.6280664420405486</v>
      </c>
      <c r="G41" s="239">
        <v>75.709962006568361</v>
      </c>
      <c r="H41" s="72"/>
    </row>
    <row r="42" spans="1:8" ht="12" customHeight="1">
      <c r="A42" s="66" t="s">
        <v>128</v>
      </c>
      <c r="B42" s="239">
        <v>12.5</v>
      </c>
      <c r="C42" s="239">
        <v>7.882797731568985</v>
      </c>
      <c r="D42" s="239">
        <v>6.3037249283667762</v>
      </c>
      <c r="E42" s="239">
        <v>9.8870749969313749</v>
      </c>
      <c r="F42" s="239">
        <v>22.29650313542453</v>
      </c>
      <c r="G42" s="239">
        <v>48.901721625559929</v>
      </c>
      <c r="H42" s="72"/>
    </row>
    <row r="43" spans="1:8" ht="12" customHeight="1">
      <c r="A43" s="66" t="s">
        <v>129</v>
      </c>
      <c r="B43" s="239">
        <v>3.5714285714285836</v>
      </c>
      <c r="C43" s="239">
        <v>0.86167800453513621</v>
      </c>
      <c r="D43" s="239">
        <v>-1.0613207547169736</v>
      </c>
      <c r="E43" s="239">
        <v>3.6190021484841139</v>
      </c>
      <c r="F43" s="239">
        <v>-4.6709448452954945</v>
      </c>
      <c r="G43" s="239">
        <v>-0.56357541135018607</v>
      </c>
      <c r="H43" s="72"/>
    </row>
    <row r="44" spans="1:8" ht="12" customHeight="1">
      <c r="A44" s="66" t="s">
        <v>130</v>
      </c>
      <c r="B44" s="239">
        <v>0</v>
      </c>
      <c r="C44" s="239">
        <v>2.5685785536159642</v>
      </c>
      <c r="D44" s="239">
        <v>2.2887323943662068</v>
      </c>
      <c r="E44" s="239">
        <v>4.7212507714462078</v>
      </c>
      <c r="F44" s="239">
        <v>2.0023413243752231</v>
      </c>
      <c r="G44" s="239">
        <v>5.7061641311786104</v>
      </c>
      <c r="H44" s="72"/>
    </row>
    <row r="45" spans="1:8" ht="12" customHeight="1">
      <c r="A45" s="66" t="s">
        <v>131</v>
      </c>
      <c r="B45" s="239">
        <v>0</v>
      </c>
      <c r="C45" s="239">
        <v>1.8810371123538374</v>
      </c>
      <c r="D45" s="239">
        <v>-1.1363636363636402</v>
      </c>
      <c r="E45" s="239">
        <v>2.282193682749039</v>
      </c>
      <c r="F45" s="239">
        <v>-3.9370078740157481</v>
      </c>
      <c r="G45" s="239">
        <v>1.2764298937932352</v>
      </c>
      <c r="H45" s="72"/>
    </row>
    <row r="46" spans="1:8" ht="12" customHeight="1">
      <c r="A46" s="66" t="s">
        <v>132</v>
      </c>
      <c r="B46" s="239">
        <v>-4.3478260869565162</v>
      </c>
      <c r="C46" s="239">
        <v>2.4263431542460978</v>
      </c>
      <c r="D46" s="239">
        <v>-2.6315789473684248</v>
      </c>
      <c r="E46" s="239">
        <v>3.9690019897371513</v>
      </c>
      <c r="F46" s="239">
        <v>-9.2519083969465612</v>
      </c>
      <c r="G46" s="239">
        <v>-9.72027972027972</v>
      </c>
      <c r="H46" s="72"/>
    </row>
    <row r="47" spans="1:8" ht="12" customHeight="1">
      <c r="A47" s="66" t="s">
        <v>133</v>
      </c>
      <c r="B47" s="239">
        <v>8.3333333333333286</v>
      </c>
      <c r="C47" s="239">
        <v>2.4608501118568142</v>
      </c>
      <c r="D47" s="239">
        <v>0.10438413361168841</v>
      </c>
      <c r="E47" s="239">
        <v>2.8580222486039588</v>
      </c>
      <c r="F47" s="239">
        <v>7.8545593775425857</v>
      </c>
      <c r="G47" s="239">
        <v>5.0154346599395865</v>
      </c>
      <c r="H47" s="72"/>
    </row>
    <row r="48" spans="1:8" ht="12" customHeight="1">
      <c r="A48" s="66" t="s">
        <v>134</v>
      </c>
      <c r="B48" s="239">
        <v>0</v>
      </c>
      <c r="C48" s="239">
        <v>2.9610258140712062</v>
      </c>
      <c r="D48" s="239">
        <v>2.0163831127914165</v>
      </c>
      <c r="E48" s="239">
        <v>7.3603896803672768</v>
      </c>
      <c r="F48" s="239">
        <v>-11.142446588450795</v>
      </c>
      <c r="G48" s="239">
        <v>-17.616184087038135</v>
      </c>
      <c r="H48" s="72"/>
    </row>
    <row r="49" spans="1:8" ht="12" customHeight="1">
      <c r="A49" s="66" t="s">
        <v>135</v>
      </c>
      <c r="B49" s="239">
        <v>-4.3478260869565162</v>
      </c>
      <c r="C49" s="239">
        <v>-1.74535690311032</v>
      </c>
      <c r="D49" s="239">
        <v>-7.1310116086235524</v>
      </c>
      <c r="E49" s="239">
        <v>4.0048717581315287</v>
      </c>
      <c r="F49" s="239">
        <v>-9.0317453741540135</v>
      </c>
      <c r="G49" s="239">
        <v>20.196006288256356</v>
      </c>
      <c r="H49" s="72"/>
    </row>
    <row r="50" spans="1:8" ht="12" customHeight="1">
      <c r="A50" s="93" t="s">
        <v>136</v>
      </c>
      <c r="B50" s="241">
        <v>0.67873303167419863</v>
      </c>
      <c r="C50" s="241">
        <v>2.4314397649363428</v>
      </c>
      <c r="D50" s="241">
        <v>0.4609994468006704</v>
      </c>
      <c r="E50" s="241">
        <v>4.296562046904981</v>
      </c>
      <c r="F50" s="241">
        <v>1.3511070061722705</v>
      </c>
      <c r="G50" s="241">
        <v>4.4574849747199323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9"/>
      <c r="B52" s="250"/>
      <c r="C52" s="250"/>
      <c r="D52" s="250"/>
      <c r="E52" s="250"/>
      <c r="F52" s="250"/>
      <c r="G52" s="250"/>
    </row>
    <row r="53" spans="1:8" ht="12" customHeight="1">
      <c r="A53" s="251"/>
      <c r="B53" s="252"/>
      <c r="C53" s="252"/>
      <c r="D53" s="253"/>
      <c r="E53" s="253"/>
      <c r="F53" s="253"/>
      <c r="G53" s="2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2" t="s">
        <v>378</v>
      </c>
      <c r="B1" s="365"/>
      <c r="C1" s="365"/>
      <c r="D1" s="365"/>
      <c r="E1" s="365"/>
      <c r="F1" s="365"/>
      <c r="G1" s="365"/>
      <c r="H1" s="365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3" t="s">
        <v>26</v>
      </c>
      <c r="B3" s="376" t="s">
        <v>172</v>
      </c>
      <c r="C3" s="361" t="s">
        <v>116</v>
      </c>
      <c r="D3" s="361" t="s">
        <v>321</v>
      </c>
      <c r="E3" s="361" t="s">
        <v>117</v>
      </c>
      <c r="F3" s="361" t="s">
        <v>306</v>
      </c>
      <c r="G3" s="372" t="s">
        <v>78</v>
      </c>
      <c r="H3" s="380"/>
    </row>
    <row r="4" spans="1:9" ht="12" customHeight="1">
      <c r="A4" s="374"/>
      <c r="B4" s="377"/>
      <c r="C4" s="362"/>
      <c r="D4" s="362"/>
      <c r="E4" s="362"/>
      <c r="F4" s="362"/>
      <c r="G4" s="381" t="s">
        <v>173</v>
      </c>
      <c r="H4" s="378" t="s">
        <v>138</v>
      </c>
    </row>
    <row r="5" spans="1:9" ht="12" customHeight="1">
      <c r="A5" s="374"/>
      <c r="B5" s="377"/>
      <c r="C5" s="362"/>
      <c r="D5" s="362"/>
      <c r="E5" s="362"/>
      <c r="F5" s="362"/>
      <c r="G5" s="354"/>
      <c r="H5" s="379"/>
    </row>
    <row r="6" spans="1:9" ht="12" customHeight="1">
      <c r="A6" s="375"/>
      <c r="B6" s="377"/>
      <c r="C6" s="371" t="s">
        <v>103</v>
      </c>
      <c r="D6" s="354"/>
      <c r="E6" s="45" t="s">
        <v>83</v>
      </c>
      <c r="F6" s="360" t="s">
        <v>84</v>
      </c>
      <c r="G6" s="360"/>
      <c r="H6" s="372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>
        <v>4</v>
      </c>
      <c r="D8" s="245" t="s">
        <v>62</v>
      </c>
      <c r="E8" s="245" t="s">
        <v>62</v>
      </c>
      <c r="F8" s="245" t="s">
        <v>62</v>
      </c>
      <c r="G8" s="245" t="s">
        <v>62</v>
      </c>
      <c r="H8" s="245" t="s">
        <v>62</v>
      </c>
      <c r="I8" s="56"/>
    </row>
    <row r="9" spans="1:9" ht="12" customHeight="1">
      <c r="A9" s="220" t="s">
        <v>11</v>
      </c>
      <c r="B9" s="75" t="s">
        <v>12</v>
      </c>
      <c r="C9" s="225">
        <v>2</v>
      </c>
      <c r="D9" s="225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6"/>
    </row>
    <row r="10" spans="1:9" ht="12" customHeight="1">
      <c r="A10" s="220" t="s">
        <v>16</v>
      </c>
      <c r="B10" s="75" t="s">
        <v>175</v>
      </c>
      <c r="C10" s="225">
        <v>2</v>
      </c>
      <c r="D10" s="225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441</v>
      </c>
      <c r="D11" s="245" t="s">
        <v>62</v>
      </c>
      <c r="E11" s="245" t="s">
        <v>62</v>
      </c>
      <c r="F11" s="245" t="s">
        <v>62</v>
      </c>
      <c r="G11" s="245" t="s">
        <v>62</v>
      </c>
      <c r="H11" s="245" t="s">
        <v>62</v>
      </c>
      <c r="I11" s="56"/>
    </row>
    <row r="12" spans="1:9" ht="12" customHeight="1">
      <c r="A12" s="220" t="s">
        <v>147</v>
      </c>
      <c r="B12" s="215" t="s">
        <v>291</v>
      </c>
      <c r="C12" s="225">
        <v>64</v>
      </c>
      <c r="D12" s="225">
        <v>9930</v>
      </c>
      <c r="E12" s="225">
        <v>1254</v>
      </c>
      <c r="F12" s="225">
        <v>20362</v>
      </c>
      <c r="G12" s="225">
        <v>209818</v>
      </c>
      <c r="H12" s="225">
        <v>33240</v>
      </c>
      <c r="I12" s="46"/>
    </row>
    <row r="13" spans="1:9" ht="12" customHeight="1">
      <c r="A13" s="220" t="s">
        <v>150</v>
      </c>
      <c r="B13" s="191" t="s">
        <v>10</v>
      </c>
      <c r="C13" s="225">
        <v>6</v>
      </c>
      <c r="D13" s="225">
        <v>1162</v>
      </c>
      <c r="E13" s="225">
        <v>159</v>
      </c>
      <c r="F13" s="225">
        <v>3761</v>
      </c>
      <c r="G13" s="225">
        <v>45673</v>
      </c>
      <c r="H13" s="225" t="s">
        <v>62</v>
      </c>
      <c r="I13" s="46"/>
    </row>
    <row r="14" spans="1:9" ht="12" customHeight="1">
      <c r="A14" s="220" t="s">
        <v>160</v>
      </c>
      <c r="B14" s="191" t="s">
        <v>106</v>
      </c>
      <c r="C14" s="225">
        <v>1</v>
      </c>
      <c r="D14" s="225" t="s">
        <v>62</v>
      </c>
      <c r="E14" s="225" t="s">
        <v>62</v>
      </c>
      <c r="F14" s="225" t="s">
        <v>62</v>
      </c>
      <c r="G14" s="225" t="s">
        <v>62</v>
      </c>
      <c r="H14" s="225" t="s">
        <v>62</v>
      </c>
      <c r="I14" s="46"/>
    </row>
    <row r="15" spans="1:9" ht="12" customHeight="1">
      <c r="A15" s="220" t="s">
        <v>9</v>
      </c>
      <c r="B15" s="215" t="s">
        <v>292</v>
      </c>
      <c r="C15" s="225" t="s">
        <v>54</v>
      </c>
      <c r="D15" s="225" t="s">
        <v>54</v>
      </c>
      <c r="E15" s="225" t="s">
        <v>54</v>
      </c>
      <c r="F15" s="225" t="s">
        <v>54</v>
      </c>
      <c r="G15" s="225" t="s">
        <v>54</v>
      </c>
      <c r="H15" s="225" t="s">
        <v>54</v>
      </c>
      <c r="I15" s="162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25" t="s">
        <v>54</v>
      </c>
      <c r="F16" s="225" t="s">
        <v>54</v>
      </c>
      <c r="G16" s="225" t="s">
        <v>54</v>
      </c>
      <c r="H16" s="225" t="s">
        <v>54</v>
      </c>
      <c r="I16" s="162"/>
    </row>
    <row r="17" spans="1:9" ht="12" customHeight="1">
      <c r="A17" s="220" t="s">
        <v>149</v>
      </c>
      <c r="B17" s="75" t="s">
        <v>176</v>
      </c>
      <c r="C17" s="225">
        <v>3</v>
      </c>
      <c r="D17" s="225">
        <v>318</v>
      </c>
      <c r="E17" s="225">
        <v>46</v>
      </c>
      <c r="F17" s="225">
        <v>591</v>
      </c>
      <c r="G17" s="225">
        <v>1809</v>
      </c>
      <c r="H17" s="225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18</v>
      </c>
      <c r="D18" s="225">
        <v>3381</v>
      </c>
      <c r="E18" s="225">
        <v>487</v>
      </c>
      <c r="F18" s="225">
        <v>8118</v>
      </c>
      <c r="G18" s="225">
        <v>122408</v>
      </c>
      <c r="H18" s="225">
        <v>36205</v>
      </c>
      <c r="I18" s="46"/>
    </row>
    <row r="19" spans="1:9" ht="12" customHeight="1">
      <c r="A19" s="220" t="s">
        <v>153</v>
      </c>
      <c r="B19" s="75" t="s">
        <v>177</v>
      </c>
      <c r="C19" s="225">
        <v>21</v>
      </c>
      <c r="D19" s="225">
        <v>4175</v>
      </c>
      <c r="E19" s="225">
        <v>523</v>
      </c>
      <c r="F19" s="225">
        <v>12543</v>
      </c>
      <c r="G19" s="225">
        <v>130450</v>
      </c>
      <c r="H19" s="225">
        <v>57297</v>
      </c>
      <c r="I19" s="46"/>
    </row>
    <row r="20" spans="1:9" ht="22.05" customHeight="1">
      <c r="A20" s="221" t="s">
        <v>152</v>
      </c>
      <c r="B20" s="191" t="s">
        <v>295</v>
      </c>
      <c r="C20" s="225">
        <v>6</v>
      </c>
      <c r="D20" s="225">
        <v>616</v>
      </c>
      <c r="E20" s="225">
        <v>71</v>
      </c>
      <c r="F20" s="225">
        <v>1189</v>
      </c>
      <c r="G20" s="225">
        <v>6803</v>
      </c>
      <c r="H20" s="225" t="s">
        <v>62</v>
      </c>
      <c r="I20" s="46"/>
    </row>
    <row r="21" spans="1:9" ht="12" customHeight="1">
      <c r="A21" s="221" t="s">
        <v>28</v>
      </c>
      <c r="B21" s="75" t="s">
        <v>178</v>
      </c>
      <c r="C21" s="225">
        <v>1</v>
      </c>
      <c r="D21" s="225" t="s">
        <v>62</v>
      </c>
      <c r="E21" s="225" t="s">
        <v>62</v>
      </c>
      <c r="F21" s="225" t="s">
        <v>62</v>
      </c>
      <c r="G21" s="225" t="s">
        <v>62</v>
      </c>
      <c r="H21" s="225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17</v>
      </c>
      <c r="D22" s="225">
        <v>4060</v>
      </c>
      <c r="E22" s="225">
        <v>527</v>
      </c>
      <c r="F22" s="225">
        <v>14590</v>
      </c>
      <c r="G22" s="225">
        <v>181061</v>
      </c>
      <c r="H22" s="225">
        <v>30919</v>
      </c>
      <c r="I22" s="46"/>
    </row>
    <row r="23" spans="1:9" ht="12" customHeight="1">
      <c r="A23" s="220" t="s">
        <v>156</v>
      </c>
      <c r="B23" s="191" t="s">
        <v>114</v>
      </c>
      <c r="C23" s="225">
        <v>4</v>
      </c>
      <c r="D23" s="225">
        <v>1254</v>
      </c>
      <c r="E23" s="225">
        <v>168</v>
      </c>
      <c r="F23" s="225">
        <v>4866</v>
      </c>
      <c r="G23" s="225" t="s">
        <v>62</v>
      </c>
      <c r="H23" s="225" t="s">
        <v>62</v>
      </c>
      <c r="I23" s="46"/>
    </row>
    <row r="24" spans="1:9" ht="12" customHeight="1">
      <c r="A24" s="220" t="s">
        <v>154</v>
      </c>
      <c r="B24" s="191" t="s">
        <v>286</v>
      </c>
      <c r="C24" s="225">
        <v>42</v>
      </c>
      <c r="D24" s="225">
        <v>6574</v>
      </c>
      <c r="E24" s="225">
        <v>886</v>
      </c>
      <c r="F24" s="225">
        <v>17541</v>
      </c>
      <c r="G24" s="225">
        <v>119589</v>
      </c>
      <c r="H24" s="225">
        <v>43420</v>
      </c>
      <c r="I24" s="46"/>
    </row>
    <row r="25" spans="1:9" s="266" customFormat="1" ht="22.05" customHeight="1">
      <c r="A25" s="221" t="s">
        <v>24</v>
      </c>
      <c r="B25" s="191" t="s">
        <v>333</v>
      </c>
      <c r="C25" s="225">
        <v>30</v>
      </c>
      <c r="D25" s="225">
        <v>3095</v>
      </c>
      <c r="E25" s="225">
        <v>419</v>
      </c>
      <c r="F25" s="225">
        <v>8452</v>
      </c>
      <c r="G25" s="225">
        <v>71244</v>
      </c>
      <c r="H25" s="225">
        <v>10066</v>
      </c>
      <c r="I25" s="46"/>
    </row>
    <row r="26" spans="1:9" ht="12" customHeight="1">
      <c r="A26" s="220" t="s">
        <v>22</v>
      </c>
      <c r="B26" s="191" t="s">
        <v>115</v>
      </c>
      <c r="C26" s="225">
        <v>15</v>
      </c>
      <c r="D26" s="225">
        <v>6125</v>
      </c>
      <c r="E26" s="225">
        <v>728</v>
      </c>
      <c r="F26" s="225">
        <v>21137</v>
      </c>
      <c r="G26" s="225">
        <v>182031</v>
      </c>
      <c r="H26" s="225">
        <v>96975</v>
      </c>
      <c r="I26" s="46"/>
    </row>
    <row r="27" spans="1:9" ht="12" customHeight="1">
      <c r="A27" s="220" t="s">
        <v>23</v>
      </c>
      <c r="B27" s="191" t="s">
        <v>33</v>
      </c>
      <c r="C27" s="225">
        <v>58</v>
      </c>
      <c r="D27" s="225">
        <v>6875</v>
      </c>
      <c r="E27" s="225">
        <v>927</v>
      </c>
      <c r="F27" s="225">
        <v>17656</v>
      </c>
      <c r="G27" s="225">
        <v>110113</v>
      </c>
      <c r="H27" s="225">
        <v>22529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22</v>
      </c>
      <c r="D28" s="225">
        <v>2640</v>
      </c>
      <c r="E28" s="225">
        <v>353</v>
      </c>
      <c r="F28" s="225">
        <v>7985</v>
      </c>
      <c r="G28" s="225">
        <v>45257</v>
      </c>
      <c r="H28" s="225">
        <v>19395</v>
      </c>
      <c r="I28" s="46"/>
    </row>
    <row r="29" spans="1:9" ht="12" customHeight="1">
      <c r="A29" s="220" t="s">
        <v>159</v>
      </c>
      <c r="B29" s="191" t="s">
        <v>25</v>
      </c>
      <c r="C29" s="225">
        <v>17</v>
      </c>
      <c r="D29" s="225">
        <v>3045</v>
      </c>
      <c r="E29" s="225">
        <v>400</v>
      </c>
      <c r="F29" s="225">
        <v>7705</v>
      </c>
      <c r="G29" s="225">
        <v>66700</v>
      </c>
      <c r="H29" s="225">
        <v>26144</v>
      </c>
      <c r="I29" s="46"/>
    </row>
    <row r="30" spans="1:9" ht="12" customHeight="1">
      <c r="A30" s="220" t="s">
        <v>161</v>
      </c>
      <c r="B30" s="191" t="s">
        <v>107</v>
      </c>
      <c r="C30" s="225">
        <v>30</v>
      </c>
      <c r="D30" s="225">
        <v>4220</v>
      </c>
      <c r="E30" s="225">
        <v>551</v>
      </c>
      <c r="F30" s="225">
        <v>14911</v>
      </c>
      <c r="G30" s="225">
        <v>46496</v>
      </c>
      <c r="H30" s="225">
        <v>18886</v>
      </c>
      <c r="I30" s="46"/>
    </row>
    <row r="31" spans="1:9" ht="12" customHeight="1">
      <c r="A31" s="220" t="s">
        <v>29</v>
      </c>
      <c r="B31" s="191" t="s">
        <v>288</v>
      </c>
      <c r="C31" s="225">
        <v>21</v>
      </c>
      <c r="D31" s="225">
        <v>6799</v>
      </c>
      <c r="E31" s="225">
        <v>879</v>
      </c>
      <c r="F31" s="225">
        <v>25693</v>
      </c>
      <c r="G31" s="225">
        <v>185652</v>
      </c>
      <c r="H31" s="225">
        <v>18341</v>
      </c>
      <c r="I31" s="46"/>
    </row>
    <row r="32" spans="1:9" ht="12" customHeight="1">
      <c r="A32" s="220" t="s">
        <v>158</v>
      </c>
      <c r="B32" s="191" t="s">
        <v>108</v>
      </c>
      <c r="C32" s="225">
        <v>8</v>
      </c>
      <c r="D32" s="225" t="s">
        <v>62</v>
      </c>
      <c r="E32" s="225" t="s">
        <v>62</v>
      </c>
      <c r="F32" s="225" t="s">
        <v>62</v>
      </c>
      <c r="G32" s="225" t="s">
        <v>62</v>
      </c>
      <c r="H32" s="225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5</v>
      </c>
      <c r="D33" s="225">
        <v>881</v>
      </c>
      <c r="E33" s="225">
        <v>108</v>
      </c>
      <c r="F33" s="225">
        <v>2227</v>
      </c>
      <c r="G33" s="225">
        <v>18396</v>
      </c>
      <c r="H33" s="225" t="s">
        <v>62</v>
      </c>
      <c r="I33" s="46"/>
    </row>
    <row r="34" spans="1:9" ht="12" customHeight="1">
      <c r="A34" s="220" t="s">
        <v>27</v>
      </c>
      <c r="B34" s="191" t="s">
        <v>289</v>
      </c>
      <c r="C34" s="225">
        <v>11</v>
      </c>
      <c r="D34" s="225">
        <v>1955</v>
      </c>
      <c r="E34" s="225">
        <v>247</v>
      </c>
      <c r="F34" s="225">
        <v>4519</v>
      </c>
      <c r="G34" s="225">
        <v>10202</v>
      </c>
      <c r="H34" s="225">
        <v>1445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41</v>
      </c>
      <c r="D35" s="225">
        <v>6080</v>
      </c>
      <c r="E35" s="225">
        <v>766</v>
      </c>
      <c r="F35" s="225">
        <v>21349</v>
      </c>
      <c r="G35" s="225">
        <v>94628</v>
      </c>
      <c r="H35" s="225">
        <v>45145</v>
      </c>
      <c r="I35" s="46"/>
    </row>
    <row r="36" spans="1:9" ht="12" customHeight="1">
      <c r="A36" s="220" t="s">
        <v>279</v>
      </c>
      <c r="B36" s="191" t="s">
        <v>281</v>
      </c>
      <c r="C36" s="225">
        <v>207</v>
      </c>
      <c r="D36" s="225">
        <v>35775</v>
      </c>
      <c r="E36" s="225">
        <v>4697</v>
      </c>
      <c r="F36" s="225">
        <v>103951</v>
      </c>
      <c r="G36" s="225">
        <v>966618</v>
      </c>
      <c r="H36" s="225">
        <v>335386</v>
      </c>
      <c r="I36" s="46"/>
    </row>
    <row r="37" spans="1:9" ht="12" customHeight="1">
      <c r="A37" s="220" t="s">
        <v>280</v>
      </c>
      <c r="B37" s="191" t="s">
        <v>282</v>
      </c>
      <c r="C37" s="225">
        <v>147</v>
      </c>
      <c r="D37" s="225">
        <v>28481</v>
      </c>
      <c r="E37" s="225">
        <v>3756</v>
      </c>
      <c r="F37" s="225">
        <v>109099</v>
      </c>
      <c r="G37" s="225">
        <v>494007</v>
      </c>
      <c r="H37" s="225">
        <v>172438</v>
      </c>
      <c r="I37" s="46"/>
    </row>
    <row r="38" spans="1:9" ht="12" customHeight="1">
      <c r="A38" s="220" t="s">
        <v>236</v>
      </c>
      <c r="B38" s="191" t="s">
        <v>190</v>
      </c>
      <c r="C38" s="225">
        <v>8</v>
      </c>
      <c r="D38" s="225">
        <v>1516</v>
      </c>
      <c r="E38" s="225">
        <v>192</v>
      </c>
      <c r="F38" s="225">
        <v>4098</v>
      </c>
      <c r="G38" s="225" t="s">
        <v>62</v>
      </c>
      <c r="H38" s="225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80</v>
      </c>
      <c r="D39" s="225">
        <v>13130</v>
      </c>
      <c r="E39" s="225">
        <v>1678</v>
      </c>
      <c r="F39" s="225">
        <v>29507</v>
      </c>
      <c r="G39" s="225">
        <v>289721</v>
      </c>
      <c r="H39" s="225">
        <v>68006</v>
      </c>
      <c r="I39" s="46"/>
    </row>
    <row r="40" spans="1:9" ht="12" customHeight="1">
      <c r="A40" s="220" t="s">
        <v>238</v>
      </c>
      <c r="B40" s="191" t="s">
        <v>283</v>
      </c>
      <c r="C40" s="225">
        <v>3</v>
      </c>
      <c r="D40" s="225">
        <v>4764</v>
      </c>
      <c r="E40" s="225">
        <v>572</v>
      </c>
      <c r="F40" s="225">
        <v>20218</v>
      </c>
      <c r="G40" s="225" t="s">
        <v>62</v>
      </c>
      <c r="H40" s="225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445</v>
      </c>
      <c r="D41" s="245">
        <v>83666</v>
      </c>
      <c r="E41" s="245">
        <v>10896</v>
      </c>
      <c r="F41" s="245">
        <v>266873</v>
      </c>
      <c r="G41" s="245">
        <v>2023486</v>
      </c>
      <c r="H41" s="245">
        <v>589018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2" t="s">
        <v>384</v>
      </c>
      <c r="B1" s="352"/>
      <c r="C1" s="352"/>
      <c r="D1" s="352"/>
      <c r="E1" s="352"/>
      <c r="F1" s="352"/>
      <c r="G1" s="352"/>
      <c r="H1" s="352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2" t="s">
        <v>26</v>
      </c>
      <c r="B3" s="376" t="s">
        <v>172</v>
      </c>
      <c r="C3" s="361" t="s">
        <v>116</v>
      </c>
      <c r="D3" s="361" t="s">
        <v>321</v>
      </c>
      <c r="E3" s="361" t="s">
        <v>117</v>
      </c>
      <c r="F3" s="361" t="s">
        <v>306</v>
      </c>
      <c r="G3" s="372" t="s">
        <v>78</v>
      </c>
      <c r="H3" s="380"/>
    </row>
    <row r="4" spans="1:9" ht="12" customHeight="1">
      <c r="A4" s="356"/>
      <c r="B4" s="377"/>
      <c r="C4" s="362"/>
      <c r="D4" s="362"/>
      <c r="E4" s="362"/>
      <c r="F4" s="362"/>
      <c r="G4" s="381" t="s">
        <v>173</v>
      </c>
      <c r="H4" s="378" t="s">
        <v>138</v>
      </c>
    </row>
    <row r="5" spans="1:9" ht="12" customHeight="1">
      <c r="A5" s="356"/>
      <c r="B5" s="377"/>
      <c r="C5" s="362"/>
      <c r="D5" s="362"/>
      <c r="E5" s="362"/>
      <c r="F5" s="362"/>
      <c r="G5" s="354"/>
      <c r="H5" s="379"/>
    </row>
    <row r="6" spans="1:9" ht="12" customHeight="1">
      <c r="A6" s="356"/>
      <c r="B6" s="377"/>
      <c r="C6" s="371" t="s">
        <v>103</v>
      </c>
      <c r="D6" s="383"/>
      <c r="E6" s="384" t="s">
        <v>271</v>
      </c>
      <c r="F6" s="384"/>
      <c r="G6" s="384"/>
      <c r="H6" s="384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 t="s">
        <v>54</v>
      </c>
      <c r="D8" s="245" t="s">
        <v>62</v>
      </c>
      <c r="E8" s="246" t="s">
        <v>62</v>
      </c>
      <c r="F8" s="246" t="s">
        <v>62</v>
      </c>
      <c r="G8" s="246" t="s">
        <v>62</v>
      </c>
      <c r="H8" s="246" t="s">
        <v>62</v>
      </c>
      <c r="I8" s="56"/>
    </row>
    <row r="9" spans="1:9" ht="12" customHeight="1">
      <c r="A9" s="220" t="s">
        <v>11</v>
      </c>
      <c r="B9" s="75" t="s">
        <v>12</v>
      </c>
      <c r="C9" s="225" t="s">
        <v>54</v>
      </c>
      <c r="D9" s="225" t="s">
        <v>62</v>
      </c>
      <c r="E9" s="243" t="s">
        <v>62</v>
      </c>
      <c r="F9" s="243" t="s">
        <v>62</v>
      </c>
      <c r="G9" s="243" t="s">
        <v>62</v>
      </c>
      <c r="H9" s="243" t="s">
        <v>62</v>
      </c>
      <c r="I9" s="46"/>
    </row>
    <row r="10" spans="1:9" ht="12" customHeight="1">
      <c r="A10" s="220" t="s">
        <v>16</v>
      </c>
      <c r="B10" s="75" t="s">
        <v>175</v>
      </c>
      <c r="C10" s="225" t="s">
        <v>54</v>
      </c>
      <c r="D10" s="225" t="s">
        <v>62</v>
      </c>
      <c r="E10" s="243" t="s">
        <v>62</v>
      </c>
      <c r="F10" s="243" t="s">
        <v>62</v>
      </c>
      <c r="G10" s="243" t="s">
        <v>62</v>
      </c>
      <c r="H10" s="243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3</v>
      </c>
      <c r="D11" s="245" t="s">
        <v>62</v>
      </c>
      <c r="E11" s="246" t="s">
        <v>62</v>
      </c>
      <c r="F11" s="246" t="s">
        <v>62</v>
      </c>
      <c r="G11" s="246" t="s">
        <v>62</v>
      </c>
      <c r="H11" s="246" t="s">
        <v>62</v>
      </c>
      <c r="I11" s="56"/>
    </row>
    <row r="12" spans="1:9" ht="12" customHeight="1">
      <c r="A12" s="220" t="s">
        <v>147</v>
      </c>
      <c r="B12" s="215" t="s">
        <v>291</v>
      </c>
      <c r="C12" s="225">
        <v>2</v>
      </c>
      <c r="D12" s="225">
        <v>208</v>
      </c>
      <c r="E12" s="243">
        <v>-1.1000000000000001</v>
      </c>
      <c r="F12" s="243">
        <v>4.5</v>
      </c>
      <c r="G12" s="243">
        <v>-1.3</v>
      </c>
      <c r="H12" s="243">
        <v>-8.8000000000000007</v>
      </c>
      <c r="I12" s="46"/>
    </row>
    <row r="13" spans="1:9" ht="12" customHeight="1">
      <c r="A13" s="220" t="s">
        <v>150</v>
      </c>
      <c r="B13" s="191" t="s">
        <v>10</v>
      </c>
      <c r="C13" s="225" t="s">
        <v>54</v>
      </c>
      <c r="D13" s="225">
        <v>33</v>
      </c>
      <c r="E13" s="243">
        <v>-2.1</v>
      </c>
      <c r="F13" s="243">
        <v>8.1</v>
      </c>
      <c r="G13" s="243">
        <v>-0.3</v>
      </c>
      <c r="H13" s="243" t="s">
        <v>62</v>
      </c>
      <c r="I13" s="46"/>
    </row>
    <row r="14" spans="1:9" ht="12" customHeight="1">
      <c r="A14" s="220" t="s">
        <v>160</v>
      </c>
      <c r="B14" s="191" t="s">
        <v>106</v>
      </c>
      <c r="C14" s="225" t="s">
        <v>54</v>
      </c>
      <c r="D14" s="225" t="s">
        <v>62</v>
      </c>
      <c r="E14" s="243" t="s">
        <v>62</v>
      </c>
      <c r="F14" s="243" t="s">
        <v>62</v>
      </c>
      <c r="G14" s="243" t="s">
        <v>62</v>
      </c>
      <c r="H14" s="243" t="s">
        <v>62</v>
      </c>
      <c r="I14" s="46"/>
    </row>
    <row r="15" spans="1:9" ht="12" customHeight="1">
      <c r="A15" s="220" t="s">
        <v>9</v>
      </c>
      <c r="B15" s="215" t="s">
        <v>292</v>
      </c>
      <c r="C15" s="225" t="s">
        <v>54</v>
      </c>
      <c r="D15" s="225" t="s">
        <v>54</v>
      </c>
      <c r="E15" s="243" t="s">
        <v>54</v>
      </c>
      <c r="F15" s="243" t="s">
        <v>54</v>
      </c>
      <c r="G15" s="243" t="s">
        <v>54</v>
      </c>
      <c r="H15" s="243" t="s">
        <v>54</v>
      </c>
      <c r="I15" s="46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43" t="s">
        <v>54</v>
      </c>
      <c r="F16" s="243" t="s">
        <v>54</v>
      </c>
      <c r="G16" s="243" t="s">
        <v>54</v>
      </c>
      <c r="H16" s="243" t="s">
        <v>54</v>
      </c>
      <c r="I16" s="46"/>
    </row>
    <row r="17" spans="1:9" ht="12" customHeight="1">
      <c r="A17" s="220" t="s">
        <v>149</v>
      </c>
      <c r="B17" s="75" t="s">
        <v>176</v>
      </c>
      <c r="C17" s="225" t="s">
        <v>54</v>
      </c>
      <c r="D17" s="225">
        <v>-14</v>
      </c>
      <c r="E17" s="243">
        <v>-5.7</v>
      </c>
      <c r="F17" s="243">
        <v>-1.5</v>
      </c>
      <c r="G17" s="243">
        <v>-15.1</v>
      </c>
      <c r="H17" s="243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</v>
      </c>
      <c r="D18" s="225">
        <v>150</v>
      </c>
      <c r="E18" s="243">
        <v>4.3</v>
      </c>
      <c r="F18" s="243">
        <v>5.7</v>
      </c>
      <c r="G18" s="243">
        <v>-0.5</v>
      </c>
      <c r="H18" s="243">
        <v>10.4</v>
      </c>
      <c r="I18" s="46"/>
    </row>
    <row r="19" spans="1:9" ht="12" customHeight="1">
      <c r="A19" s="220" t="s">
        <v>153</v>
      </c>
      <c r="B19" s="75" t="s">
        <v>177</v>
      </c>
      <c r="C19" s="225" t="s">
        <v>54</v>
      </c>
      <c r="D19" s="225">
        <v>232</v>
      </c>
      <c r="E19" s="243">
        <v>1.8</v>
      </c>
      <c r="F19" s="243">
        <v>7.1</v>
      </c>
      <c r="G19" s="243">
        <v>-3.7</v>
      </c>
      <c r="H19" s="243">
        <v>9.1999999999999993</v>
      </c>
      <c r="I19" s="46"/>
    </row>
    <row r="20" spans="1:9" s="266" customFormat="1" ht="22.05" customHeight="1">
      <c r="A20" s="221" t="s">
        <v>152</v>
      </c>
      <c r="B20" s="191" t="s">
        <v>295</v>
      </c>
      <c r="C20" s="225">
        <v>-2</v>
      </c>
      <c r="D20" s="225">
        <v>-90</v>
      </c>
      <c r="E20" s="243">
        <v>-11.6</v>
      </c>
      <c r="F20" s="243">
        <v>-15.1</v>
      </c>
      <c r="G20" s="243">
        <v>-23.3</v>
      </c>
      <c r="H20" s="243" t="s">
        <v>62</v>
      </c>
      <c r="I20" s="46"/>
    </row>
    <row r="21" spans="1:9" ht="12" customHeight="1">
      <c r="A21" s="221" t="s">
        <v>28</v>
      </c>
      <c r="B21" s="75" t="s">
        <v>178</v>
      </c>
      <c r="C21" s="225" t="s">
        <v>54</v>
      </c>
      <c r="D21" s="225" t="s">
        <v>62</v>
      </c>
      <c r="E21" s="243" t="s">
        <v>62</v>
      </c>
      <c r="F21" s="243" t="s">
        <v>62</v>
      </c>
      <c r="G21" s="243" t="s">
        <v>62</v>
      </c>
      <c r="H21" s="243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-1</v>
      </c>
      <c r="D22" s="225">
        <v>136</v>
      </c>
      <c r="E22" s="243">
        <v>3.1</v>
      </c>
      <c r="F22" s="243">
        <v>7</v>
      </c>
      <c r="G22" s="243">
        <v>8.8000000000000007</v>
      </c>
      <c r="H22" s="243">
        <v>38.1</v>
      </c>
      <c r="I22" s="46"/>
    </row>
    <row r="23" spans="1:9" ht="12" customHeight="1">
      <c r="A23" s="220" t="s">
        <v>156</v>
      </c>
      <c r="B23" s="191" t="s">
        <v>114</v>
      </c>
      <c r="C23" s="225" t="s">
        <v>54</v>
      </c>
      <c r="D23" s="225">
        <v>-14</v>
      </c>
      <c r="E23" s="243">
        <v>-7.3</v>
      </c>
      <c r="F23" s="243">
        <v>3.5</v>
      </c>
      <c r="G23" s="243" t="s">
        <v>62</v>
      </c>
      <c r="H23" s="243" t="s">
        <v>62</v>
      </c>
      <c r="I23" s="46"/>
    </row>
    <row r="24" spans="1:9" ht="12" customHeight="1">
      <c r="A24" s="220" t="s">
        <v>154</v>
      </c>
      <c r="B24" s="191" t="s">
        <v>286</v>
      </c>
      <c r="C24" s="225" t="s">
        <v>54</v>
      </c>
      <c r="D24" s="225">
        <v>422</v>
      </c>
      <c r="E24" s="243">
        <v>4.0999999999999996</v>
      </c>
      <c r="F24" s="243">
        <v>8</v>
      </c>
      <c r="G24" s="243">
        <v>-5.0999999999999996</v>
      </c>
      <c r="H24" s="243">
        <v>-13.6</v>
      </c>
      <c r="I24" s="46"/>
    </row>
    <row r="25" spans="1:9" s="266" customFormat="1" ht="22.05" customHeight="1">
      <c r="A25" s="221" t="s">
        <v>24</v>
      </c>
      <c r="B25" s="191" t="s">
        <v>333</v>
      </c>
      <c r="C25" s="225">
        <v>-1</v>
      </c>
      <c r="D25" s="225">
        <v>27</v>
      </c>
      <c r="E25" s="243">
        <v>-2.1</v>
      </c>
      <c r="F25" s="243">
        <v>-0.3</v>
      </c>
      <c r="G25" s="243">
        <v>-4.4000000000000004</v>
      </c>
      <c r="H25" s="243">
        <v>2.8</v>
      </c>
      <c r="I25" s="46"/>
    </row>
    <row r="26" spans="1:9" ht="12" customHeight="1">
      <c r="A26" s="220" t="s">
        <v>22</v>
      </c>
      <c r="B26" s="191" t="s">
        <v>115</v>
      </c>
      <c r="C26" s="225">
        <v>1</v>
      </c>
      <c r="D26" s="225">
        <v>157</v>
      </c>
      <c r="E26" s="243">
        <v>0.2</v>
      </c>
      <c r="F26" s="243">
        <v>4</v>
      </c>
      <c r="G26" s="243">
        <v>2.6</v>
      </c>
      <c r="H26" s="243">
        <v>-1.1000000000000001</v>
      </c>
      <c r="I26" s="46"/>
    </row>
    <row r="27" spans="1:9" ht="12" customHeight="1">
      <c r="A27" s="220" t="s">
        <v>23</v>
      </c>
      <c r="B27" s="191" t="s">
        <v>33</v>
      </c>
      <c r="C27" s="225">
        <v>6</v>
      </c>
      <c r="D27" s="225">
        <v>403</v>
      </c>
      <c r="E27" s="243">
        <v>3.3</v>
      </c>
      <c r="F27" s="243">
        <v>7</v>
      </c>
      <c r="G27" s="243">
        <v>29.1</v>
      </c>
      <c r="H27" s="243">
        <v>5.9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1</v>
      </c>
      <c r="D28" s="225">
        <v>134</v>
      </c>
      <c r="E28" s="243">
        <v>1</v>
      </c>
      <c r="F28" s="243">
        <v>1.3</v>
      </c>
      <c r="G28" s="243">
        <v>-11.2</v>
      </c>
      <c r="H28" s="243">
        <v>-12</v>
      </c>
      <c r="I28" s="46"/>
    </row>
    <row r="29" spans="1:9" ht="12" customHeight="1">
      <c r="A29" s="220" t="s">
        <v>159</v>
      </c>
      <c r="B29" s="191" t="s">
        <v>25</v>
      </c>
      <c r="C29" s="225" t="s">
        <v>54</v>
      </c>
      <c r="D29" s="225">
        <v>108</v>
      </c>
      <c r="E29" s="243">
        <v>1.8</v>
      </c>
      <c r="F29" s="243">
        <v>3.1</v>
      </c>
      <c r="G29" s="243">
        <v>14.9</v>
      </c>
      <c r="H29" s="243">
        <v>39</v>
      </c>
      <c r="I29" s="46"/>
    </row>
    <row r="30" spans="1:9" ht="12" customHeight="1">
      <c r="A30" s="220" t="s">
        <v>161</v>
      </c>
      <c r="B30" s="191" t="s">
        <v>107</v>
      </c>
      <c r="C30" s="225">
        <v>-3</v>
      </c>
      <c r="D30" s="225">
        <v>28</v>
      </c>
      <c r="E30" s="243">
        <v>-3.2</v>
      </c>
      <c r="F30" s="243">
        <v>-1.4</v>
      </c>
      <c r="G30" s="243">
        <v>-15.6</v>
      </c>
      <c r="H30" s="243">
        <v>-30.1</v>
      </c>
      <c r="I30" s="46"/>
    </row>
    <row r="31" spans="1:9" ht="12" customHeight="1">
      <c r="A31" s="220" t="s">
        <v>29</v>
      </c>
      <c r="B31" s="191" t="s">
        <v>288</v>
      </c>
      <c r="C31" s="225" t="s">
        <v>54</v>
      </c>
      <c r="D31" s="225">
        <v>-45</v>
      </c>
      <c r="E31" s="243">
        <v>0.2</v>
      </c>
      <c r="F31" s="243">
        <v>3.5</v>
      </c>
      <c r="G31" s="243">
        <v>58.1</v>
      </c>
      <c r="H31" s="243">
        <v>38</v>
      </c>
      <c r="I31" s="46"/>
    </row>
    <row r="32" spans="1:9" ht="12" customHeight="1">
      <c r="A32" s="220" t="s">
        <v>158</v>
      </c>
      <c r="B32" s="191" t="s">
        <v>108</v>
      </c>
      <c r="C32" s="225">
        <v>2</v>
      </c>
      <c r="D32" s="225" t="s">
        <v>62</v>
      </c>
      <c r="E32" s="243" t="s">
        <v>62</v>
      </c>
      <c r="F32" s="243" t="s">
        <v>62</v>
      </c>
      <c r="G32" s="243" t="s">
        <v>62</v>
      </c>
      <c r="H32" s="243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-1</v>
      </c>
      <c r="D33" s="225">
        <v>-7</v>
      </c>
      <c r="E33" s="243">
        <v>-8.3000000000000007</v>
      </c>
      <c r="F33" s="243">
        <v>-4.7</v>
      </c>
      <c r="G33" s="243">
        <v>-9.6999999999999993</v>
      </c>
      <c r="H33" s="243" t="s">
        <v>62</v>
      </c>
      <c r="I33" s="46"/>
    </row>
    <row r="34" spans="1:9" ht="12" customHeight="1">
      <c r="A34" s="220" t="s">
        <v>27</v>
      </c>
      <c r="B34" s="191" t="s">
        <v>289</v>
      </c>
      <c r="C34" s="225" t="s">
        <v>54</v>
      </c>
      <c r="D34" s="225">
        <v>32</v>
      </c>
      <c r="E34" s="243">
        <v>2.2000000000000002</v>
      </c>
      <c r="F34" s="243">
        <v>9.6</v>
      </c>
      <c r="G34" s="243">
        <v>1.7</v>
      </c>
      <c r="H34" s="243">
        <v>31.3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-2</v>
      </c>
      <c r="D35" s="225">
        <v>-127</v>
      </c>
      <c r="E35" s="243">
        <v>-5.2</v>
      </c>
      <c r="F35" s="243">
        <v>2.9</v>
      </c>
      <c r="G35" s="243">
        <v>12.7</v>
      </c>
      <c r="H35" s="243">
        <v>52.5</v>
      </c>
      <c r="I35" s="46"/>
    </row>
    <row r="36" spans="1:9" ht="12" customHeight="1">
      <c r="A36" s="220" t="s">
        <v>279</v>
      </c>
      <c r="B36" s="191" t="s">
        <v>281</v>
      </c>
      <c r="C36" s="225">
        <v>3</v>
      </c>
      <c r="D36" s="225">
        <v>1436</v>
      </c>
      <c r="E36" s="243">
        <v>1.9</v>
      </c>
      <c r="F36" s="243">
        <v>5.4</v>
      </c>
      <c r="G36" s="243">
        <v>1.9</v>
      </c>
      <c r="H36" s="243">
        <v>4.9000000000000004</v>
      </c>
      <c r="I36" s="46"/>
    </row>
    <row r="37" spans="1:9" ht="12" customHeight="1">
      <c r="A37" s="220" t="s">
        <v>280</v>
      </c>
      <c r="B37" s="191" t="s">
        <v>282</v>
      </c>
      <c r="C37" s="225">
        <v>2</v>
      </c>
      <c r="D37" s="225">
        <v>532</v>
      </c>
      <c r="E37" s="243">
        <v>0.9</v>
      </c>
      <c r="F37" s="243">
        <v>4.5</v>
      </c>
      <c r="G37" s="243">
        <v>-0.3</v>
      </c>
      <c r="H37" s="243">
        <v>-10.4</v>
      </c>
      <c r="I37" s="46"/>
    </row>
    <row r="38" spans="1:9" ht="12" customHeight="1">
      <c r="A38" s="220" t="s">
        <v>236</v>
      </c>
      <c r="B38" s="191" t="s">
        <v>190</v>
      </c>
      <c r="C38" s="225">
        <v>-1</v>
      </c>
      <c r="D38" s="225">
        <v>28</v>
      </c>
      <c r="E38" s="243">
        <v>-4.7</v>
      </c>
      <c r="F38" s="243">
        <v>-1</v>
      </c>
      <c r="G38" s="243" t="s">
        <v>62</v>
      </c>
      <c r="H38" s="243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-1</v>
      </c>
      <c r="D39" s="225">
        <v>66</v>
      </c>
      <c r="E39" s="243">
        <v>-2.5</v>
      </c>
      <c r="F39" s="243">
        <v>3.1</v>
      </c>
      <c r="G39" s="243">
        <v>10</v>
      </c>
      <c r="H39" s="243">
        <v>85.9</v>
      </c>
      <c r="I39" s="46"/>
    </row>
    <row r="40" spans="1:9" ht="12" customHeight="1">
      <c r="A40" s="220" t="s">
        <v>238</v>
      </c>
      <c r="B40" s="191" t="s">
        <v>283</v>
      </c>
      <c r="C40" s="225" t="s">
        <v>54</v>
      </c>
      <c r="D40" s="225">
        <v>-76</v>
      </c>
      <c r="E40" s="243">
        <v>-3.7</v>
      </c>
      <c r="F40" s="243">
        <v>1.1000000000000001</v>
      </c>
      <c r="G40" s="243" t="s">
        <v>62</v>
      </c>
      <c r="H40" s="243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3</v>
      </c>
      <c r="D41" s="245">
        <v>1986</v>
      </c>
      <c r="E41" s="246">
        <v>0.5</v>
      </c>
      <c r="F41" s="246">
        <v>4.3</v>
      </c>
      <c r="G41" s="246">
        <v>1.4</v>
      </c>
      <c r="H41" s="246">
        <v>4.5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2" t="s">
        <v>276</v>
      </c>
      <c r="B1" s="352"/>
      <c r="C1" s="352"/>
      <c r="D1" s="352"/>
      <c r="E1" s="352"/>
      <c r="F1" s="352"/>
      <c r="G1" s="352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2" t="s">
        <v>32</v>
      </c>
      <c r="B3" s="361" t="s">
        <v>137</v>
      </c>
      <c r="C3" s="361" t="s">
        <v>321</v>
      </c>
      <c r="D3" s="360" t="s">
        <v>78</v>
      </c>
      <c r="E3" s="354"/>
      <c r="F3" s="358"/>
    </row>
    <row r="4" spans="1:7" ht="12" customHeight="1">
      <c r="A4" s="356"/>
      <c r="B4" s="362"/>
      <c r="C4" s="362"/>
      <c r="D4" s="381" t="s">
        <v>80</v>
      </c>
      <c r="E4" s="381" t="s">
        <v>79</v>
      </c>
      <c r="F4" s="369"/>
    </row>
    <row r="5" spans="1:7" ht="12" customHeight="1">
      <c r="A5" s="356"/>
      <c r="B5" s="362"/>
      <c r="C5" s="362"/>
      <c r="D5" s="381"/>
      <c r="E5" s="188" t="s">
        <v>80</v>
      </c>
      <c r="F5" s="189" t="s">
        <v>81</v>
      </c>
    </row>
    <row r="6" spans="1:7" ht="12" customHeight="1">
      <c r="A6" s="356"/>
      <c r="B6" s="387" t="s">
        <v>82</v>
      </c>
      <c r="C6" s="388"/>
      <c r="D6" s="360" t="s">
        <v>84</v>
      </c>
      <c r="E6" s="360"/>
      <c r="F6" s="372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8">
        <v>568</v>
      </c>
      <c r="C8" s="268">
        <v>71777</v>
      </c>
      <c r="D8" s="268">
        <v>16991620</v>
      </c>
      <c r="E8" s="268">
        <v>4255353</v>
      </c>
      <c r="F8" s="268">
        <v>1833054</v>
      </c>
    </row>
    <row r="9" spans="1:7" ht="12" customHeight="1">
      <c r="A9" s="37">
        <v>2010</v>
      </c>
      <c r="B9" s="268">
        <v>551</v>
      </c>
      <c r="C9" s="268">
        <v>72114</v>
      </c>
      <c r="D9" s="268">
        <v>19111307</v>
      </c>
      <c r="E9" s="268">
        <v>5134464</v>
      </c>
      <c r="F9" s="268">
        <v>2192681</v>
      </c>
    </row>
    <row r="10" spans="1:7" ht="12" customHeight="1">
      <c r="A10" s="37">
        <v>2011</v>
      </c>
      <c r="B10" s="268">
        <v>575</v>
      </c>
      <c r="C10" s="268">
        <v>77391</v>
      </c>
      <c r="D10" s="268">
        <v>21701169</v>
      </c>
      <c r="E10" s="268">
        <v>6233404</v>
      </c>
      <c r="F10" s="268">
        <v>2562368</v>
      </c>
    </row>
    <row r="11" spans="1:7" ht="12" customHeight="1">
      <c r="A11" s="37">
        <v>2012</v>
      </c>
      <c r="B11" s="268">
        <v>583</v>
      </c>
      <c r="C11" s="268">
        <v>78291</v>
      </c>
      <c r="D11" s="268">
        <v>21672142</v>
      </c>
      <c r="E11" s="268">
        <v>6586151</v>
      </c>
      <c r="F11" s="268">
        <v>2460003</v>
      </c>
    </row>
    <row r="12" spans="1:7" ht="12" customHeight="1">
      <c r="A12" s="37">
        <v>2013</v>
      </c>
      <c r="B12" s="268">
        <v>580</v>
      </c>
      <c r="C12" s="268">
        <v>77309</v>
      </c>
      <c r="D12" s="268">
        <v>21569412</v>
      </c>
      <c r="E12" s="268">
        <v>6488879</v>
      </c>
      <c r="F12" s="268">
        <v>2529069</v>
      </c>
    </row>
    <row r="13" spans="1:7" s="163" customFormat="1" ht="12" customHeight="1">
      <c r="A13" s="37">
        <v>2014</v>
      </c>
      <c r="B13" s="268">
        <v>573</v>
      </c>
      <c r="C13" s="268">
        <v>77479</v>
      </c>
      <c r="D13" s="268">
        <v>21766629</v>
      </c>
      <c r="E13" s="268">
        <v>6489877</v>
      </c>
      <c r="F13" s="268">
        <v>2619537</v>
      </c>
    </row>
    <row r="14" spans="1:7" s="163" customFormat="1" ht="12" customHeight="1">
      <c r="A14" s="37">
        <v>2015</v>
      </c>
      <c r="B14" s="268">
        <v>559</v>
      </c>
      <c r="C14" s="268">
        <v>77689</v>
      </c>
      <c r="D14" s="268">
        <v>21592819</v>
      </c>
      <c r="E14" s="268">
        <v>6853572</v>
      </c>
      <c r="F14" s="268">
        <v>2883495</v>
      </c>
    </row>
    <row r="15" spans="1:7" s="163" customFormat="1" ht="12" customHeight="1">
      <c r="A15" s="37">
        <v>2016</v>
      </c>
      <c r="B15" s="268">
        <v>568</v>
      </c>
      <c r="C15" s="268">
        <v>78384</v>
      </c>
      <c r="D15" s="268">
        <v>21577592</v>
      </c>
      <c r="E15" s="268">
        <v>6617883</v>
      </c>
      <c r="F15" s="268">
        <v>2882758</v>
      </c>
    </row>
    <row r="16" spans="1:7" ht="12" customHeight="1">
      <c r="A16" s="290">
        <v>2017</v>
      </c>
      <c r="B16" s="270">
        <v>560</v>
      </c>
      <c r="C16" s="270">
        <v>79479</v>
      </c>
      <c r="D16" s="270">
        <v>22107230</v>
      </c>
      <c r="E16" s="270">
        <v>6738185</v>
      </c>
      <c r="F16" s="270">
        <v>2898203</v>
      </c>
    </row>
    <row r="17" spans="1:7" ht="12" customHeight="1">
      <c r="A17" s="75"/>
      <c r="B17" s="271"/>
      <c r="C17" s="271"/>
      <c r="D17" s="271"/>
      <c r="E17" s="271"/>
      <c r="F17" s="271"/>
    </row>
    <row r="18" spans="1:7" ht="12" customHeight="1">
      <c r="A18" s="78">
        <v>2017</v>
      </c>
      <c r="B18" s="271"/>
      <c r="C18" s="271"/>
      <c r="D18" s="271"/>
      <c r="E18" s="271"/>
      <c r="F18" s="271"/>
      <c r="G18" s="279"/>
    </row>
    <row r="19" spans="1:7" ht="12" customHeight="1">
      <c r="A19" s="38" t="s">
        <v>85</v>
      </c>
      <c r="B19" s="268">
        <v>550</v>
      </c>
      <c r="C19" s="268">
        <v>78115</v>
      </c>
      <c r="D19" s="268">
        <v>1653180</v>
      </c>
      <c r="E19" s="268">
        <v>515857</v>
      </c>
      <c r="F19" s="268">
        <v>216856</v>
      </c>
    </row>
    <row r="20" spans="1:7" ht="12" customHeight="1">
      <c r="A20" s="38" t="s">
        <v>86</v>
      </c>
      <c r="B20" s="268">
        <v>559</v>
      </c>
      <c r="C20" s="268">
        <v>78650</v>
      </c>
      <c r="D20" s="268">
        <v>1686038</v>
      </c>
      <c r="E20" s="268">
        <v>523845</v>
      </c>
      <c r="F20" s="268">
        <v>213659</v>
      </c>
    </row>
    <row r="21" spans="1:7" ht="12" customHeight="1">
      <c r="A21" s="38" t="s">
        <v>87</v>
      </c>
      <c r="B21" s="268">
        <v>561</v>
      </c>
      <c r="C21" s="268">
        <v>78819</v>
      </c>
      <c r="D21" s="268">
        <v>1959047</v>
      </c>
      <c r="E21" s="268">
        <v>576553</v>
      </c>
      <c r="F21" s="268">
        <v>262575</v>
      </c>
    </row>
    <row r="22" spans="1:7" ht="12" customHeight="1">
      <c r="A22" s="38" t="s">
        <v>88</v>
      </c>
      <c r="B22" s="268">
        <v>557</v>
      </c>
      <c r="C22" s="268">
        <v>78528</v>
      </c>
      <c r="D22" s="268">
        <v>5298265</v>
      </c>
      <c r="E22" s="268">
        <v>1616254</v>
      </c>
      <c r="F22" s="268">
        <v>693089</v>
      </c>
    </row>
    <row r="23" spans="1:7" ht="12" customHeight="1">
      <c r="A23" s="38" t="s">
        <v>89</v>
      </c>
      <c r="B23" s="268">
        <v>560</v>
      </c>
      <c r="C23" s="268">
        <v>78872</v>
      </c>
      <c r="D23" s="268">
        <v>1692091</v>
      </c>
      <c r="E23" s="268">
        <v>531219</v>
      </c>
      <c r="F23" s="268">
        <v>223374</v>
      </c>
    </row>
    <row r="24" spans="1:7" ht="12" customHeight="1">
      <c r="A24" s="38" t="s">
        <v>90</v>
      </c>
      <c r="B24" s="268">
        <v>557</v>
      </c>
      <c r="C24" s="268">
        <v>78815</v>
      </c>
      <c r="D24" s="268">
        <v>1889089</v>
      </c>
      <c r="E24" s="268">
        <v>586749</v>
      </c>
      <c r="F24" s="268">
        <v>237498</v>
      </c>
    </row>
    <row r="25" spans="1:7" ht="12" customHeight="1">
      <c r="A25" s="38" t="s">
        <v>91</v>
      </c>
      <c r="B25" s="268">
        <v>559</v>
      </c>
      <c r="C25" s="268">
        <v>79371</v>
      </c>
      <c r="D25" s="268">
        <v>1898630</v>
      </c>
      <c r="E25" s="268">
        <v>583713</v>
      </c>
      <c r="F25" s="268">
        <v>242055</v>
      </c>
    </row>
    <row r="26" spans="1:7" ht="12" customHeight="1">
      <c r="A26" s="38" t="s">
        <v>92</v>
      </c>
      <c r="B26" s="268">
        <v>559</v>
      </c>
      <c r="C26" s="268">
        <v>79019</v>
      </c>
      <c r="D26" s="268">
        <v>5479811</v>
      </c>
      <c r="E26" s="268">
        <v>1701681</v>
      </c>
      <c r="F26" s="268">
        <v>702928</v>
      </c>
    </row>
    <row r="27" spans="1:7" ht="12" customHeight="1">
      <c r="A27" s="38" t="s">
        <v>93</v>
      </c>
      <c r="B27" s="268">
        <v>558</v>
      </c>
      <c r="C27" s="268">
        <v>78774</v>
      </c>
      <c r="D27" s="268">
        <v>10778076</v>
      </c>
      <c r="E27" s="268">
        <v>3317936</v>
      </c>
      <c r="F27" s="268">
        <v>1396018</v>
      </c>
    </row>
    <row r="28" spans="1:7" ht="12" customHeight="1">
      <c r="A28" s="38" t="s">
        <v>94</v>
      </c>
      <c r="B28" s="268">
        <v>562</v>
      </c>
      <c r="C28" s="268">
        <v>79480</v>
      </c>
      <c r="D28" s="268">
        <v>1808529</v>
      </c>
      <c r="E28" s="268">
        <v>526449</v>
      </c>
      <c r="F28" s="268">
        <v>227704</v>
      </c>
    </row>
    <row r="29" spans="1:7" ht="12" customHeight="1">
      <c r="A29" s="38" t="s">
        <v>95</v>
      </c>
      <c r="B29" s="268">
        <v>560</v>
      </c>
      <c r="C29" s="268">
        <v>79271</v>
      </c>
      <c r="D29" s="268">
        <v>1832126</v>
      </c>
      <c r="E29" s="268">
        <v>520224</v>
      </c>
      <c r="F29" s="268">
        <v>216452</v>
      </c>
    </row>
    <row r="30" spans="1:7" ht="12" customHeight="1">
      <c r="A30" s="38" t="s">
        <v>96</v>
      </c>
      <c r="B30" s="268">
        <v>561</v>
      </c>
      <c r="C30" s="268">
        <v>80435</v>
      </c>
      <c r="D30" s="268">
        <v>1917599</v>
      </c>
      <c r="E30" s="268">
        <v>555298</v>
      </c>
      <c r="F30" s="268">
        <v>249040</v>
      </c>
    </row>
    <row r="31" spans="1:7" ht="12" customHeight="1">
      <c r="A31" s="38" t="s">
        <v>97</v>
      </c>
      <c r="B31" s="268">
        <v>561</v>
      </c>
      <c r="C31" s="268">
        <v>79729</v>
      </c>
      <c r="D31" s="268">
        <v>5558253</v>
      </c>
      <c r="E31" s="268">
        <v>1601970</v>
      </c>
      <c r="F31" s="268">
        <v>693195</v>
      </c>
    </row>
    <row r="32" spans="1:7" ht="12" customHeight="1">
      <c r="A32" s="38" t="s">
        <v>98</v>
      </c>
      <c r="B32" s="268">
        <v>562</v>
      </c>
      <c r="C32" s="268">
        <v>80649</v>
      </c>
      <c r="D32" s="268">
        <v>1852305</v>
      </c>
      <c r="E32" s="268">
        <v>581114</v>
      </c>
      <c r="F32" s="268">
        <v>252076</v>
      </c>
    </row>
    <row r="33" spans="1:7" ht="12" customHeight="1">
      <c r="A33" s="38" t="s">
        <v>99</v>
      </c>
      <c r="B33" s="268">
        <v>563</v>
      </c>
      <c r="C33" s="268">
        <v>80435</v>
      </c>
      <c r="D33" s="268">
        <v>2053892</v>
      </c>
      <c r="E33" s="268">
        <v>633787</v>
      </c>
      <c r="F33" s="268">
        <v>275242</v>
      </c>
    </row>
    <row r="34" spans="1:7" ht="12" customHeight="1">
      <c r="A34" s="38" t="s">
        <v>100</v>
      </c>
      <c r="B34" s="268">
        <v>561</v>
      </c>
      <c r="C34" s="268">
        <v>80838</v>
      </c>
      <c r="D34" s="268">
        <v>1864704</v>
      </c>
      <c r="E34" s="268">
        <v>603377</v>
      </c>
      <c r="F34" s="270">
        <v>281671</v>
      </c>
    </row>
    <row r="35" spans="1:7" ht="12" customHeight="1">
      <c r="A35" s="38" t="s">
        <v>101</v>
      </c>
      <c r="B35" s="268">
        <v>562</v>
      </c>
      <c r="C35" s="268">
        <v>80641</v>
      </c>
      <c r="D35" s="268">
        <v>5770901</v>
      </c>
      <c r="E35" s="268">
        <v>1818279</v>
      </c>
      <c r="F35" s="268">
        <v>808990</v>
      </c>
    </row>
    <row r="36" spans="1:7" ht="12" customHeight="1">
      <c r="A36" s="38" t="s">
        <v>102</v>
      </c>
      <c r="B36" s="268">
        <v>562</v>
      </c>
      <c r="C36" s="268">
        <v>80185</v>
      </c>
      <c r="D36" s="268">
        <v>11329155</v>
      </c>
      <c r="E36" s="268">
        <v>3420249</v>
      </c>
      <c r="F36" s="268">
        <v>1502186</v>
      </c>
    </row>
    <row r="37" spans="1:7" ht="12" customHeight="1">
      <c r="A37" s="38"/>
      <c r="B37" s="271"/>
      <c r="C37" s="271"/>
      <c r="D37" s="271"/>
      <c r="E37" s="271"/>
      <c r="F37" s="271"/>
    </row>
    <row r="38" spans="1:7" ht="12" customHeight="1">
      <c r="A38" s="236" t="s">
        <v>346</v>
      </c>
      <c r="B38" s="268"/>
      <c r="C38" s="268"/>
      <c r="D38" s="268"/>
      <c r="E38" s="268"/>
      <c r="F38" s="268"/>
      <c r="G38" s="68"/>
    </row>
    <row r="39" spans="1:7" ht="12" customHeight="1">
      <c r="A39" s="38" t="s">
        <v>85</v>
      </c>
      <c r="B39" s="272">
        <v>554</v>
      </c>
      <c r="C39" s="272">
        <v>80459</v>
      </c>
      <c r="D39" s="272">
        <v>1940537</v>
      </c>
      <c r="E39" s="272">
        <v>665957</v>
      </c>
      <c r="F39" s="272">
        <v>326176</v>
      </c>
      <c r="G39" s="168"/>
    </row>
    <row r="40" spans="1:7" ht="12" customHeight="1">
      <c r="A40" s="38" t="s">
        <v>86</v>
      </c>
      <c r="B40" s="273">
        <v>566</v>
      </c>
      <c r="C40" s="273">
        <v>80852</v>
      </c>
      <c r="D40" s="273">
        <v>1755191</v>
      </c>
      <c r="E40" s="273">
        <v>565199</v>
      </c>
      <c r="F40" s="273">
        <v>239146</v>
      </c>
      <c r="G40" s="168"/>
    </row>
    <row r="41" spans="1:7" ht="12" customHeight="1">
      <c r="A41" s="38" t="s">
        <v>87</v>
      </c>
      <c r="B41" s="273">
        <v>575</v>
      </c>
      <c r="C41" s="273">
        <v>81618</v>
      </c>
      <c r="D41" s="273">
        <v>1885326</v>
      </c>
      <c r="E41" s="273">
        <v>592246</v>
      </c>
      <c r="F41" s="273">
        <v>253436</v>
      </c>
      <c r="G41" s="168"/>
    </row>
    <row r="42" spans="1:7" ht="12" customHeight="1">
      <c r="A42" s="38" t="s">
        <v>88</v>
      </c>
      <c r="B42" s="273">
        <v>565</v>
      </c>
      <c r="C42" s="273">
        <v>80976</v>
      </c>
      <c r="D42" s="273">
        <v>5581053</v>
      </c>
      <c r="E42" s="273">
        <v>1823402</v>
      </c>
      <c r="F42" s="273">
        <v>818757</v>
      </c>
      <c r="G42" s="168"/>
    </row>
    <row r="43" spans="1:7" ht="12" customHeight="1">
      <c r="A43" s="38" t="s">
        <v>89</v>
      </c>
      <c r="B43" s="273">
        <v>572</v>
      </c>
      <c r="C43" s="273">
        <v>81487</v>
      </c>
      <c r="D43" s="273">
        <v>1879440</v>
      </c>
      <c r="E43" s="273">
        <v>584664</v>
      </c>
      <c r="F43" s="273">
        <v>256742</v>
      </c>
      <c r="G43" s="168"/>
    </row>
    <row r="44" spans="1:7" ht="12" customHeight="1">
      <c r="A44" s="38" t="s">
        <v>90</v>
      </c>
      <c r="B44" s="273">
        <v>570</v>
      </c>
      <c r="C44" s="273">
        <v>81276</v>
      </c>
      <c r="D44" s="273">
        <v>1834501</v>
      </c>
      <c r="E44" s="273">
        <v>537652</v>
      </c>
      <c r="F44" s="273">
        <v>243077</v>
      </c>
      <c r="G44" s="168"/>
    </row>
    <row r="45" spans="1:7" ht="12" customHeight="1">
      <c r="A45" s="38" t="s">
        <v>91</v>
      </c>
      <c r="B45" s="273">
        <v>568</v>
      </c>
      <c r="C45" s="273">
        <v>81385</v>
      </c>
      <c r="D45" s="273">
        <v>1947922</v>
      </c>
      <c r="E45" s="273">
        <v>574901</v>
      </c>
      <c r="F45" s="273">
        <v>262588</v>
      </c>
      <c r="G45" s="168"/>
    </row>
    <row r="46" spans="1:7" ht="12" customHeight="1">
      <c r="A46" s="38" t="s">
        <v>92</v>
      </c>
      <c r="B46" s="273">
        <v>570</v>
      </c>
      <c r="C46" s="273">
        <v>81383</v>
      </c>
      <c r="D46" s="273">
        <v>5661863</v>
      </c>
      <c r="E46" s="273">
        <v>1697216</v>
      </c>
      <c r="F46" s="273">
        <v>762406</v>
      </c>
      <c r="G46" s="168"/>
    </row>
    <row r="47" spans="1:7" ht="12" customHeight="1">
      <c r="A47" s="38" t="s">
        <v>93</v>
      </c>
      <c r="B47" s="273">
        <v>568</v>
      </c>
      <c r="C47" s="273">
        <v>81180</v>
      </c>
      <c r="D47" s="273">
        <v>11242917</v>
      </c>
      <c r="E47" s="273">
        <v>3520619</v>
      </c>
      <c r="F47" s="273">
        <v>1581164</v>
      </c>
      <c r="G47" s="168"/>
    </row>
    <row r="48" spans="1:7" ht="12" customHeight="1">
      <c r="A48" s="38" t="s">
        <v>94</v>
      </c>
      <c r="B48" s="273">
        <v>569</v>
      </c>
      <c r="C48" s="273">
        <v>81716</v>
      </c>
      <c r="D48" s="273">
        <v>1867205</v>
      </c>
      <c r="E48" s="273">
        <v>593246</v>
      </c>
      <c r="F48" s="273">
        <v>265024</v>
      </c>
      <c r="G48" s="168"/>
    </row>
    <row r="49" spans="1:7" ht="12" customHeight="1">
      <c r="A49" s="38" t="s">
        <v>95</v>
      </c>
      <c r="B49" s="273">
        <v>568</v>
      </c>
      <c r="C49" s="273">
        <v>82073</v>
      </c>
      <c r="D49" s="273">
        <v>1856615</v>
      </c>
      <c r="E49" s="273">
        <v>580470</v>
      </c>
      <c r="F49" s="273">
        <v>242248</v>
      </c>
      <c r="G49" s="168"/>
    </row>
    <row r="50" spans="1:7" ht="12" customHeight="1">
      <c r="A50" s="38" t="s">
        <v>96</v>
      </c>
      <c r="B50" s="273">
        <v>566</v>
      </c>
      <c r="C50" s="273">
        <v>82415</v>
      </c>
      <c r="D50" s="273">
        <v>1851871</v>
      </c>
      <c r="E50" s="273">
        <v>572116</v>
      </c>
      <c r="F50" s="273">
        <v>260824</v>
      </c>
      <c r="G50" s="168"/>
    </row>
    <row r="51" spans="1:7" ht="12" customHeight="1">
      <c r="A51" s="38" t="s">
        <v>97</v>
      </c>
      <c r="B51" s="273">
        <v>568</v>
      </c>
      <c r="C51" s="273">
        <v>82068</v>
      </c>
      <c r="D51" s="273">
        <v>5575691</v>
      </c>
      <c r="E51" s="273">
        <v>1745831</v>
      </c>
      <c r="F51" s="273">
        <v>768095</v>
      </c>
    </row>
    <row r="52" spans="1:7" ht="12" customHeight="1">
      <c r="A52" s="38" t="s">
        <v>98</v>
      </c>
      <c r="B52" s="273">
        <v>0</v>
      </c>
      <c r="C52" s="273">
        <v>0</v>
      </c>
      <c r="D52" s="273">
        <v>0</v>
      </c>
      <c r="E52" s="273">
        <v>0</v>
      </c>
      <c r="F52" s="273">
        <v>0</v>
      </c>
      <c r="G52" s="74"/>
    </row>
    <row r="53" spans="1:7" ht="12" customHeight="1">
      <c r="A53" s="38" t="s">
        <v>99</v>
      </c>
      <c r="B53" s="273">
        <v>0</v>
      </c>
      <c r="C53" s="273">
        <v>0</v>
      </c>
      <c r="D53" s="273">
        <v>0</v>
      </c>
      <c r="E53" s="273">
        <v>0</v>
      </c>
      <c r="F53" s="273">
        <v>0</v>
      </c>
      <c r="G53" s="74"/>
    </row>
    <row r="54" spans="1:7" ht="12" customHeight="1">
      <c r="A54" s="311" t="s">
        <v>100</v>
      </c>
      <c r="B54" s="272">
        <v>0</v>
      </c>
      <c r="C54" s="272">
        <v>0</v>
      </c>
      <c r="D54" s="272">
        <v>0</v>
      </c>
      <c r="E54" s="272">
        <v>0</v>
      </c>
      <c r="F54" s="272">
        <v>0</v>
      </c>
      <c r="G54" s="74"/>
    </row>
    <row r="55" spans="1:7" ht="12" customHeight="1">
      <c r="A55" s="311" t="s">
        <v>101</v>
      </c>
      <c r="B55" s="272">
        <v>0</v>
      </c>
      <c r="C55" s="272">
        <v>0</v>
      </c>
      <c r="D55" s="272">
        <v>0</v>
      </c>
      <c r="E55" s="272">
        <v>0</v>
      </c>
      <c r="F55" s="272">
        <v>0</v>
      </c>
      <c r="G55" s="74"/>
    </row>
    <row r="56" spans="1:7" ht="12" customHeight="1">
      <c r="A56" s="311" t="s">
        <v>102</v>
      </c>
      <c r="B56" s="272">
        <v>0</v>
      </c>
      <c r="C56" s="272">
        <v>0</v>
      </c>
      <c r="D56" s="272">
        <v>0</v>
      </c>
      <c r="E56" s="272">
        <v>0</v>
      </c>
      <c r="F56" s="272">
        <v>0</v>
      </c>
      <c r="G56" s="74"/>
    </row>
    <row r="57" spans="1:7" ht="12" customHeight="1">
      <c r="A57" s="312" t="s">
        <v>170</v>
      </c>
      <c r="B57" s="291"/>
      <c r="C57" s="291"/>
      <c r="D57" s="291"/>
      <c r="E57" s="291"/>
      <c r="F57" s="291"/>
      <c r="G57" s="74"/>
    </row>
    <row r="58" spans="1:7" ht="9.9" customHeight="1">
      <c r="A58" s="385" t="s">
        <v>260</v>
      </c>
      <c r="B58" s="386"/>
      <c r="C58" s="386"/>
      <c r="D58" s="386"/>
      <c r="E58" s="386"/>
      <c r="F58" s="386"/>
      <c r="G58" s="74"/>
    </row>
    <row r="59" spans="1:7" ht="11.4" customHeight="1">
      <c r="A59" s="173"/>
      <c r="B59" s="173"/>
      <c r="C59" s="173"/>
      <c r="D59" s="173"/>
      <c r="E59" s="173"/>
      <c r="F59" s="173"/>
      <c r="G59" s="74"/>
    </row>
    <row r="60" spans="1:7" ht="11.4" customHeight="1">
      <c r="A60" s="313"/>
      <c r="B60" s="314"/>
      <c r="C60" s="314"/>
      <c r="D60" s="314"/>
      <c r="E60" s="314"/>
      <c r="F60" s="314"/>
      <c r="G60" s="74"/>
    </row>
    <row r="61" spans="1:7" ht="9.9" customHeight="1">
      <c r="A61" s="313"/>
      <c r="B61" s="315"/>
      <c r="C61" s="315"/>
      <c r="D61" s="315"/>
      <c r="E61" s="315"/>
      <c r="F61" s="315"/>
    </row>
    <row r="62" spans="1:7" ht="11.4" customHeight="1">
      <c r="A62" s="313"/>
      <c r="B62" s="315"/>
      <c r="C62" s="315"/>
      <c r="D62" s="315"/>
      <c r="E62" s="315"/>
      <c r="F62" s="315"/>
    </row>
    <row r="63" spans="1:7" ht="11.4" customHeight="1">
      <c r="A63" s="313"/>
      <c r="B63" s="315"/>
      <c r="C63" s="315"/>
      <c r="D63" s="315"/>
      <c r="E63" s="315"/>
      <c r="F63" s="315"/>
    </row>
    <row r="64" spans="1:7" ht="11.4" customHeight="1">
      <c r="A64" s="313"/>
      <c r="B64" s="315"/>
      <c r="C64" s="316"/>
      <c r="D64" s="316"/>
      <c r="E64" s="316"/>
      <c r="F64" s="316"/>
    </row>
    <row r="65" spans="1:6" ht="11.4" customHeight="1">
      <c r="A65" s="313"/>
      <c r="B65" s="315"/>
      <c r="C65" s="316"/>
      <c r="D65" s="316"/>
      <c r="E65" s="316"/>
      <c r="F65" s="316"/>
    </row>
    <row r="66" spans="1:6" ht="11.4" customHeight="1">
      <c r="A66" s="313"/>
      <c r="B66" s="315"/>
      <c r="C66" s="316"/>
      <c r="D66" s="316"/>
      <c r="E66" s="316"/>
      <c r="F66" s="316"/>
    </row>
    <row r="67" spans="1:6" ht="11.4" customHeight="1">
      <c r="A67" s="312"/>
      <c r="B67" s="129"/>
      <c r="C67" s="129"/>
      <c r="D67" s="129"/>
      <c r="E67" s="129"/>
      <c r="F67" s="129"/>
    </row>
    <row r="68" spans="1:6" ht="11.4" customHeight="1">
      <c r="A68" s="173"/>
      <c r="B68" s="173"/>
      <c r="C68" s="173"/>
      <c r="D68" s="173"/>
      <c r="E68" s="173"/>
      <c r="F68" s="173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2" t="s">
        <v>385</v>
      </c>
      <c r="B1" s="365"/>
      <c r="C1" s="365"/>
      <c r="D1" s="365"/>
      <c r="E1" s="365"/>
      <c r="F1" s="365"/>
      <c r="G1" s="365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2" t="s">
        <v>26</v>
      </c>
      <c r="B3" s="376" t="s">
        <v>172</v>
      </c>
      <c r="C3" s="361" t="s">
        <v>137</v>
      </c>
      <c r="D3" s="361" t="s">
        <v>321</v>
      </c>
      <c r="E3" s="395" t="s">
        <v>78</v>
      </c>
      <c r="F3" s="396"/>
      <c r="G3" s="397"/>
    </row>
    <row r="4" spans="1:17" ht="12" customHeight="1">
      <c r="A4" s="356"/>
      <c r="B4" s="377"/>
      <c r="C4" s="362"/>
      <c r="D4" s="362"/>
      <c r="E4" s="376" t="s">
        <v>80</v>
      </c>
      <c r="F4" s="391" t="s">
        <v>138</v>
      </c>
      <c r="G4" s="392"/>
    </row>
    <row r="5" spans="1:17" ht="12" customHeight="1">
      <c r="A5" s="356"/>
      <c r="B5" s="377"/>
      <c r="C5" s="362"/>
      <c r="D5" s="362"/>
      <c r="E5" s="376"/>
      <c r="F5" s="393"/>
      <c r="G5" s="394"/>
    </row>
    <row r="6" spans="1:17" ht="12" customHeight="1">
      <c r="A6" s="356"/>
      <c r="B6" s="377"/>
      <c r="C6" s="371" t="s">
        <v>103</v>
      </c>
      <c r="D6" s="354"/>
      <c r="E6" s="389" t="s">
        <v>84</v>
      </c>
      <c r="F6" s="390"/>
      <c r="G6" s="172" t="s">
        <v>271</v>
      </c>
      <c r="H6" s="242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2"/>
    </row>
    <row r="8" spans="1:17" s="208" customFormat="1" ht="12" customHeight="1">
      <c r="A8" s="96" t="s">
        <v>34</v>
      </c>
      <c r="B8" s="27" t="s">
        <v>326</v>
      </c>
      <c r="C8" s="274">
        <v>6</v>
      </c>
      <c r="D8" s="225">
        <v>3472</v>
      </c>
      <c r="E8" s="225" t="s">
        <v>62</v>
      </c>
      <c r="F8" s="225" t="s">
        <v>62</v>
      </c>
      <c r="G8" s="277" t="s">
        <v>62</v>
      </c>
      <c r="H8" s="209"/>
      <c r="I8" s="207"/>
      <c r="J8" s="56"/>
      <c r="K8" s="56"/>
      <c r="L8" s="56"/>
    </row>
    <row r="9" spans="1:17" ht="12" customHeight="1">
      <c r="A9" s="220" t="s">
        <v>11</v>
      </c>
      <c r="B9" s="75" t="s">
        <v>12</v>
      </c>
      <c r="C9" s="275">
        <v>2</v>
      </c>
      <c r="D9" s="225" t="s">
        <v>62</v>
      </c>
      <c r="E9" s="225" t="s">
        <v>62</v>
      </c>
      <c r="F9" s="225" t="s">
        <v>62</v>
      </c>
      <c r="G9" s="277" t="s">
        <v>62</v>
      </c>
      <c r="H9" s="153"/>
      <c r="I9" s="95"/>
      <c r="J9" s="46"/>
      <c r="K9" s="46"/>
      <c r="L9" s="46"/>
    </row>
    <row r="10" spans="1:17" ht="12" customHeight="1">
      <c r="A10" s="220" t="s">
        <v>16</v>
      </c>
      <c r="B10" s="218" t="s">
        <v>17</v>
      </c>
      <c r="C10" s="275">
        <v>3</v>
      </c>
      <c r="D10" s="225">
        <v>168</v>
      </c>
      <c r="E10" s="225">
        <v>5082</v>
      </c>
      <c r="F10" s="225" t="s">
        <v>54</v>
      </c>
      <c r="G10" s="277" t="s">
        <v>54</v>
      </c>
      <c r="H10" s="153"/>
      <c r="I10" s="95"/>
      <c r="J10" s="46"/>
      <c r="K10" s="46"/>
      <c r="L10" s="46"/>
    </row>
    <row r="11" spans="1:17" s="163" customFormat="1" ht="22.05" customHeight="1">
      <c r="A11" s="281" t="s">
        <v>18</v>
      </c>
      <c r="B11" s="280" t="s">
        <v>331</v>
      </c>
      <c r="C11" s="275">
        <v>1</v>
      </c>
      <c r="D11" s="225" t="s">
        <v>62</v>
      </c>
      <c r="E11" s="225" t="s">
        <v>62</v>
      </c>
      <c r="F11" s="225" t="s">
        <v>62</v>
      </c>
      <c r="G11" s="277" t="s">
        <v>62</v>
      </c>
      <c r="H11" s="153"/>
      <c r="I11" s="95"/>
      <c r="J11" s="46"/>
      <c r="K11" s="46"/>
      <c r="L11" s="46"/>
    </row>
    <row r="12" spans="1:17" s="208" customFormat="1" ht="12" customHeight="1">
      <c r="A12" s="96" t="s">
        <v>104</v>
      </c>
      <c r="B12" s="27" t="s">
        <v>105</v>
      </c>
      <c r="C12" s="274">
        <v>560</v>
      </c>
      <c r="D12" s="225">
        <v>78943</v>
      </c>
      <c r="E12" s="225" t="s">
        <v>62</v>
      </c>
      <c r="F12" s="225" t="s">
        <v>62</v>
      </c>
      <c r="G12" s="277" t="s">
        <v>62</v>
      </c>
      <c r="H12" s="209"/>
      <c r="I12" s="207"/>
      <c r="J12" s="56"/>
      <c r="K12" s="56"/>
      <c r="L12" s="56"/>
    </row>
    <row r="13" spans="1:17" ht="12" customHeight="1">
      <c r="A13" s="220" t="s">
        <v>147</v>
      </c>
      <c r="B13" s="215" t="s">
        <v>291</v>
      </c>
      <c r="C13" s="275">
        <v>72</v>
      </c>
      <c r="D13" s="225">
        <v>9629</v>
      </c>
      <c r="E13" s="225">
        <v>193567</v>
      </c>
      <c r="F13" s="225">
        <v>32873</v>
      </c>
      <c r="G13" s="277">
        <v>17</v>
      </c>
      <c r="H13" s="153"/>
      <c r="I13" s="74"/>
      <c r="J13" s="46"/>
      <c r="K13" s="154"/>
      <c r="L13" s="46"/>
    </row>
    <row r="14" spans="1:17" ht="12" customHeight="1">
      <c r="A14" s="220" t="s">
        <v>150</v>
      </c>
      <c r="B14" s="191" t="s">
        <v>10</v>
      </c>
      <c r="C14" s="275">
        <v>9</v>
      </c>
      <c r="D14" s="225">
        <v>1129</v>
      </c>
      <c r="E14" s="225">
        <v>40891</v>
      </c>
      <c r="F14" s="225" t="s">
        <v>62</v>
      </c>
      <c r="G14" s="277" t="s">
        <v>62</v>
      </c>
      <c r="H14" s="153"/>
      <c r="I14" s="74"/>
      <c r="J14" s="46"/>
      <c r="K14" s="46"/>
      <c r="L14" s="46"/>
    </row>
    <row r="15" spans="1:17" ht="12" customHeight="1">
      <c r="A15" s="220" t="s">
        <v>160</v>
      </c>
      <c r="B15" s="191" t="s">
        <v>106</v>
      </c>
      <c r="C15" s="275">
        <v>1</v>
      </c>
      <c r="D15" s="225" t="s">
        <v>62</v>
      </c>
      <c r="E15" s="225" t="s">
        <v>62</v>
      </c>
      <c r="F15" s="225" t="s">
        <v>62</v>
      </c>
      <c r="G15" s="277" t="s">
        <v>62</v>
      </c>
      <c r="H15" s="153"/>
      <c r="I15" s="154"/>
      <c r="J15" s="46"/>
      <c r="K15" s="46"/>
      <c r="L15" s="46"/>
    </row>
    <row r="16" spans="1:17" ht="12" customHeight="1">
      <c r="A16" s="220" t="s">
        <v>9</v>
      </c>
      <c r="B16" s="215" t="s">
        <v>292</v>
      </c>
      <c r="C16" s="275" t="s">
        <v>54</v>
      </c>
      <c r="D16" s="225" t="s">
        <v>54</v>
      </c>
      <c r="E16" s="225" t="s">
        <v>54</v>
      </c>
      <c r="F16" s="225" t="s">
        <v>54</v>
      </c>
      <c r="G16" s="277" t="s">
        <v>54</v>
      </c>
      <c r="H16" s="153"/>
      <c r="I16" s="154"/>
      <c r="J16" s="46"/>
      <c r="K16" s="46"/>
      <c r="L16" s="46"/>
    </row>
    <row r="17" spans="1:12" ht="12" customHeight="1">
      <c r="A17" s="220" t="s">
        <v>148</v>
      </c>
      <c r="B17" s="191" t="s">
        <v>293</v>
      </c>
      <c r="C17" s="275" t="s">
        <v>54</v>
      </c>
      <c r="D17" s="225" t="s">
        <v>54</v>
      </c>
      <c r="E17" s="225" t="s">
        <v>54</v>
      </c>
      <c r="F17" s="225" t="s">
        <v>54</v>
      </c>
      <c r="G17" s="277" t="s">
        <v>54</v>
      </c>
      <c r="H17" s="153"/>
      <c r="I17" s="154"/>
      <c r="J17" s="46"/>
      <c r="K17" s="46"/>
      <c r="L17" s="46"/>
    </row>
    <row r="18" spans="1:12" ht="12" customHeight="1">
      <c r="A18" s="220" t="s">
        <v>149</v>
      </c>
      <c r="B18" s="218" t="s">
        <v>328</v>
      </c>
      <c r="C18" s="275">
        <v>4</v>
      </c>
      <c r="D18" s="225">
        <v>316</v>
      </c>
      <c r="E18" s="225">
        <v>1705</v>
      </c>
      <c r="F18" s="225" t="s">
        <v>62</v>
      </c>
      <c r="G18" s="277" t="s">
        <v>62</v>
      </c>
      <c r="H18" s="153"/>
      <c r="I18" s="154"/>
      <c r="J18" s="46"/>
      <c r="K18" s="46"/>
      <c r="L18" s="46"/>
    </row>
    <row r="19" spans="1:12" ht="12" customHeight="1">
      <c r="A19" s="221" t="s">
        <v>19</v>
      </c>
      <c r="B19" s="218" t="s">
        <v>329</v>
      </c>
      <c r="C19" s="275">
        <v>20</v>
      </c>
      <c r="D19" s="225">
        <v>3368</v>
      </c>
      <c r="E19" s="225">
        <v>119785</v>
      </c>
      <c r="F19" s="225">
        <v>35577</v>
      </c>
      <c r="G19" s="277">
        <v>29.7</v>
      </c>
      <c r="H19" s="153"/>
      <c r="I19" s="154"/>
      <c r="J19" s="46"/>
      <c r="K19" s="154"/>
      <c r="L19" s="46"/>
    </row>
    <row r="20" spans="1:12" ht="12" customHeight="1">
      <c r="A20" s="220" t="s">
        <v>153</v>
      </c>
      <c r="B20" s="218" t="s">
        <v>20</v>
      </c>
      <c r="C20" s="275">
        <v>21</v>
      </c>
      <c r="D20" s="225">
        <v>4150</v>
      </c>
      <c r="E20" s="225">
        <v>129585</v>
      </c>
      <c r="F20" s="225">
        <v>57296</v>
      </c>
      <c r="G20" s="277">
        <v>44.2</v>
      </c>
      <c r="H20" s="153"/>
      <c r="I20" s="154"/>
      <c r="J20" s="46"/>
      <c r="K20" s="154"/>
      <c r="L20" s="46"/>
    </row>
    <row r="21" spans="1:12" s="266" customFormat="1" ht="21.6" customHeight="1">
      <c r="A21" s="267" t="s">
        <v>152</v>
      </c>
      <c r="B21" s="191" t="s">
        <v>330</v>
      </c>
      <c r="C21" s="275">
        <v>7</v>
      </c>
      <c r="D21" s="225">
        <v>625</v>
      </c>
      <c r="E21" s="225">
        <v>6854</v>
      </c>
      <c r="F21" s="225" t="s">
        <v>62</v>
      </c>
      <c r="G21" s="277" t="s">
        <v>62</v>
      </c>
      <c r="H21" s="153"/>
      <c r="I21" s="154"/>
      <c r="J21" s="46"/>
      <c r="K21" s="46"/>
      <c r="L21" s="46"/>
    </row>
    <row r="22" spans="1:12" ht="12" customHeight="1">
      <c r="A22" s="221" t="s">
        <v>28</v>
      </c>
      <c r="B22" s="75" t="s">
        <v>178</v>
      </c>
      <c r="C22" s="275">
        <v>2</v>
      </c>
      <c r="D22" s="225" t="s">
        <v>62</v>
      </c>
      <c r="E22" s="225" t="s">
        <v>62</v>
      </c>
      <c r="F22" s="225" t="s">
        <v>62</v>
      </c>
      <c r="G22" s="277" t="s">
        <v>62</v>
      </c>
      <c r="H22" s="153"/>
      <c r="I22" s="154"/>
      <c r="J22" s="46"/>
      <c r="K22" s="46"/>
      <c r="L22" s="46"/>
    </row>
    <row r="23" spans="1:12" ht="12" customHeight="1">
      <c r="A23" s="220" t="s">
        <v>31</v>
      </c>
      <c r="B23" s="191" t="s">
        <v>113</v>
      </c>
      <c r="C23" s="275">
        <v>26</v>
      </c>
      <c r="D23" s="225">
        <v>3906</v>
      </c>
      <c r="E23" s="225">
        <v>159935</v>
      </c>
      <c r="F23" s="225">
        <v>22159</v>
      </c>
      <c r="G23" s="277">
        <v>13.9</v>
      </c>
      <c r="H23" s="153"/>
      <c r="I23" s="154"/>
      <c r="J23" s="46"/>
      <c r="K23" s="154"/>
      <c r="L23" s="46"/>
    </row>
    <row r="24" spans="1:12" ht="12" customHeight="1">
      <c r="A24" s="220" t="s">
        <v>156</v>
      </c>
      <c r="B24" s="191" t="s">
        <v>114</v>
      </c>
      <c r="C24" s="275">
        <v>5</v>
      </c>
      <c r="D24" s="225">
        <v>1220</v>
      </c>
      <c r="E24" s="225" t="s">
        <v>62</v>
      </c>
      <c r="F24" s="225" t="s">
        <v>62</v>
      </c>
      <c r="G24" s="277" t="s">
        <v>62</v>
      </c>
      <c r="H24" s="153"/>
      <c r="I24" s="154"/>
      <c r="J24" s="46"/>
      <c r="K24" s="46"/>
      <c r="L24" s="46"/>
    </row>
    <row r="25" spans="1:12" ht="12" customHeight="1">
      <c r="A25" s="220" t="s">
        <v>154</v>
      </c>
      <c r="B25" s="191" t="s">
        <v>332</v>
      </c>
      <c r="C25" s="275">
        <v>54</v>
      </c>
      <c r="D25" s="225">
        <v>6486</v>
      </c>
      <c r="E25" s="225">
        <v>117369</v>
      </c>
      <c r="F25" s="225">
        <v>42496</v>
      </c>
      <c r="G25" s="277">
        <v>36.200000000000003</v>
      </c>
      <c r="H25" s="153"/>
      <c r="I25" s="154"/>
      <c r="J25" s="46"/>
      <c r="K25" s="154"/>
      <c r="L25" s="46"/>
    </row>
    <row r="26" spans="1:12" s="266" customFormat="1" ht="22.05" customHeight="1">
      <c r="A26" s="267" t="s">
        <v>24</v>
      </c>
      <c r="B26" s="191" t="s">
        <v>333</v>
      </c>
      <c r="C26" s="275">
        <v>34</v>
      </c>
      <c r="D26" s="225">
        <v>2940</v>
      </c>
      <c r="E26" s="225">
        <v>58268</v>
      </c>
      <c r="F26" s="225">
        <v>8503</v>
      </c>
      <c r="G26" s="277">
        <v>14.6</v>
      </c>
      <c r="H26" s="153"/>
      <c r="I26" s="154"/>
      <c r="J26" s="46"/>
      <c r="K26" s="154"/>
      <c r="L26" s="46"/>
    </row>
    <row r="27" spans="1:12" ht="12" customHeight="1">
      <c r="A27" s="220" t="s">
        <v>22</v>
      </c>
      <c r="B27" s="191" t="s">
        <v>115</v>
      </c>
      <c r="C27" s="275">
        <v>18</v>
      </c>
      <c r="D27" s="225">
        <v>6101</v>
      </c>
      <c r="E27" s="225">
        <v>182734</v>
      </c>
      <c r="F27" s="225">
        <v>97137</v>
      </c>
      <c r="G27" s="277">
        <v>53.2</v>
      </c>
      <c r="H27" s="153"/>
      <c r="I27" s="154"/>
      <c r="J27" s="46"/>
      <c r="K27" s="154"/>
      <c r="L27" s="46"/>
    </row>
    <row r="28" spans="1:12" ht="12" customHeight="1">
      <c r="A28" s="220" t="s">
        <v>23</v>
      </c>
      <c r="B28" s="191" t="s">
        <v>33</v>
      </c>
      <c r="C28" s="275">
        <v>76</v>
      </c>
      <c r="D28" s="225">
        <v>6488</v>
      </c>
      <c r="E28" s="225">
        <v>106344</v>
      </c>
      <c r="F28" s="225">
        <v>22232</v>
      </c>
      <c r="G28" s="277">
        <v>20.9</v>
      </c>
      <c r="H28" s="153"/>
      <c r="I28" s="154"/>
      <c r="J28" s="46"/>
      <c r="K28" s="154"/>
      <c r="L28" s="46"/>
    </row>
    <row r="29" spans="1:12" s="266" customFormat="1" ht="22.05" customHeight="1">
      <c r="A29" s="267" t="s">
        <v>157</v>
      </c>
      <c r="B29" s="191" t="s">
        <v>287</v>
      </c>
      <c r="C29" s="275">
        <v>26</v>
      </c>
      <c r="D29" s="225">
        <v>2707</v>
      </c>
      <c r="E29" s="225">
        <v>46116</v>
      </c>
      <c r="F29" s="225">
        <v>20067</v>
      </c>
      <c r="G29" s="277">
        <v>43.5</v>
      </c>
      <c r="H29" s="153"/>
      <c r="I29" s="154"/>
      <c r="J29" s="46"/>
      <c r="K29" s="154"/>
      <c r="L29" s="46"/>
    </row>
    <row r="30" spans="1:12" ht="12" customHeight="1">
      <c r="A30" s="220" t="s">
        <v>159</v>
      </c>
      <c r="B30" s="191" t="s">
        <v>25</v>
      </c>
      <c r="C30" s="275">
        <v>21</v>
      </c>
      <c r="D30" s="225">
        <v>2939</v>
      </c>
      <c r="E30" s="225">
        <v>64537</v>
      </c>
      <c r="F30" s="225">
        <v>25717</v>
      </c>
      <c r="G30" s="277">
        <v>39.9</v>
      </c>
      <c r="H30" s="153"/>
      <c r="I30" s="154"/>
      <c r="J30" s="46"/>
      <c r="K30" s="154"/>
      <c r="L30" s="46"/>
    </row>
    <row r="31" spans="1:12" ht="12" customHeight="1">
      <c r="A31" s="220" t="s">
        <v>161</v>
      </c>
      <c r="B31" s="191" t="s">
        <v>107</v>
      </c>
      <c r="C31" s="275">
        <v>42</v>
      </c>
      <c r="D31" s="225">
        <v>4096</v>
      </c>
      <c r="E31" s="225">
        <v>43409</v>
      </c>
      <c r="F31" s="225">
        <v>17193</v>
      </c>
      <c r="G31" s="277">
        <v>39.6</v>
      </c>
      <c r="H31" s="153"/>
      <c r="I31" s="154"/>
      <c r="J31" s="46"/>
      <c r="K31" s="154"/>
      <c r="L31" s="46"/>
    </row>
    <row r="32" spans="1:12" ht="12" customHeight="1">
      <c r="A32" s="220" t="s">
        <v>29</v>
      </c>
      <c r="B32" s="191" t="s">
        <v>288</v>
      </c>
      <c r="C32" s="275">
        <v>24</v>
      </c>
      <c r="D32" s="225">
        <v>6646</v>
      </c>
      <c r="E32" s="225">
        <v>104048</v>
      </c>
      <c r="F32" s="225">
        <v>18079</v>
      </c>
      <c r="G32" s="277">
        <v>17.399999999999999</v>
      </c>
      <c r="H32" s="153"/>
      <c r="I32" s="154"/>
      <c r="J32" s="46"/>
      <c r="K32" s="154"/>
      <c r="L32" s="46"/>
    </row>
    <row r="33" spans="1:12" ht="12" customHeight="1">
      <c r="A33" s="220" t="s">
        <v>158</v>
      </c>
      <c r="B33" s="191" t="s">
        <v>108</v>
      </c>
      <c r="C33" s="275">
        <v>10</v>
      </c>
      <c r="D33" s="225">
        <v>5108</v>
      </c>
      <c r="E33" s="225">
        <v>54086</v>
      </c>
      <c r="F33" s="225" t="s">
        <v>62</v>
      </c>
      <c r="G33" s="277" t="s">
        <v>62</v>
      </c>
      <c r="H33" s="153"/>
      <c r="I33" s="154"/>
      <c r="J33" s="46"/>
      <c r="K33" s="46"/>
      <c r="L33" s="46"/>
    </row>
    <row r="34" spans="1:12" ht="12" customHeight="1">
      <c r="A34" s="220" t="s">
        <v>151</v>
      </c>
      <c r="B34" s="191" t="s">
        <v>294</v>
      </c>
      <c r="C34" s="275">
        <v>6</v>
      </c>
      <c r="D34" s="225">
        <v>910</v>
      </c>
      <c r="E34" s="225">
        <v>18578</v>
      </c>
      <c r="F34" s="225" t="s">
        <v>62</v>
      </c>
      <c r="G34" s="277" t="s">
        <v>62</v>
      </c>
      <c r="H34" s="153"/>
      <c r="I34" s="154"/>
      <c r="J34" s="46"/>
      <c r="K34" s="46"/>
      <c r="L34" s="46"/>
    </row>
    <row r="35" spans="1:12" ht="12" customHeight="1">
      <c r="A35" s="220" t="s">
        <v>27</v>
      </c>
      <c r="B35" s="191" t="s">
        <v>289</v>
      </c>
      <c r="C35" s="275">
        <v>11</v>
      </c>
      <c r="D35" s="225">
        <v>1918</v>
      </c>
      <c r="E35" s="225">
        <v>9895</v>
      </c>
      <c r="F35" s="225">
        <v>1445</v>
      </c>
      <c r="G35" s="277">
        <v>14.6</v>
      </c>
      <c r="H35" s="153"/>
      <c r="I35" s="154"/>
      <c r="J35" s="46"/>
      <c r="K35" s="154"/>
      <c r="L35" s="46"/>
    </row>
    <row r="36" spans="1:12" s="266" customFormat="1" ht="22.05" customHeight="1">
      <c r="A36" s="267" t="s">
        <v>155</v>
      </c>
      <c r="B36" s="191" t="s">
        <v>290</v>
      </c>
      <c r="C36" s="275">
        <v>71</v>
      </c>
      <c r="D36" s="225">
        <v>6671</v>
      </c>
      <c r="E36" s="225">
        <v>121721</v>
      </c>
      <c r="F36" s="225">
        <v>64839</v>
      </c>
      <c r="G36" s="277">
        <v>53.3</v>
      </c>
      <c r="H36" s="153"/>
      <c r="I36" s="154"/>
      <c r="J36" s="46"/>
      <c r="K36" s="154"/>
      <c r="L36" s="46"/>
    </row>
    <row r="37" spans="1:12" ht="12" customHeight="1">
      <c r="A37" s="220" t="s">
        <v>279</v>
      </c>
      <c r="B37" s="191" t="s">
        <v>281</v>
      </c>
      <c r="C37" s="275">
        <v>256</v>
      </c>
      <c r="D37" s="225">
        <v>34898</v>
      </c>
      <c r="E37" s="225">
        <v>919990</v>
      </c>
      <c r="F37" s="225">
        <v>323685</v>
      </c>
      <c r="G37" s="277">
        <v>35.200000000000003</v>
      </c>
      <c r="H37" s="153"/>
      <c r="I37" s="154"/>
      <c r="J37" s="46"/>
      <c r="K37" s="154"/>
      <c r="L37" s="46"/>
    </row>
    <row r="38" spans="1:12" ht="12" customHeight="1">
      <c r="A38" s="220" t="s">
        <v>280</v>
      </c>
      <c r="B38" s="191" t="s">
        <v>282</v>
      </c>
      <c r="C38" s="275">
        <v>204</v>
      </c>
      <c r="D38" s="225">
        <v>28415</v>
      </c>
      <c r="E38" s="225">
        <v>409775</v>
      </c>
      <c r="F38" s="225">
        <v>170847</v>
      </c>
      <c r="G38" s="277">
        <v>41.7</v>
      </c>
      <c r="H38" s="153"/>
      <c r="I38" s="154"/>
      <c r="J38" s="46"/>
      <c r="K38" s="154"/>
      <c r="L38" s="46"/>
    </row>
    <row r="39" spans="1:12" ht="12" customHeight="1">
      <c r="A39" s="220" t="s">
        <v>236</v>
      </c>
      <c r="B39" s="191" t="s">
        <v>190</v>
      </c>
      <c r="C39" s="275">
        <v>9</v>
      </c>
      <c r="D39" s="225">
        <v>1509</v>
      </c>
      <c r="E39" s="225">
        <v>39245</v>
      </c>
      <c r="F39" s="225" t="s">
        <v>62</v>
      </c>
      <c r="G39" s="277" t="s">
        <v>62</v>
      </c>
      <c r="H39" s="153"/>
      <c r="I39" s="154"/>
      <c r="J39" s="46"/>
      <c r="K39" s="46"/>
      <c r="L39" s="46"/>
    </row>
    <row r="40" spans="1:12" ht="12" customHeight="1">
      <c r="A40" s="220" t="s">
        <v>237</v>
      </c>
      <c r="B40" s="191" t="s">
        <v>191</v>
      </c>
      <c r="C40" s="275">
        <v>93</v>
      </c>
      <c r="D40" s="225">
        <v>12855</v>
      </c>
      <c r="E40" s="225">
        <v>267686</v>
      </c>
      <c r="F40" s="225">
        <v>64370</v>
      </c>
      <c r="G40" s="277">
        <v>24.1</v>
      </c>
      <c r="H40" s="153"/>
      <c r="I40" s="154"/>
      <c r="J40" s="46"/>
      <c r="K40" s="154"/>
      <c r="L40" s="46"/>
    </row>
    <row r="41" spans="1:12" ht="12" customHeight="1">
      <c r="A41" s="220" t="s">
        <v>238</v>
      </c>
      <c r="B41" s="191" t="s">
        <v>283</v>
      </c>
      <c r="C41" s="275">
        <v>4</v>
      </c>
      <c r="D41" s="225">
        <v>4738</v>
      </c>
      <c r="E41" s="225">
        <v>215176</v>
      </c>
      <c r="F41" s="225" t="s">
        <v>62</v>
      </c>
      <c r="G41" s="277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4">
        <v>566</v>
      </c>
      <c r="D42" s="245">
        <v>82415</v>
      </c>
      <c r="E42" s="245">
        <v>1851871</v>
      </c>
      <c r="F42" s="245">
        <v>572116</v>
      </c>
      <c r="G42" s="276">
        <v>30.9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3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3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 m 09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09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2018-11-12T08:21:24Z</cp:lastPrinted>
  <dcterms:created xsi:type="dcterms:W3CDTF">2007-12-21T10:50:03Z</dcterms:created>
  <dcterms:modified xsi:type="dcterms:W3CDTF">2018-11-14T10:49:10Z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