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408" windowWidth="10932" windowHeight="885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0" r:id="rId6"/>
    <sheet name="2.2" sheetId="37" r:id="rId7"/>
    <sheet name="Grafik3" sheetId="41" r:id="rId8"/>
    <sheet name="3" sheetId="27" r:id="rId9"/>
    <sheet name="4" sheetId="28" r:id="rId10"/>
    <sheet name="U4" sheetId="42" r:id="rId11"/>
  </sheets>
  <definedNames>
    <definedName name="_AMO_UniqueIdentifier" localSheetId="10" hidden="1">"'48b4f2c9-5940-458b-8851-5404c5fbe6f2'"</definedName>
    <definedName name="_AMO_UniqueIdentifier" hidden="1">"'27a822c2-7a28-4e09-a723-0b2e64dcaecc'"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5">'Grafik1,2'!$A$1:$H$58</definedName>
    <definedName name="_xlnm.Print_Area" localSheetId="7">Grafik3!$A$1:$G$57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13" i="40" l="1"/>
  <c r="M12" i="40"/>
  <c r="O6" i="40" l="1"/>
  <c r="O5" i="40"/>
  <c r="O25" i="23" l="1"/>
  <c r="O24" i="23"/>
  <c r="O23" i="23"/>
  <c r="O22" i="23"/>
  <c r="O21" i="23"/>
  <c r="O20" i="23"/>
  <c r="O19" i="23"/>
  <c r="O18" i="23"/>
  <c r="O17" i="23"/>
  <c r="N17" i="23"/>
  <c r="N18" i="23"/>
  <c r="N19" i="23"/>
  <c r="N20" i="23"/>
  <c r="N21" i="23"/>
  <c r="N22" i="23"/>
  <c r="N23" i="23"/>
  <c r="N24" i="23"/>
  <c r="N25" i="23"/>
  <c r="O16" i="23"/>
  <c r="N16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2" i="23"/>
  <c r="M11" i="23"/>
  <c r="J26" i="23"/>
  <c r="J25" i="23"/>
  <c r="J24" i="23"/>
  <c r="J23" i="23"/>
  <c r="J22" i="23"/>
  <c r="J21" i="23"/>
  <c r="J20" i="23"/>
  <c r="J19" i="23"/>
  <c r="J18" i="23"/>
  <c r="J17" i="23"/>
  <c r="J16" i="23"/>
  <c r="J12" i="23"/>
  <c r="J11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2" i="23"/>
  <c r="G11" i="23"/>
  <c r="N11" i="23"/>
  <c r="O11" i="23"/>
  <c r="N12" i="23"/>
  <c r="O12" i="23"/>
  <c r="O9" i="23"/>
  <c r="N9" i="23"/>
  <c r="M9" i="23"/>
  <c r="J9" i="23"/>
  <c r="G9" i="23"/>
  <c r="A33" i="18" l="1"/>
  <c r="A30" i="18"/>
</calcChain>
</file>

<file path=xl/sharedStrings.xml><?xml version="1.0" encoding="utf-8"?>
<sst xmlns="http://schemas.openxmlformats.org/spreadsheetml/2006/main" count="1048" uniqueCount="250">
  <si>
    <t xml:space="preserve">    </t>
  </si>
  <si>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</si>
  <si>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</si>
  <si>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</si>
  <si>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</si>
  <si>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</si>
  <si>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</si>
  <si>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</si>
  <si>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</si>
  <si>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</si>
  <si>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</si>
  <si>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</si>
  <si>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</si>
  <si>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</si>
  <si>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</si>
  <si>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</si>
  <si>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</si>
  <si>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</si>
  <si>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</si>
  <si>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Summe
 der 
Einkünfte¹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</si>
  <si>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</si>
  <si>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</si>
  <si>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</si>
  <si>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</si>
  <si>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</si>
  <si>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</si>
  <si>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</si>
  <si>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</si>
  <si>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</si>
  <si>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</si>
  <si>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</si>
  <si>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</si>
  <si>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</si>
  <si>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</si>
  <si>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</si>
  <si>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</si>
  <si>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</si>
  <si>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</si>
  <si>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</si>
  <si>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</si>
  <si>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</si>
  <si>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</si>
  <si>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</si>
  <si>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</si>
  <si>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</si>
  <si>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</si>
  <si>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</si>
  <si>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</si>
  <si>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</si>
  <si>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</si>
  <si>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</si>
  <si>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</si>
  <si>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</si>
  <si>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</si>
  <si>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</si>
  <si>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</si>
  <si>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</si>
  <si>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</si>
  <si>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</si>
  <si>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</si>
  <si>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</si>
  <si>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</si>
  <si>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</si>
  <si>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</si>
  <si>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</si>
  <si>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</si>
  <si>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</si>
  <si>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</si>
  <si>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</si>
  <si>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</si>
  <si>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</si>
  <si>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</si>
  <si>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</si>
  <si>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</si>
  <si>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</si>
  <si>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</si>
  <si>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</si>
  <si>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</si>
  <si>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</si>
  <si>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</si>
  <si>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</si>
  <si>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</si>
  <si>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</si>
  <si>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</si>
  <si>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</si>
  <si>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</si>
  <si>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</si>
  <si>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</si>
  <si>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</si>
  <si>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</si>
  <si>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</si>
  <si>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</si>
  <si>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</si>
  <si>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</si>
  <si>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</si>
  <si>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</si>
  <si>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</si>
  <si>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</si>
  <si>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</si>
  <si>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</si>
  <si>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</si>
  <si>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</si>
  <si>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</si>
  <si>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</si>
  <si>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</si>
  <si>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</si>
  <si>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</si>
  <si>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</si>
  <si>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</si>
  <si>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</si>
  <si>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</si>
  <si>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</si>
  <si>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</si>
  <si>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</si>
  <si>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</si>
  <si>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</si>
  <si>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</si>
  <si>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</si>
  <si>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</si>
  <si>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</si>
  <si>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</si>
  <si>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</si>
  <si>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</si>
  <si>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</si>
  <si>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</si>
  <si>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</si>
  <si>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</si>
  <si>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</si>
  <si>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</si>
  <si>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</si>
  <si>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</si>
  <si>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</si>
  <si>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</si>
  <si>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</si>
  <si>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</si>
  <si>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</si>
  <si>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</si>
  <si>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</si>
  <si>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</si>
  <si>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</si>
  <si>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</si>
  <si>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</si>
  <si>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</si>
  <si>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</si>
  <si>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</si>
  <si>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</si>
  <si>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</si>
  <si>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</si>
  <si>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</si>
  <si>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</si>
  <si>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</si>
  <si>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</si>
  <si>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Summe der Abzugs-
beträge nach §§ 10e, 10f, 10h EStG zur Förderung
des Wohneigentums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</si>
  <si>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</si>
  <si>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</si>
  <si>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</si>
  <si>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</si>
  <si>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</si>
  <si>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</si>
  <si>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</si>
  <si>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</si>
  <si>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</si>
  <si>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</si>
  <si>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</si>
  <si>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Einkünfte</t>
  </si>
  <si>
    <t>Einkünfte der unbeschränkt Lohn- und</t>
  </si>
  <si>
    <t>Einkunftsarten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</si>
  <si>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</si>
  <si>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</si>
  <si>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</si>
  <si>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</si>
  <si>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</si>
  <si>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</si>
  <si>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</si>
  <si>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</si>
  <si>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</si>
  <si>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</si>
  <si>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</si>
  <si>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</si>
  <si>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</si>
  <si>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</si>
  <si>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</si>
  <si>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</si>
  <si>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</si>
  <si>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</si>
  <si>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</si>
  <si>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</si>
  <si>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</si>
  <si>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</si>
  <si>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</si>
  <si>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</si>
  <si>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</si>
  <si>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</si>
  <si>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</si>
  <si>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</si>
  <si>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</si>
  <si>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</si>
  <si>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</si>
  <si>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</si>
  <si>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</si>
  <si>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2     Unbeschränkt Lohn- und Einkommensteuerpflichtige 2013 nach Größenklassen
       des Gesamtbetrages der Einkünfte</t>
  </si>
  <si>
    <t>Sonstiges Veterinärwesen</t>
  </si>
  <si>
    <t>Verlustabzug 
nach § 10d EStG</t>
  </si>
  <si>
    <t>Einkommen 
nach § 2 Abs. 4 EStG</t>
  </si>
  <si>
    <t>Summe der Einkünfte¹</t>
  </si>
  <si>
    <t>Sonderausgaben
insgesamt</t>
  </si>
  <si>
    <t>Außergewöhnliche Belastungen
insgesamt</t>
  </si>
  <si>
    <t>Einkünfte aus freiberuflicher Tätigkeit</t>
  </si>
  <si>
    <t xml:space="preserve">Sonstige ¹                                           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</si>
  <si>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</si>
  <si>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</si>
  <si>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</si>
  <si>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</si>
  <si>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</si>
  <si>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</si>
  <si>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</si>
  <si>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L IV 3 – j / 14</t>
  </si>
  <si>
    <t>L IV 3 - j / 14</t>
  </si>
  <si>
    <t>pflichtige 2014 nach Einkunftsarten</t>
  </si>
  <si>
    <t>Einkommensteuerpflichtigen 2014 nach</t>
  </si>
  <si>
    <t>2013 und 2014</t>
  </si>
  <si>
    <t>pflichtige 2014 nach Größenklassen des</t>
  </si>
  <si>
    <t xml:space="preserve">aus freiberuflicher Tätigkeit 2014 </t>
  </si>
  <si>
    <t>1  Übersicht zu den unbeschränkt Lohn- und Einkommensteuerpflichtigen in Berlin 2013 und 2014</t>
  </si>
  <si>
    <t>2     Unbeschränkt Lohn- und Einkommensteuerpflichtige 2014 nach Größenklassen
       des Gesamtbetrages der Einkünfte</t>
  </si>
  <si>
    <t>Gruppe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</si>
  <si>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2014
</t>
    </r>
  </si>
  <si>
    <t>Potsdam, 2018</t>
  </si>
  <si>
    <t>Steinstraße 104 - 106</t>
  </si>
  <si>
    <t>14480 Potsdam</t>
  </si>
  <si>
    <t>1  Unbeschränkt Lohn- und Einkommensteuerpflichtige 2014 nach Einkunftsarten</t>
  </si>
  <si>
    <t>2  Einkünfte der unbeschränkt Lohn- und Einkommensteuerpflichtigen 2014 nach Einkunftsarten</t>
  </si>
  <si>
    <t>3  Unbeschränkt Steuerpflichtige mit Einkünften aus freiberuflicher Tätigkeit 2014 
    nach ausgewählten Freien Berufen</t>
  </si>
  <si>
    <t/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</si>
  <si>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</si>
  <si>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</si>
  <si>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</si>
  <si>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</si>
  <si>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</si>
  <si>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</si>
  <si>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</si>
  <si>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deren festzusetzende Einkommensteuer 2014</t>
  </si>
  <si>
    <t>nach Einkommensgrößenklassen</t>
  </si>
  <si>
    <t>3  Unbeschränkt Lohn- und Einkommensteuerpflichtige, deren Gesamtbetrag der Einkünfte und deren
    festzusetzende Einkommensteuer 2014 nach Einkommensgrößenklassen</t>
  </si>
  <si>
    <t>Land- und Forstwirtschaft</t>
  </si>
  <si>
    <t>Land- und Forstwirtschaft; Kapitalvermögen; Vermietung und Verpachtung</t>
  </si>
  <si>
    <t>4  Unbeschränkt Steuerpflichtige mit Einkünften aus Gewerbebetrieb als Einzelunternehmer 2014
    nach Wirtschaftsabschnitten</t>
  </si>
  <si>
    <t>aus Gewerbebetrieb als Einzelunternehmer</t>
  </si>
  <si>
    <t>2014 nach Wirtschaftsabschnitten</t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</si>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</sst>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4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i/>
      <sz val="9"/>
      <color rgb="FF0000FF"/>
      <name val="Arial"/>
      <family val="2"/>
    </font>
    <font>
      <strike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41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5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30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9" fillId="0" borderId="0" xfId="0" applyFont="1" applyAlignment="1">
      <alignment vertical="center"/>
    </xf>
    <xf numFmtId="0" fontId="2" fillId="0" borderId="0" xfId="0" applyFont="1" applyAlignment="1"/>
    <xf numFmtId="3" fontId="27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168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4" fontId="5" fillId="0" borderId="0" xfId="0" applyNumberFormat="1" applyFont="1" applyBorder="1" applyAlignment="1">
      <alignment vertical="center"/>
    </xf>
    <xf numFmtId="16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169" fontId="5" fillId="0" borderId="0" xfId="0" applyNumberFormat="1" applyFont="1" applyAlignment="1">
      <alignment horizontal="right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0" xfId="0" applyFont="1" applyProtection="1"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5" fillId="0" borderId="0" xfId="5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24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33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5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170" fontId="2" fillId="0" borderId="0" xfId="0" applyNumberFormat="1" applyFont="1" applyAlignment="1">
      <alignment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Alignment="1">
      <alignment horizontal="center" vertical="center"/>
    </xf>
    <xf numFmtId="49" fontId="36" fillId="0" borderId="0" xfId="0" applyNumberFormat="1" applyFont="1" applyFill="1" applyBorder="1" applyAlignment="1">
      <alignment vertical="center"/>
    </xf>
    <xf numFmtId="172" fontId="36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Border="1" applyAlignment="1">
      <alignment horizontal="right" vertical="center"/>
    </xf>
    <xf numFmtId="171" fontId="36" fillId="0" borderId="0" xfId="0" applyNumberFormat="1" applyFont="1" applyFill="1" applyBorder="1" applyAlignment="1">
      <alignment horizontal="right" vertical="center"/>
    </xf>
    <xf numFmtId="172" fontId="36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4" fillId="0" borderId="0" xfId="2" applyProtection="1">
      <protection locked="0"/>
    </xf>
    <xf numFmtId="0" fontId="37" fillId="0" borderId="0" xfId="5" applyFo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3" fontId="33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23" fillId="0" borderId="0" xfId="2" applyFont="1" applyFill="1"/>
    <xf numFmtId="0" fontId="38" fillId="0" borderId="0" xfId="0" applyFont="1"/>
    <xf numFmtId="0" fontId="38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23" fillId="0" borderId="0" xfId="2" applyFont="1"/>
    <xf numFmtId="0" fontId="23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32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5" fillId="0" borderId="0" xfId="0" applyNumberFormat="1" applyFont="1" applyFill="1" applyBorder="1" applyAlignment="1">
      <alignment horizontal="right" indent="1"/>
    </xf>
    <xf numFmtId="0" fontId="39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5" fillId="0" borderId="0" xfId="0" applyNumberFormat="1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15" fillId="0" borderId="0" xfId="0" applyFont="1" applyAlignment="1">
      <alignment wrapText="1"/>
    </xf>
    <xf numFmtId="3" fontId="5" fillId="0" borderId="0" xfId="0" applyNumberFormat="1" applyFont="1" applyFill="1" applyBorder="1" applyAlignment="1">
      <alignment horizontal="right" inden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Fill="1" applyAlignment="1"/>
    <xf numFmtId="3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70" fontId="4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7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 2 2" xfId="6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1089902385797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Steuerpflichtige</c:v>
                </c:pt>
              </c:strCache>
            </c:strRef>
          </c:tx>
          <c:dPt>
            <c:idx val="1"/>
            <c:bubble3D val="0"/>
            <c:spPr>
              <a:solidFill>
                <a:schemeClr val="accent2"/>
              </a:solidFill>
            </c:spPr>
          </c:dPt>
          <c:dPt>
            <c:idx val="2"/>
            <c:bubble3D val="0"/>
            <c:spPr>
              <a:solidFill>
                <a:schemeClr val="accent3"/>
              </a:solidFill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9.1063581939897966E-3"/>
                  <c:y val="3.975928864405257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2.0661734347813265E-2"/>
                  <c:y val="2.247687194994161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3.073485823777737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5.8677268571765608E-3"/>
                  <c:y val="3.06996796503098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1270237989914096E-2"/>
                  <c:y val="2.94853946488628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-1.1371427939485092E-2"/>
                  <c:y val="2.367618733970040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181955</c:v>
                </c:pt>
                <c:pt idx="1">
                  <c:v>171792</c:v>
                </c:pt>
                <c:pt idx="2">
                  <c:v>1338428</c:v>
                </c:pt>
                <c:pt idx="3">
                  <c:v>186875</c:v>
                </c:pt>
                <c:pt idx="4">
                  <c:v>224980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'Grafik1,2'!$I$6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7.051585281877788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2.7363863576041845E-2"/>
                  <c:y val="4.977595481173218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4.215966587826711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'Grafik1,2'!$J$6:$N$6</c:f>
              <c:numCache>
                <c:formatCode>#\ ###\ ##0;\–\ #\ ###\ ##0</c:formatCode>
                <c:ptCount val="5"/>
                <c:pt idx="0">
                  <c:v>4351137</c:v>
                </c:pt>
                <c:pt idx="1">
                  <c:v>4763254</c:v>
                </c:pt>
                <c:pt idx="2">
                  <c:v>41228737</c:v>
                </c:pt>
                <c:pt idx="3">
                  <c:v>1246423</c:v>
                </c:pt>
                <c:pt idx="4">
                  <c:v>2249330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General</c:formatCode>
                <c:ptCount val="3"/>
                <c:pt idx="0">
                  <c:v>1149355</c:v>
                </c:pt>
                <c:pt idx="1">
                  <c:v>16681654</c:v>
                </c:pt>
                <c:pt idx="2">
                  <c:v>13713572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General</c:formatCode>
                <c:ptCount val="3"/>
                <c:pt idx="0">
                  <c:v>343960</c:v>
                </c:pt>
                <c:pt idx="1">
                  <c:v>16631475</c:v>
                </c:pt>
                <c:pt idx="2">
                  <c:v>14207632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General</c:formatCode>
                <c:ptCount val="3"/>
                <c:pt idx="0">
                  <c:v>110890</c:v>
                </c:pt>
                <c:pt idx="1">
                  <c:v>9987403</c:v>
                </c:pt>
                <c:pt idx="2">
                  <c:v>8381869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General</c:formatCode>
                <c:ptCount val="3"/>
                <c:pt idx="0">
                  <c:v>41615</c:v>
                </c:pt>
                <c:pt idx="1">
                  <c:v>10336808</c:v>
                </c:pt>
                <c:pt idx="2">
                  <c:v>9226041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530432"/>
        <c:axId val="96531968"/>
      </c:barChart>
      <c:catAx>
        <c:axId val="965304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96531968"/>
        <c:crosses val="autoZero"/>
        <c:auto val="1"/>
        <c:lblAlgn val="ctr"/>
        <c:lblOffset val="100"/>
        <c:noMultiLvlLbl val="0"/>
      </c:catAx>
      <c:valAx>
        <c:axId val="965319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6530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266700</xdr:rowOff>
    </xdr:from>
    <xdr:to>
      <xdr:col>7</xdr:col>
      <xdr:colOff>670560</xdr:colOff>
      <xdr:row>52</xdr:row>
      <xdr:rowOff>114300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83820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256" t="s">
        <v>100</v>
      </c>
    </row>
    <row r="2" spans="1:4" ht="40.200000000000003" customHeight="1" x14ac:dyDescent="0.55000000000000004">
      <c r="A2" s="141"/>
      <c r="B2" s="7" t="s">
        <v>70</v>
      </c>
      <c r="D2" s="257"/>
    </row>
    <row r="3" spans="1:4" ht="34.799999999999997" x14ac:dyDescent="0.55000000000000004">
      <c r="B3" s="7" t="s">
        <v>71</v>
      </c>
      <c r="D3" s="257"/>
    </row>
    <row r="4" spans="1:4" ht="6.6" customHeight="1" x14ac:dyDescent="0.25">
      <c r="D4" s="257"/>
    </row>
    <row r="5" spans="1:4" ht="20.399999999999999" x14ac:dyDescent="0.35">
      <c r="C5" s="15" t="s">
        <v>216</v>
      </c>
      <c r="D5" s="257"/>
    </row>
    <row r="6" spans="1:4" s="9" customFormat="1" ht="34.950000000000003" customHeight="1" x14ac:dyDescent="0.2">
      <c r="D6" s="257"/>
    </row>
    <row r="7" spans="1:4" ht="84" customHeight="1" x14ac:dyDescent="0.25">
      <c r="C7" s="16" t="s">
        <v>226</v>
      </c>
      <c r="D7" s="257"/>
    </row>
    <row r="8" spans="1:4" x14ac:dyDescent="0.25">
      <c r="D8" s="257"/>
    </row>
    <row r="9" spans="1:4" ht="15" x14ac:dyDescent="0.25">
      <c r="C9" s="10"/>
      <c r="D9" s="257"/>
    </row>
    <row r="10" spans="1:4" ht="7.2" customHeight="1" x14ac:dyDescent="0.25">
      <c r="D10" s="257"/>
    </row>
    <row r="11" spans="1:4" ht="15" x14ac:dyDescent="0.25">
      <c r="C11" s="10"/>
      <c r="D11" s="257"/>
    </row>
    <row r="12" spans="1:4" ht="66" customHeight="1" x14ac:dyDescent="0.25"/>
    <row r="13" spans="1:4" ht="36" customHeight="1" x14ac:dyDescent="0.25">
      <c r="C13" s="1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4.77734375" style="26" customWidth="1"/>
    <col min="2" max="2" width="25.77734375" style="90" customWidth="1"/>
    <col min="3" max="3" width="7.109375" style="26" customWidth="1"/>
    <col min="4" max="4" width="8.109375" style="26" customWidth="1"/>
    <col min="5" max="5" width="7.109375" style="26" customWidth="1"/>
    <col min="6" max="6" width="8.109375" style="26" customWidth="1"/>
    <col min="7" max="7" width="7.109375" style="26" customWidth="1"/>
    <col min="8" max="8" width="8.109375" style="26" customWidth="1"/>
    <col min="9" max="9" width="7.109375" style="26" customWidth="1"/>
    <col min="10" max="10" width="8.109375" style="26" customWidth="1"/>
    <col min="11" max="11" width="7.44140625" style="26" customWidth="1"/>
    <col min="12" max="12" width="9.33203125" style="26" customWidth="1"/>
    <col min="13" max="13" width="6.6640625" style="26" customWidth="1"/>
    <col min="14" max="14" width="7.88671875" style="26" customWidth="1"/>
    <col min="15" max="18" width="5.5546875" style="26" customWidth="1"/>
    <col min="19" max="16384" width="11.44140625" style="26"/>
  </cols>
  <sheetData>
    <row r="1" spans="1:10" s="89" customFormat="1" ht="27" customHeight="1" x14ac:dyDescent="0.25">
      <c r="A1" s="408" t="s">
        <v>246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0" ht="12.75" customHeight="1" x14ac:dyDescent="0.25"/>
    <row r="3" spans="1:10" s="91" customFormat="1" ht="50.1" customHeight="1" x14ac:dyDescent="0.25">
      <c r="A3" s="412" t="s">
        <v>213</v>
      </c>
      <c r="B3" s="410" t="s">
        <v>27</v>
      </c>
      <c r="C3" s="409" t="s">
        <v>28</v>
      </c>
      <c r="D3" s="409"/>
      <c r="E3" s="409" t="s">
        <v>29</v>
      </c>
      <c r="F3" s="409"/>
      <c r="G3" s="409" t="s">
        <v>30</v>
      </c>
      <c r="H3" s="409"/>
      <c r="I3" s="409" t="s">
        <v>19</v>
      </c>
      <c r="J3" s="349"/>
    </row>
    <row r="4" spans="1:10" s="91" customFormat="1" ht="12.75" customHeight="1" x14ac:dyDescent="0.25">
      <c r="A4" s="413"/>
      <c r="B4" s="411"/>
      <c r="C4" s="83" t="s">
        <v>26</v>
      </c>
      <c r="D4" s="83" t="s">
        <v>69</v>
      </c>
      <c r="E4" s="83" t="s">
        <v>26</v>
      </c>
      <c r="F4" s="83" t="s">
        <v>69</v>
      </c>
      <c r="G4" s="83" t="s">
        <v>26</v>
      </c>
      <c r="H4" s="83" t="s">
        <v>69</v>
      </c>
      <c r="I4" s="83" t="s">
        <v>26</v>
      </c>
      <c r="J4" s="84" t="s">
        <v>69</v>
      </c>
    </row>
    <row r="5" spans="1:10" s="91" customFormat="1" ht="12" customHeight="1" x14ac:dyDescent="0.25">
      <c r="B5" s="92"/>
      <c r="C5" s="93"/>
      <c r="D5" s="93"/>
      <c r="E5" s="93"/>
      <c r="F5" s="93"/>
      <c r="G5" s="93"/>
      <c r="H5" s="93"/>
      <c r="I5" s="93"/>
      <c r="J5" s="93"/>
    </row>
    <row r="6" spans="1:10" s="94" customFormat="1" ht="12" customHeight="1" x14ac:dyDescent="0.2">
      <c r="A6" s="237" t="s">
        <v>31</v>
      </c>
      <c r="B6" s="95" t="s">
        <v>32</v>
      </c>
      <c r="C6" s="218" t="s">
        <v>64</v>
      </c>
      <c r="D6" s="218" t="s">
        <v>64</v>
      </c>
      <c r="E6" s="218" t="s">
        <v>64</v>
      </c>
      <c r="F6" s="218" t="s">
        <v>64</v>
      </c>
      <c r="G6" s="218">
        <v>28</v>
      </c>
      <c r="H6" s="218">
        <v>-183</v>
      </c>
      <c r="I6" s="218" t="s">
        <v>64</v>
      </c>
      <c r="J6" s="218" t="s">
        <v>64</v>
      </c>
    </row>
    <row r="7" spans="1:10" s="94" customFormat="1" ht="24" customHeight="1" x14ac:dyDescent="0.2">
      <c r="A7" s="238" t="s">
        <v>4</v>
      </c>
      <c r="B7" s="100" t="s">
        <v>55</v>
      </c>
      <c r="C7" s="218" t="s">
        <v>64</v>
      </c>
      <c r="D7" s="218" t="s">
        <v>64</v>
      </c>
      <c r="E7" s="218" t="s">
        <v>64</v>
      </c>
      <c r="F7" s="218" t="s">
        <v>64</v>
      </c>
      <c r="G7" s="218" t="s">
        <v>63</v>
      </c>
      <c r="H7" s="218" t="s">
        <v>63</v>
      </c>
      <c r="I7" s="218" t="s">
        <v>64</v>
      </c>
      <c r="J7" s="218" t="s">
        <v>64</v>
      </c>
    </row>
    <row r="8" spans="1:10" s="94" customFormat="1" ht="12" customHeight="1" x14ac:dyDescent="0.2">
      <c r="A8" s="237" t="s">
        <v>33</v>
      </c>
      <c r="B8" s="95" t="s">
        <v>34</v>
      </c>
      <c r="C8" s="200">
        <v>4269</v>
      </c>
      <c r="D8" s="200">
        <v>111213</v>
      </c>
      <c r="E8" s="200">
        <v>4024</v>
      </c>
      <c r="F8" s="200">
        <v>145925</v>
      </c>
      <c r="G8" s="200">
        <v>747</v>
      </c>
      <c r="H8" s="221">
        <v>-5508</v>
      </c>
      <c r="I8" s="200">
        <v>4269</v>
      </c>
      <c r="J8" s="200">
        <v>140416</v>
      </c>
    </row>
    <row r="9" spans="1:10" s="94" customFormat="1" ht="12" customHeight="1" x14ac:dyDescent="0.2">
      <c r="A9" s="237" t="s">
        <v>35</v>
      </c>
      <c r="B9" s="95" t="s">
        <v>36</v>
      </c>
      <c r="C9" s="200">
        <v>1794</v>
      </c>
      <c r="D9" s="200">
        <v>24192</v>
      </c>
      <c r="E9" s="200">
        <v>1777</v>
      </c>
      <c r="F9" s="200">
        <v>119974</v>
      </c>
      <c r="G9" s="200">
        <v>723</v>
      </c>
      <c r="H9" s="221">
        <v>-3995</v>
      </c>
      <c r="I9" s="200">
        <v>1794</v>
      </c>
      <c r="J9" s="200">
        <v>115978</v>
      </c>
    </row>
    <row r="10" spans="1:10" s="94" customFormat="1" ht="36" customHeight="1" x14ac:dyDescent="0.2">
      <c r="A10" s="238" t="s">
        <v>5</v>
      </c>
      <c r="B10" s="100" t="s">
        <v>56</v>
      </c>
      <c r="C10" s="200">
        <v>135</v>
      </c>
      <c r="D10" s="200">
        <v>3447</v>
      </c>
      <c r="E10" s="200">
        <v>132</v>
      </c>
      <c r="F10" s="200">
        <v>4455</v>
      </c>
      <c r="G10" s="200">
        <v>16</v>
      </c>
      <c r="H10" s="221">
        <v>-161</v>
      </c>
      <c r="I10" s="200">
        <v>135</v>
      </c>
      <c r="J10" s="200">
        <v>4294</v>
      </c>
    </row>
    <row r="11" spans="1:10" s="94" customFormat="1" ht="12" customHeight="1" x14ac:dyDescent="0.2">
      <c r="A11" s="237" t="s">
        <v>37</v>
      </c>
      <c r="B11" s="95" t="s">
        <v>38</v>
      </c>
      <c r="C11" s="200">
        <v>16315</v>
      </c>
      <c r="D11" s="200">
        <v>355026</v>
      </c>
      <c r="E11" s="200">
        <v>15978</v>
      </c>
      <c r="F11" s="200">
        <v>408362</v>
      </c>
      <c r="G11" s="200">
        <v>1087</v>
      </c>
      <c r="H11" s="221">
        <v>-7585</v>
      </c>
      <c r="I11" s="200">
        <v>16315</v>
      </c>
      <c r="J11" s="200">
        <v>400777</v>
      </c>
    </row>
    <row r="12" spans="1:10" s="94" customFormat="1" ht="24" customHeight="1" x14ac:dyDescent="0.2">
      <c r="A12" s="238" t="s">
        <v>6</v>
      </c>
      <c r="B12" s="100" t="s">
        <v>57</v>
      </c>
      <c r="C12" s="200">
        <v>23946</v>
      </c>
      <c r="D12" s="200">
        <v>551790</v>
      </c>
      <c r="E12" s="200">
        <v>22203</v>
      </c>
      <c r="F12" s="200">
        <v>766917</v>
      </c>
      <c r="G12" s="200">
        <v>4495</v>
      </c>
      <c r="H12" s="221">
        <v>-51507</v>
      </c>
      <c r="I12" s="200">
        <v>23946</v>
      </c>
      <c r="J12" s="200">
        <v>715410</v>
      </c>
    </row>
    <row r="13" spans="1:10" s="94" customFormat="1" ht="12" customHeight="1" x14ac:dyDescent="0.2">
      <c r="A13" s="237" t="s">
        <v>39</v>
      </c>
      <c r="B13" s="95" t="s">
        <v>40</v>
      </c>
      <c r="C13" s="200">
        <v>5460</v>
      </c>
      <c r="D13" s="200">
        <v>104372</v>
      </c>
      <c r="E13" s="200">
        <v>5309</v>
      </c>
      <c r="F13" s="200">
        <v>126913</v>
      </c>
      <c r="G13" s="200">
        <v>450</v>
      </c>
      <c r="H13" s="221">
        <v>-2734</v>
      </c>
      <c r="I13" s="200">
        <v>5460</v>
      </c>
      <c r="J13" s="200">
        <v>124179</v>
      </c>
    </row>
    <row r="14" spans="1:10" s="94" customFormat="1" ht="12" customHeight="1" x14ac:dyDescent="0.2">
      <c r="A14" s="237" t="s">
        <v>41</v>
      </c>
      <c r="B14" s="95" t="s">
        <v>42</v>
      </c>
      <c r="C14" s="200">
        <v>8998</v>
      </c>
      <c r="D14" s="200">
        <v>179509</v>
      </c>
      <c r="E14" s="200">
        <v>8271</v>
      </c>
      <c r="F14" s="200">
        <v>237957</v>
      </c>
      <c r="G14" s="200">
        <v>1389</v>
      </c>
      <c r="H14" s="221">
        <v>-15658</v>
      </c>
      <c r="I14" s="200">
        <v>8998</v>
      </c>
      <c r="J14" s="200">
        <v>222299</v>
      </c>
    </row>
    <row r="15" spans="1:10" s="94" customFormat="1" ht="12" customHeight="1" x14ac:dyDescent="0.2">
      <c r="A15" s="237" t="s">
        <v>43</v>
      </c>
      <c r="B15" s="95" t="s">
        <v>44</v>
      </c>
      <c r="C15" s="200">
        <v>8542</v>
      </c>
      <c r="D15" s="200">
        <v>146778</v>
      </c>
      <c r="E15" s="200">
        <v>8244</v>
      </c>
      <c r="F15" s="200">
        <v>269398</v>
      </c>
      <c r="G15" s="200">
        <v>1351</v>
      </c>
      <c r="H15" s="221">
        <v>-6717</v>
      </c>
      <c r="I15" s="200">
        <v>8542</v>
      </c>
      <c r="J15" s="200">
        <v>262682</v>
      </c>
    </row>
    <row r="16" spans="1:10" s="94" customFormat="1" ht="24" customHeight="1" x14ac:dyDescent="0.2">
      <c r="A16" s="238" t="s">
        <v>7</v>
      </c>
      <c r="B16" s="100" t="s">
        <v>58</v>
      </c>
      <c r="C16" s="200">
        <v>5087</v>
      </c>
      <c r="D16" s="200">
        <v>145506</v>
      </c>
      <c r="E16" s="200">
        <v>5012</v>
      </c>
      <c r="F16" s="200">
        <v>203728</v>
      </c>
      <c r="G16" s="200">
        <v>888</v>
      </c>
      <c r="H16" s="221">
        <v>-5329</v>
      </c>
      <c r="I16" s="200">
        <v>5087</v>
      </c>
      <c r="J16" s="200">
        <v>198398</v>
      </c>
    </row>
    <row r="17" spans="1:10" s="94" customFormat="1" ht="12" customHeight="1" x14ac:dyDescent="0.2">
      <c r="A17" s="237" t="s">
        <v>45</v>
      </c>
      <c r="B17" s="95" t="s">
        <v>46</v>
      </c>
      <c r="C17" s="200">
        <v>4780</v>
      </c>
      <c r="D17" s="200">
        <v>188706</v>
      </c>
      <c r="E17" s="200">
        <v>4634</v>
      </c>
      <c r="F17" s="200">
        <v>375936</v>
      </c>
      <c r="G17" s="200">
        <v>1343</v>
      </c>
      <c r="H17" s="221">
        <v>-23131</v>
      </c>
      <c r="I17" s="200">
        <v>4780</v>
      </c>
      <c r="J17" s="200">
        <v>352805</v>
      </c>
    </row>
    <row r="18" spans="1:10" s="94" customFormat="1" ht="36" customHeight="1" x14ac:dyDescent="0.2">
      <c r="A18" s="238" t="s">
        <v>8</v>
      </c>
      <c r="B18" s="100" t="s">
        <v>59</v>
      </c>
      <c r="C18" s="200">
        <v>16815</v>
      </c>
      <c r="D18" s="200">
        <v>376376</v>
      </c>
      <c r="E18" s="200">
        <v>16322</v>
      </c>
      <c r="F18" s="200">
        <v>723624</v>
      </c>
      <c r="G18" s="200">
        <v>3301</v>
      </c>
      <c r="H18" s="221">
        <v>-28166</v>
      </c>
      <c r="I18" s="200">
        <v>16815</v>
      </c>
      <c r="J18" s="200">
        <v>695458</v>
      </c>
    </row>
    <row r="19" spans="1:10" s="94" customFormat="1" ht="24" customHeight="1" x14ac:dyDescent="0.2">
      <c r="A19" s="238" t="s">
        <v>12</v>
      </c>
      <c r="B19" s="100" t="s">
        <v>11</v>
      </c>
      <c r="C19" s="200">
        <v>18053</v>
      </c>
      <c r="D19" s="200">
        <v>322139</v>
      </c>
      <c r="E19" s="200">
        <v>17668</v>
      </c>
      <c r="F19" s="200">
        <v>453476</v>
      </c>
      <c r="G19" s="200">
        <v>1681</v>
      </c>
      <c r="H19" s="221">
        <v>-9393</v>
      </c>
      <c r="I19" s="200">
        <v>18053</v>
      </c>
      <c r="J19" s="200">
        <v>444083</v>
      </c>
    </row>
    <row r="20" spans="1:10" s="94" customFormat="1" ht="24" customHeight="1" x14ac:dyDescent="0.2">
      <c r="A20" s="238" t="s">
        <v>9</v>
      </c>
      <c r="B20" s="100" t="s">
        <v>60</v>
      </c>
      <c r="C20" s="200" t="s">
        <v>63</v>
      </c>
      <c r="D20" s="200" t="s">
        <v>63</v>
      </c>
      <c r="E20" s="200" t="s">
        <v>63</v>
      </c>
      <c r="F20" s="200" t="s">
        <v>63</v>
      </c>
      <c r="G20" s="200" t="s">
        <v>63</v>
      </c>
      <c r="H20" s="200" t="s">
        <v>63</v>
      </c>
      <c r="I20" s="200" t="s">
        <v>63</v>
      </c>
      <c r="J20" s="200" t="s">
        <v>63</v>
      </c>
    </row>
    <row r="21" spans="1:10" s="94" customFormat="1" ht="12" customHeight="1" x14ac:dyDescent="0.2">
      <c r="A21" s="237" t="s">
        <v>47</v>
      </c>
      <c r="B21" s="95" t="s">
        <v>48</v>
      </c>
      <c r="C21" s="200">
        <v>2177</v>
      </c>
      <c r="D21" s="200">
        <v>25481</v>
      </c>
      <c r="E21" s="200">
        <v>2113</v>
      </c>
      <c r="F21" s="200">
        <v>64472</v>
      </c>
      <c r="G21" s="200">
        <v>427</v>
      </c>
      <c r="H21" s="221">
        <v>-3602</v>
      </c>
      <c r="I21" s="200">
        <v>2177</v>
      </c>
      <c r="J21" s="200">
        <v>60871</v>
      </c>
    </row>
    <row r="22" spans="1:10" s="94" customFormat="1" ht="12" customHeight="1" x14ac:dyDescent="0.2">
      <c r="A22" s="237" t="s">
        <v>49</v>
      </c>
      <c r="B22" s="95" t="s">
        <v>50</v>
      </c>
      <c r="C22" s="200">
        <v>3041</v>
      </c>
      <c r="D22" s="200">
        <v>45067</v>
      </c>
      <c r="E22" s="200">
        <v>2974</v>
      </c>
      <c r="F22" s="200">
        <v>218115</v>
      </c>
      <c r="G22" s="200">
        <v>878</v>
      </c>
      <c r="H22" s="221">
        <v>-10613</v>
      </c>
      <c r="I22" s="200">
        <v>3041</v>
      </c>
      <c r="J22" s="200">
        <v>207502</v>
      </c>
    </row>
    <row r="23" spans="1:10" s="91" customFormat="1" ht="12" customHeight="1" x14ac:dyDescent="0.2">
      <c r="A23" s="237" t="s">
        <v>51</v>
      </c>
      <c r="B23" s="95" t="s">
        <v>52</v>
      </c>
      <c r="C23" s="200">
        <v>7073</v>
      </c>
      <c r="D23" s="200">
        <v>104939</v>
      </c>
      <c r="E23" s="200">
        <v>6839</v>
      </c>
      <c r="F23" s="200">
        <v>247827</v>
      </c>
      <c r="G23" s="200">
        <v>1356</v>
      </c>
      <c r="H23" s="221">
        <v>-9605</v>
      </c>
      <c r="I23" s="200">
        <v>7074</v>
      </c>
      <c r="J23" s="200">
        <v>238221</v>
      </c>
    </row>
    <row r="24" spans="1:10" ht="24" customHeight="1" x14ac:dyDescent="0.2">
      <c r="A24" s="238" t="s">
        <v>10</v>
      </c>
      <c r="B24" s="100" t="s">
        <v>61</v>
      </c>
      <c r="C24" s="200">
        <v>21739</v>
      </c>
      <c r="D24" s="200">
        <v>211950</v>
      </c>
      <c r="E24" s="200">
        <v>21007</v>
      </c>
      <c r="F24" s="200">
        <v>353753</v>
      </c>
      <c r="G24" s="200">
        <v>2250</v>
      </c>
      <c r="H24" s="221">
        <v>-9835</v>
      </c>
      <c r="I24" s="200">
        <v>21738</v>
      </c>
      <c r="J24" s="200">
        <v>343918</v>
      </c>
    </row>
    <row r="25" spans="1:10" s="97" customFormat="1" x14ac:dyDescent="0.2">
      <c r="A25" s="239" t="s">
        <v>53</v>
      </c>
      <c r="B25" s="96" t="s">
        <v>62</v>
      </c>
      <c r="C25" s="206">
        <v>148371</v>
      </c>
      <c r="D25" s="206">
        <v>2898109</v>
      </c>
      <c r="E25" s="206">
        <v>142653</v>
      </c>
      <c r="F25" s="206">
        <v>4724505</v>
      </c>
      <c r="G25" s="206">
        <v>22410</v>
      </c>
      <c r="H25" s="222">
        <v>-193722</v>
      </c>
      <c r="I25" s="206">
        <v>148371</v>
      </c>
      <c r="J25" s="206">
        <v>4530783</v>
      </c>
    </row>
    <row r="26" spans="1:10" x14ac:dyDescent="0.25">
      <c r="A26" s="98" t="s">
        <v>67</v>
      </c>
      <c r="C26" s="223"/>
      <c r="D26" s="223"/>
      <c r="E26" s="223"/>
      <c r="F26" s="223"/>
      <c r="G26" s="223"/>
      <c r="H26" s="223"/>
      <c r="I26" s="223"/>
      <c r="J26" s="223"/>
    </row>
    <row r="27" spans="1:10" x14ac:dyDescent="0.25">
      <c r="A27" s="176" t="s">
        <v>54</v>
      </c>
    </row>
    <row r="29" spans="1:10" x14ac:dyDescent="0.2">
      <c r="C29" s="70"/>
      <c r="D29" s="70"/>
      <c r="E29" s="70"/>
      <c r="F29" s="70"/>
      <c r="G29" s="70"/>
      <c r="H29" s="70"/>
      <c r="I29" s="70"/>
      <c r="J29" s="70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233" customWidth="1"/>
    <col min="2" max="2" width="2" style="233" customWidth="1"/>
    <col min="3" max="3" width="29.5546875" style="233" customWidth="1"/>
    <col min="4" max="4" width="2.109375" style="233" customWidth="1"/>
    <col min="5" max="5" width="29.33203125" style="233" customWidth="1"/>
    <col min="6" max="6" width="2" style="233" customWidth="1"/>
    <col min="7" max="7" width="30" style="233" customWidth="1"/>
    <col min="8" max="8" width="5.33203125" style="233" customWidth="1"/>
    <col min="9" max="9" width="16.109375" style="233" customWidth="1"/>
    <col min="10" max="16384" width="11.5546875" style="23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83820</xdr:rowOff>
              </to>
            </anchor>
          </objectPr>
        </oleObject>
      </mc:Choice>
      <mc:Fallback>
        <oleObject progId="Dok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46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 x14ac:dyDescent="0.25">
      <c r="B3" s="46"/>
    </row>
    <row r="4" spans="2:2" x14ac:dyDescent="0.25">
      <c r="B4" s="46"/>
    </row>
    <row r="5" spans="2:2" x14ac:dyDescent="0.25">
      <c r="B5" s="46"/>
    </row>
    <row r="6" spans="2:2" x14ac:dyDescent="0.25">
      <c r="B6" s="46"/>
    </row>
    <row r="7" spans="2:2" x14ac:dyDescent="0.25">
      <c r="B7" s="46"/>
    </row>
    <row r="8" spans="2:2" x14ac:dyDescent="0.25">
      <c r="B8" s="46"/>
    </row>
    <row r="9" spans="2:2" x14ac:dyDescent="0.25">
      <c r="B9" s="46"/>
    </row>
    <row r="10" spans="2:2" x14ac:dyDescent="0.25">
      <c r="B10" s="46"/>
    </row>
    <row r="11" spans="2:2" x14ac:dyDescent="0.25">
      <c r="B11" s="46"/>
    </row>
    <row r="12" spans="2:2" x14ac:dyDescent="0.25">
      <c r="B12" s="46"/>
    </row>
    <row r="13" spans="2:2" x14ac:dyDescent="0.25">
      <c r="B13" s="46"/>
    </row>
    <row r="14" spans="2:2" x14ac:dyDescent="0.25">
      <c r="B14" s="46"/>
    </row>
    <row r="15" spans="2:2" x14ac:dyDescent="0.25">
      <c r="B15" s="47"/>
    </row>
    <row r="16" spans="2:2" x14ac:dyDescent="0.25">
      <c r="B16" s="47"/>
    </row>
    <row r="17" spans="1:2" x14ac:dyDescent="0.25">
      <c r="B17" s="47"/>
    </row>
    <row r="18" spans="1:2" x14ac:dyDescent="0.25">
      <c r="B18" s="47"/>
    </row>
    <row r="19" spans="1:2" x14ac:dyDescent="0.25">
      <c r="B19" s="47"/>
    </row>
    <row r="20" spans="1:2" x14ac:dyDescent="0.25">
      <c r="B20" s="46"/>
    </row>
    <row r="21" spans="1:2" x14ac:dyDescent="0.25">
      <c r="A21" s="48" t="s">
        <v>75</v>
      </c>
      <c r="B21" s="46"/>
    </row>
    <row r="23" spans="1:2" ht="11.1" customHeight="1" x14ac:dyDescent="0.25">
      <c r="A23" s="6"/>
      <c r="B23" s="48" t="s">
        <v>94</v>
      </c>
    </row>
    <row r="24" spans="1:2" ht="11.1" customHeight="1" x14ac:dyDescent="0.25">
      <c r="A24" s="6"/>
      <c r="B24" s="161" t="s">
        <v>217</v>
      </c>
    </row>
    <row r="25" spans="1:2" ht="11.1" customHeight="1" x14ac:dyDescent="0.25">
      <c r="A25" s="6"/>
    </row>
    <row r="26" spans="1:2" ht="11.1" customHeight="1" x14ac:dyDescent="0.25">
      <c r="A26" s="6"/>
      <c r="B26" s="161" t="s">
        <v>195</v>
      </c>
    </row>
    <row r="27" spans="1:2" ht="11.1" customHeight="1" x14ac:dyDescent="0.25">
      <c r="A27" s="6"/>
      <c r="B27" s="161" t="s">
        <v>249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49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50" t="s">
        <v>98</v>
      </c>
      <c r="B34" s="51"/>
      <c r="C34" s="51"/>
      <c r="D34" s="54" t="s">
        <v>78</v>
      </c>
      <c r="E34" s="55"/>
    </row>
    <row r="35" spans="1:5" ht="10.95" customHeight="1" x14ac:dyDescent="0.25">
      <c r="A35" s="51"/>
      <c r="B35" s="51"/>
      <c r="C35" s="51"/>
      <c r="D35" s="55"/>
      <c r="E35" s="55"/>
    </row>
    <row r="36" spans="1:5" ht="10.95" customHeight="1" x14ac:dyDescent="0.25">
      <c r="A36" s="51"/>
      <c r="B36" s="53" t="s">
        <v>95</v>
      </c>
      <c r="C36" s="51"/>
      <c r="D36" s="55">
        <v>0</v>
      </c>
      <c r="E36" s="55" t="s">
        <v>102</v>
      </c>
    </row>
    <row r="37" spans="1:5" ht="10.95" customHeight="1" x14ac:dyDescent="0.25">
      <c r="A37" s="51"/>
      <c r="B37" s="56" t="s">
        <v>228</v>
      </c>
      <c r="C37" s="51"/>
      <c r="D37" s="56"/>
      <c r="E37" s="55" t="s">
        <v>103</v>
      </c>
    </row>
    <row r="38" spans="1:5" ht="10.95" customHeight="1" x14ac:dyDescent="0.25">
      <c r="A38" s="51"/>
      <c r="B38" s="56" t="s">
        <v>229</v>
      </c>
      <c r="C38" s="51"/>
      <c r="D38" s="56"/>
      <c r="E38" s="55" t="s">
        <v>93</v>
      </c>
    </row>
    <row r="39" spans="1:5" ht="10.95" customHeight="1" x14ac:dyDescent="0.25">
      <c r="A39" s="51"/>
      <c r="B39" s="51" t="s">
        <v>76</v>
      </c>
      <c r="C39" s="51"/>
      <c r="D39" s="55" t="s">
        <v>63</v>
      </c>
      <c r="E39" s="55" t="s">
        <v>79</v>
      </c>
    </row>
    <row r="40" spans="1:5" ht="10.95" customHeight="1" x14ac:dyDescent="0.25">
      <c r="A40" s="51"/>
      <c r="B40" s="51" t="s">
        <v>77</v>
      </c>
      <c r="C40" s="51"/>
      <c r="D40" s="55" t="s">
        <v>91</v>
      </c>
      <c r="E40" s="55" t="s">
        <v>85</v>
      </c>
    </row>
    <row r="41" spans="1:5" ht="10.95" customHeight="1" x14ac:dyDescent="0.25">
      <c r="A41" s="51"/>
      <c r="B41" s="53"/>
      <c r="C41" s="52"/>
      <c r="D41" s="55" t="s">
        <v>97</v>
      </c>
      <c r="E41" s="55" t="s">
        <v>80</v>
      </c>
    </row>
    <row r="42" spans="1:5" ht="10.95" customHeight="1" x14ac:dyDescent="0.25">
      <c r="A42" s="51"/>
      <c r="B42" s="51" t="s">
        <v>104</v>
      </c>
      <c r="C42" s="52"/>
      <c r="D42" s="55" t="s">
        <v>81</v>
      </c>
      <c r="E42" s="55" t="s">
        <v>82</v>
      </c>
    </row>
    <row r="43" spans="1:5" ht="10.95" customHeight="1" x14ac:dyDescent="0.25">
      <c r="A43" s="51"/>
      <c r="B43" s="51" t="s">
        <v>105</v>
      </c>
      <c r="C43" s="52"/>
      <c r="D43" s="55" t="s">
        <v>64</v>
      </c>
      <c r="E43" s="55" t="s">
        <v>92</v>
      </c>
    </row>
    <row r="44" spans="1:5" ht="10.95" customHeight="1" x14ac:dyDescent="0.25">
      <c r="A44" s="52"/>
      <c r="B44" s="57"/>
      <c r="C44" s="52"/>
      <c r="D44" s="56"/>
      <c r="E44" s="55" t="s">
        <v>99</v>
      </c>
    </row>
    <row r="45" spans="1:5" ht="10.95" customHeight="1" x14ac:dyDescent="0.25">
      <c r="A45" s="51"/>
      <c r="B45" s="53"/>
      <c r="C45" s="52"/>
      <c r="D45" s="55" t="s">
        <v>66</v>
      </c>
      <c r="E45" s="55" t="s">
        <v>90</v>
      </c>
    </row>
    <row r="46" spans="1:5" ht="10.95" customHeight="1" x14ac:dyDescent="0.25">
      <c r="A46" s="51"/>
      <c r="B46" s="58"/>
      <c r="C46" s="52"/>
      <c r="D46" s="55" t="s">
        <v>83</v>
      </c>
      <c r="E46" s="55" t="s">
        <v>84</v>
      </c>
    </row>
    <row r="47" spans="1:5" ht="10.95" customHeight="1" x14ac:dyDescent="0.25">
      <c r="A47" s="6"/>
      <c r="B47" s="57"/>
      <c r="C47" s="52"/>
      <c r="D47" s="55" t="s">
        <v>86</v>
      </c>
      <c r="E47" s="55" t="s">
        <v>87</v>
      </c>
    </row>
    <row r="48" spans="1:5" ht="10.95" customHeight="1" x14ac:dyDescent="0.25">
      <c r="A48" s="52"/>
      <c r="B48" s="57"/>
      <c r="C48" s="52"/>
      <c r="D48" s="55" t="s">
        <v>88</v>
      </c>
      <c r="E48" s="55" t="s">
        <v>89</v>
      </c>
    </row>
    <row r="49" spans="1:3" ht="10.95" customHeight="1" x14ac:dyDescent="0.25">
      <c r="A49" s="52"/>
      <c r="C49" s="52"/>
    </row>
    <row r="50" spans="1:3" ht="10.95" customHeight="1" x14ac:dyDescent="0.25">
      <c r="A50" s="52"/>
      <c r="C50" s="52"/>
    </row>
    <row r="51" spans="1:3" s="56" customFormat="1" ht="10.199999999999999" x14ac:dyDescent="0.25">
      <c r="B51" s="56" t="s">
        <v>161</v>
      </c>
    </row>
    <row r="52" spans="1:3" s="56" customFormat="1" ht="10.199999999999999" x14ac:dyDescent="0.25">
      <c r="B52" s="56" t="s">
        <v>227</v>
      </c>
    </row>
    <row r="53" spans="1:3" s="56" customFormat="1" ht="10.199999999999999" x14ac:dyDescent="0.25"/>
    <row r="54" spans="1:3" s="56" customFormat="1" ht="10.199999999999999" x14ac:dyDescent="0.25"/>
    <row r="55" spans="1:3" s="56" customFormat="1" ht="10.199999999999999" x14ac:dyDescent="0.25"/>
    <row r="56" spans="1:3" s="56" customFormat="1" ht="10.199999999999999" x14ac:dyDescent="0.25"/>
    <row r="57" spans="1:3" s="56" customFormat="1" ht="34.799999999999997" customHeight="1" x14ac:dyDescent="0.25">
      <c r="B57" s="258" t="s">
        <v>162</v>
      </c>
      <c r="C57" s="258"/>
    </row>
    <row r="58" spans="1:3" x14ac:dyDescent="0.25">
      <c r="B58" s="236" t="s">
        <v>163</v>
      </c>
    </row>
    <row r="60" spans="1:3" x14ac:dyDescent="0.25">
      <c r="C60" s="141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5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2" customWidth="1"/>
    <col min="2" max="2" width="36.6640625" style="20" customWidth="1"/>
    <col min="3" max="3" width="2.6640625" style="14" customWidth="1"/>
    <col min="4" max="4" width="2.44140625" style="20" customWidth="1"/>
    <col min="5" max="5" width="2.6640625" style="12" customWidth="1"/>
    <col min="6" max="6" width="36.6640625" style="20" customWidth="1"/>
    <col min="7" max="7" width="2.6640625" style="14" customWidth="1"/>
    <col min="8" max="8" width="9.5546875" style="20" customWidth="1"/>
    <col min="9" max="16384" width="11.5546875" style="20"/>
  </cols>
  <sheetData>
    <row r="1" spans="1:8" ht="100.2" customHeight="1" x14ac:dyDescent="0.35">
      <c r="A1" s="261" t="s">
        <v>96</v>
      </c>
      <c r="B1" s="261"/>
      <c r="C1" s="19"/>
      <c r="G1" s="21"/>
      <c r="H1" s="259" t="s">
        <v>101</v>
      </c>
    </row>
    <row r="2" spans="1:8" ht="20.399999999999999" customHeight="1" x14ac:dyDescent="0.25">
      <c r="C2" s="2" t="s">
        <v>72</v>
      </c>
      <c r="G2" s="2"/>
      <c r="H2" s="260"/>
    </row>
    <row r="3" spans="1:8" x14ac:dyDescent="0.25">
      <c r="A3" s="22"/>
      <c r="C3" s="20"/>
      <c r="E3" s="22"/>
      <c r="F3" s="13"/>
      <c r="G3" s="12"/>
      <c r="H3" s="260"/>
    </row>
    <row r="4" spans="1:8" ht="12" customHeight="1" x14ac:dyDescent="0.25">
      <c r="A4" s="22"/>
      <c r="B4" s="235" t="s">
        <v>196</v>
      </c>
      <c r="C4" s="199"/>
      <c r="H4" s="260"/>
    </row>
    <row r="5" spans="1:8" ht="12" customHeight="1" x14ac:dyDescent="0.25">
      <c r="A5" s="22"/>
      <c r="B5" s="235" t="s">
        <v>197</v>
      </c>
      <c r="C5" s="59"/>
      <c r="H5" s="260"/>
    </row>
    <row r="6" spans="1:8" x14ac:dyDescent="0.25">
      <c r="A6" s="22"/>
      <c r="C6" s="60"/>
      <c r="H6" s="260"/>
    </row>
    <row r="7" spans="1:8" x14ac:dyDescent="0.25">
      <c r="A7" s="22"/>
      <c r="B7" s="13" t="s">
        <v>73</v>
      </c>
      <c r="C7" s="60"/>
      <c r="H7" s="260"/>
    </row>
    <row r="8" spans="1:8" ht="12.75" customHeight="1" x14ac:dyDescent="0.25">
      <c r="A8" s="24">
        <v>1</v>
      </c>
      <c r="B8" s="166" t="s">
        <v>136</v>
      </c>
      <c r="C8"/>
      <c r="H8" s="260"/>
    </row>
    <row r="9" spans="1:8" ht="12" customHeight="1" x14ac:dyDescent="0.25">
      <c r="A9" s="20"/>
      <c r="B9" s="143" t="s">
        <v>218</v>
      </c>
      <c r="C9" s="61">
        <v>13</v>
      </c>
    </row>
    <row r="10" spans="1:8" ht="12.75" customHeight="1" x14ac:dyDescent="0.25">
      <c r="A10" s="20"/>
      <c r="B10"/>
      <c r="C10" s="126"/>
    </row>
    <row r="11" spans="1:8" x14ac:dyDescent="0.25">
      <c r="A11" s="24">
        <v>2</v>
      </c>
      <c r="B11" s="24" t="s">
        <v>165</v>
      </c>
      <c r="C11" s="24"/>
    </row>
    <row r="12" spans="1:8" ht="12" customHeight="1" x14ac:dyDescent="0.25">
      <c r="A12" s="127"/>
      <c r="B12" s="24" t="s">
        <v>219</v>
      </c>
      <c r="C12" s="24"/>
    </row>
    <row r="13" spans="1:8" x14ac:dyDescent="0.25">
      <c r="A13" s="40"/>
      <c r="B13" s="41" t="s">
        <v>166</v>
      </c>
      <c r="C13" s="243">
        <v>13</v>
      </c>
      <c r="D13" s="31"/>
    </row>
    <row r="14" spans="1:8" x14ac:dyDescent="0.25">
      <c r="A14" s="32"/>
      <c r="B14" s="31"/>
      <c r="C14" s="33"/>
      <c r="D14" s="31"/>
    </row>
    <row r="15" spans="1:8" x14ac:dyDescent="0.25">
      <c r="A15" s="24">
        <v>3</v>
      </c>
      <c r="B15" s="35" t="s">
        <v>136</v>
      </c>
      <c r="C15" s="24"/>
      <c r="D15" s="31"/>
    </row>
    <row r="16" spans="1:8" x14ac:dyDescent="0.25">
      <c r="A16" s="24"/>
      <c r="B16" s="24" t="s">
        <v>240</v>
      </c>
      <c r="C16" s="24"/>
      <c r="D16" s="31"/>
    </row>
    <row r="17" spans="1:7" x14ac:dyDescent="0.25">
      <c r="A17" s="24"/>
      <c r="B17" s="24" t="s">
        <v>241</v>
      </c>
      <c r="C17" s="24"/>
      <c r="D17" s="31"/>
    </row>
    <row r="18" spans="1:7" x14ac:dyDescent="0.25">
      <c r="A18" s="24"/>
      <c r="B18" s="24" t="s">
        <v>242</v>
      </c>
      <c r="C18" s="247">
        <v>21</v>
      </c>
      <c r="D18" s="31"/>
    </row>
    <row r="19" spans="1:7" x14ac:dyDescent="0.25">
      <c r="A19" s="20"/>
      <c r="B19" s="143"/>
      <c r="C19" s="126"/>
      <c r="D19" s="31"/>
    </row>
    <row r="20" spans="1:7" x14ac:dyDescent="0.25">
      <c r="A20" s="24"/>
      <c r="B20" s="24"/>
      <c r="C20" s="126"/>
      <c r="D20" s="31"/>
    </row>
    <row r="21" spans="1:7" ht="13.2" x14ac:dyDescent="0.25">
      <c r="A21" s="20"/>
      <c r="B21" s="14" t="s">
        <v>74</v>
      </c>
      <c r="C21"/>
      <c r="D21" s="31"/>
    </row>
    <row r="22" spans="1:7" x14ac:dyDescent="0.25">
      <c r="A22" s="24">
        <v>1</v>
      </c>
      <c r="B22" s="24" t="s">
        <v>137</v>
      </c>
      <c r="C22" s="126"/>
      <c r="D22" s="31"/>
    </row>
    <row r="23" spans="1:7" ht="13.2" x14ac:dyDescent="0.25">
      <c r="A23" s="20"/>
      <c r="B23" s="37" t="s">
        <v>1</v>
      </c>
      <c r="C23"/>
      <c r="D23" s="31"/>
    </row>
    <row r="24" spans="1:7" x14ac:dyDescent="0.25">
      <c r="A24" s="24"/>
      <c r="B24" s="143" t="s">
        <v>220</v>
      </c>
      <c r="C24" s="126">
        <v>5</v>
      </c>
      <c r="D24" s="31"/>
    </row>
    <row r="25" spans="1:7" ht="13.2" x14ac:dyDescent="0.25">
      <c r="A25" s="20"/>
      <c r="B25"/>
      <c r="C25"/>
      <c r="D25" s="31"/>
    </row>
    <row r="26" spans="1:7" x14ac:dyDescent="0.25">
      <c r="A26" s="34">
        <v>2</v>
      </c>
      <c r="B26" s="24" t="s">
        <v>136</v>
      </c>
      <c r="C26" s="62"/>
      <c r="D26" s="31"/>
    </row>
    <row r="27" spans="1:7" ht="13.2" x14ac:dyDescent="0.25">
      <c r="A27" s="20"/>
      <c r="B27" s="143" t="s">
        <v>221</v>
      </c>
      <c r="C27"/>
      <c r="D27" s="31"/>
      <c r="E27" s="40"/>
      <c r="F27" s="64"/>
      <c r="G27" s="62"/>
    </row>
    <row r="28" spans="1:7" x14ac:dyDescent="0.25">
      <c r="A28" s="128"/>
      <c r="B28" s="24" t="s">
        <v>198</v>
      </c>
      <c r="C28" s="126">
        <v>6</v>
      </c>
      <c r="D28" s="31"/>
      <c r="E28" s="40"/>
      <c r="F28" s="64"/>
      <c r="G28" s="62"/>
    </row>
    <row r="29" spans="1:7" x14ac:dyDescent="0.25">
      <c r="A29" s="32"/>
      <c r="B29" s="37"/>
      <c r="C29" s="62"/>
      <c r="D29" s="31"/>
      <c r="E29" s="40"/>
      <c r="F29" s="64"/>
      <c r="G29" s="62"/>
    </row>
    <row r="30" spans="1:7" ht="13.2" x14ac:dyDescent="0.25">
      <c r="A30" s="127" t="str">
        <f>"2.1"</f>
        <v>2.1</v>
      </c>
      <c r="B30" s="24" t="s">
        <v>136</v>
      </c>
      <c r="C30"/>
      <c r="D30" s="31"/>
      <c r="E30" s="40"/>
      <c r="F30" s="64"/>
      <c r="G30" s="62"/>
    </row>
    <row r="31" spans="1:7" x14ac:dyDescent="0.25">
      <c r="A31" s="127"/>
      <c r="B31" s="24" t="s">
        <v>138</v>
      </c>
      <c r="C31" s="126">
        <v>6</v>
      </c>
      <c r="D31" s="31"/>
      <c r="E31" s="40"/>
      <c r="F31" s="64"/>
      <c r="G31" s="62"/>
    </row>
    <row r="32" spans="1:7" ht="13.2" x14ac:dyDescent="0.25">
      <c r="A32" s="20"/>
      <c r="B32" s="36"/>
      <c r="C32"/>
      <c r="D32" s="31"/>
      <c r="E32" s="40"/>
      <c r="F32" s="64"/>
      <c r="G32" s="62"/>
    </row>
    <row r="33" spans="1:8" x14ac:dyDescent="0.25">
      <c r="A33" s="127" t="str">
        <f>"2.2"</f>
        <v>2.2</v>
      </c>
      <c r="B33" s="24" t="s">
        <v>136</v>
      </c>
      <c r="C33" s="126"/>
      <c r="D33" s="31"/>
      <c r="E33" s="40"/>
      <c r="F33" s="64"/>
      <c r="G33" s="62"/>
    </row>
    <row r="34" spans="1:8" x14ac:dyDescent="0.25">
      <c r="A34" s="32"/>
      <c r="B34" s="24" t="s">
        <v>139</v>
      </c>
      <c r="C34" s="33"/>
      <c r="D34" s="31"/>
      <c r="E34" s="30"/>
      <c r="F34" s="31"/>
      <c r="G34" s="33"/>
    </row>
    <row r="35" spans="1:8" x14ac:dyDescent="0.25">
      <c r="A35" s="24"/>
      <c r="B35" s="24" t="s">
        <v>140</v>
      </c>
      <c r="C35" s="126">
        <v>14</v>
      </c>
      <c r="D35" s="31"/>
      <c r="E35" s="40"/>
      <c r="F35" s="41"/>
      <c r="G35" s="62"/>
    </row>
    <row r="36" spans="1:8" ht="13.2" x14ac:dyDescent="0.25">
      <c r="A36" s="20"/>
      <c r="B36"/>
      <c r="C36"/>
      <c r="D36" s="31"/>
      <c r="E36" s="40"/>
      <c r="F36" s="64"/>
      <c r="G36" s="62"/>
    </row>
    <row r="37" spans="1:8" ht="13.2" x14ac:dyDescent="0.25">
      <c r="A37" s="24">
        <v>3</v>
      </c>
      <c r="B37" s="24" t="s">
        <v>2</v>
      </c>
      <c r="C37"/>
      <c r="D37" s="31"/>
    </row>
    <row r="38" spans="1:8" x14ac:dyDescent="0.25">
      <c r="A38" s="32"/>
      <c r="B38" s="130" t="s">
        <v>222</v>
      </c>
      <c r="C38" s="62"/>
      <c r="D38" s="31"/>
    </row>
    <row r="39" spans="1:8" x14ac:dyDescent="0.25">
      <c r="A39" s="20"/>
      <c r="B39" s="130" t="s">
        <v>199</v>
      </c>
      <c r="C39" s="126">
        <v>22</v>
      </c>
      <c r="D39" s="31"/>
    </row>
    <row r="40" spans="1:8" ht="13.2" x14ac:dyDescent="0.25">
      <c r="A40" s="24"/>
      <c r="B40" s="24"/>
      <c r="C40"/>
      <c r="D40" s="31"/>
    </row>
    <row r="41" spans="1:8" ht="13.2" x14ac:dyDescent="0.25">
      <c r="A41" s="24">
        <v>4</v>
      </c>
      <c r="B41" s="130" t="s">
        <v>2</v>
      </c>
      <c r="C41"/>
      <c r="D41" s="31"/>
      <c r="G41" s="20"/>
    </row>
    <row r="42" spans="1:8" x14ac:dyDescent="0.25">
      <c r="A42" s="32"/>
      <c r="B42" s="24" t="s">
        <v>247</v>
      </c>
      <c r="C42" s="33"/>
      <c r="D42" s="31"/>
      <c r="G42" s="20"/>
    </row>
    <row r="43" spans="1:8" x14ac:dyDescent="0.25">
      <c r="A43" s="40"/>
      <c r="B43" s="131" t="s">
        <v>248</v>
      </c>
      <c r="C43" s="126">
        <v>23</v>
      </c>
      <c r="D43" s="38"/>
      <c r="E43" s="38"/>
      <c r="F43" s="38"/>
      <c r="G43" s="38"/>
      <c r="H43" s="23"/>
    </row>
    <row r="44" spans="1:8" x14ac:dyDescent="0.25">
      <c r="A44" s="127"/>
      <c r="B44" s="24"/>
      <c r="C44" s="126"/>
      <c r="D44" s="31"/>
      <c r="E44" s="32"/>
      <c r="F44" s="36"/>
      <c r="G44" s="33"/>
    </row>
    <row r="45" spans="1:8" ht="13.2" x14ac:dyDescent="0.25">
      <c r="A45" s="20"/>
      <c r="B45" s="36"/>
      <c r="C45"/>
      <c r="D45" s="31"/>
      <c r="E45" s="32"/>
      <c r="F45" s="36"/>
      <c r="G45" s="33"/>
    </row>
    <row r="46" spans="1:8" x14ac:dyDescent="0.25">
      <c r="A46" s="127"/>
      <c r="B46" s="24"/>
      <c r="C46" s="126"/>
      <c r="D46" s="31"/>
      <c r="E46" s="32"/>
      <c r="F46" s="36"/>
      <c r="G46" s="33"/>
    </row>
    <row r="47" spans="1:8" x14ac:dyDescent="0.25">
      <c r="A47" s="32"/>
      <c r="B47" s="24"/>
      <c r="C47" s="33"/>
      <c r="D47" s="31"/>
      <c r="E47" s="121"/>
      <c r="F47" s="122"/>
      <c r="G47" s="123"/>
    </row>
    <row r="48" spans="1:8" x14ac:dyDescent="0.25">
      <c r="A48" s="24"/>
      <c r="B48" s="24"/>
      <c r="C48" s="126"/>
      <c r="D48" s="38"/>
      <c r="E48" s="124"/>
      <c r="F48" s="140"/>
      <c r="G48" s="124"/>
    </row>
    <row r="49" spans="1:8" ht="13.2" x14ac:dyDescent="0.25">
      <c r="A49" s="20"/>
      <c r="B49"/>
      <c r="C49"/>
      <c r="D49" s="31"/>
      <c r="E49" s="121"/>
      <c r="F49" s="42"/>
      <c r="G49" s="123"/>
    </row>
    <row r="50" spans="1:8" ht="13.2" x14ac:dyDescent="0.25">
      <c r="A50" s="24"/>
      <c r="B50" s="24"/>
      <c r="C50"/>
      <c r="D50" s="31"/>
      <c r="E50" s="121"/>
      <c r="F50" s="42"/>
      <c r="G50" s="123"/>
    </row>
    <row r="51" spans="1:8" x14ac:dyDescent="0.25">
      <c r="A51" s="32"/>
      <c r="B51" s="144"/>
      <c r="C51" s="62"/>
      <c r="D51" s="31"/>
      <c r="E51" s="121"/>
      <c r="F51" s="42"/>
      <c r="G51" s="123"/>
    </row>
    <row r="52" spans="1:8" x14ac:dyDescent="0.25">
      <c r="A52" s="20" t="s">
        <v>215</v>
      </c>
      <c r="B52" s="130"/>
      <c r="C52" s="126"/>
      <c r="D52" s="38"/>
      <c r="E52" s="124"/>
      <c r="F52" s="43"/>
      <c r="G52" s="123"/>
    </row>
    <row r="53" spans="1:8" ht="13.2" x14ac:dyDescent="0.25">
      <c r="A53" s="24"/>
      <c r="B53" s="24"/>
      <c r="C53"/>
      <c r="D53" s="38"/>
      <c r="E53" s="124"/>
      <c r="F53" s="42"/>
      <c r="G53" s="123"/>
    </row>
    <row r="54" spans="1:8" ht="13.2" x14ac:dyDescent="0.25">
      <c r="A54" s="24"/>
      <c r="B54" s="130"/>
      <c r="C54"/>
      <c r="D54" s="31"/>
      <c r="E54" s="121"/>
      <c r="F54" s="44"/>
      <c r="G54" s="123"/>
    </row>
    <row r="55" spans="1:8" x14ac:dyDescent="0.25">
      <c r="A55" s="32"/>
      <c r="B55" s="131"/>
      <c r="C55" s="33"/>
      <c r="D55" s="31"/>
      <c r="E55" s="121"/>
      <c r="F55" s="42"/>
      <c r="G55" s="123"/>
    </row>
    <row r="56" spans="1:8" x14ac:dyDescent="0.25">
      <c r="A56" s="20"/>
      <c r="B56" s="145"/>
      <c r="C56" s="126"/>
      <c r="D56" s="39"/>
      <c r="E56" s="125"/>
      <c r="F56" s="44"/>
      <c r="G56" s="125"/>
      <c r="H56" s="25"/>
    </row>
    <row r="57" spans="1:8" ht="13.2" x14ac:dyDescent="0.25">
      <c r="A57" s="20" t="s">
        <v>215</v>
      </c>
      <c r="B57" s="24"/>
      <c r="C57"/>
      <c r="D57" s="39"/>
      <c r="E57" s="125"/>
      <c r="F57" s="45"/>
      <c r="G57" s="125"/>
      <c r="H57" s="25"/>
    </row>
    <row r="58" spans="1:8" x14ac:dyDescent="0.25">
      <c r="A58" s="34"/>
      <c r="B58" s="35"/>
      <c r="C58" s="63"/>
      <c r="D58" s="39"/>
      <c r="E58" s="125"/>
      <c r="F58" s="45"/>
      <c r="G58" s="125"/>
      <c r="H58" s="25"/>
    </row>
    <row r="59" spans="1:8" ht="13.2" x14ac:dyDescent="0.25">
      <c r="A59" s="120"/>
      <c r="B59"/>
      <c r="C59" s="62"/>
      <c r="D59" s="31"/>
      <c r="E59" s="121"/>
      <c r="F59" s="28"/>
      <c r="G59" s="123"/>
    </row>
    <row r="60" spans="1:8" x14ac:dyDescent="0.25">
      <c r="A60" s="32"/>
      <c r="B60" s="24"/>
      <c r="C60" s="62"/>
      <c r="D60" s="31"/>
      <c r="E60" s="32"/>
      <c r="G60" s="33"/>
    </row>
    <row r="61" spans="1:8" x14ac:dyDescent="0.25">
      <c r="B61" s="129"/>
      <c r="D61" s="31"/>
      <c r="E61" s="32"/>
      <c r="G61" s="33"/>
    </row>
    <row r="62" spans="1:8" x14ac:dyDescent="0.25">
      <c r="A62" s="127"/>
      <c r="B62" s="37"/>
      <c r="C62" s="20"/>
      <c r="D62" s="31"/>
      <c r="E62" s="32"/>
      <c r="F62" s="36"/>
      <c r="G62" s="33"/>
    </row>
    <row r="63" spans="1:8" x14ac:dyDescent="0.25">
      <c r="B63" s="36"/>
      <c r="C63" s="126"/>
    </row>
    <row r="64" spans="1:8" x14ac:dyDescent="0.25">
      <c r="B64" s="24"/>
    </row>
    <row r="65" spans="2:2" x14ac:dyDescent="0.25">
      <c r="B65" s="24"/>
    </row>
  </sheetData>
  <mergeCells count="2">
    <mergeCell ref="H1:H8"/>
    <mergeCell ref="A1:B1"/>
  </mergeCells>
  <phoneticPr fontId="5" type="noConversion"/>
  <hyperlinks>
    <hyperlink ref="A8" location="'Grafik1,2'!A1" display="'Grafik1,2'!A1"/>
    <hyperlink ref="C13" location="'Grafik1,2'!A28" display="'Grafik1,2'!A28"/>
    <hyperlink ref="B15:B16" location="'Grafik3,4'!A1" display="Positive Einkünfte pro Steuerpflichtigen "/>
    <hyperlink ref="A15" location="'Grafik3,4'!A1" display="'Grafik3,4'!A1"/>
    <hyperlink ref="C18" location="'Grafik3,4'!A1" display="'Grafik3,4'!A1"/>
    <hyperlink ref="B8:B9" location="'Grafik1,2'!A1" display="Unbeschränkt Lohn- und Einkommensteuer-"/>
    <hyperlink ref="C9" location="'Grafik1,2'!A1" display="'Grafik1,2'!A1"/>
    <hyperlink ref="A11" location="'Grafik1,2'!A29" display="'Grafik1,2'!A29"/>
    <hyperlink ref="B22:B24" location="'1'!A1" display="Übersicht zu den unbeschränkt Lohn- und "/>
    <hyperlink ref="B26:B28" location="'2.1'!A1" display="Unbeschränkt Lohn- und Einkommensteuer-"/>
    <hyperlink ref="B30:B31" location="'2.1'!A2" display="Unbeschränkt Lohn- und Einkommensteuer-"/>
    <hyperlink ref="B33:B35" location="'2.2'!A2" display="Unbeschränkt Lohn- und Einkommensteuer-"/>
    <hyperlink ref="B37:B39" location="'3'!A1" display="Unbeschränkt Steuerpflichtige mit Einkünften"/>
    <hyperlink ref="A30" location="'2.1'!A2" display="'2.1'!A2"/>
    <hyperlink ref="A22" location="'1'!A1" display="'1'!A1"/>
    <hyperlink ref="C24" location="'1'!A1" display="'1'!A1"/>
    <hyperlink ref="A26" location="'2.1'!A1" display="'2.1'!A1"/>
    <hyperlink ref="C28" location="'2.1'!A1" display="'2.1'!A1"/>
    <hyperlink ref="C31" location="'2.1'!A2" display="'2.1'!A2"/>
    <hyperlink ref="A33" location="'2.2'!A2" display="'2.2'!A2"/>
    <hyperlink ref="C35" location="'2.2'!A2" display="'2.2'!A2"/>
    <hyperlink ref="A37" location="'3'!A1" display="'3'!A1"/>
    <hyperlink ref="C39" location="'3'!A1" display="'3'!A1"/>
    <hyperlink ref="A41" location="'4'!A1" display="'4'!A1"/>
    <hyperlink ref="C43" location="'4'!A1" display="'4'!A1"/>
    <hyperlink ref="B18" location="'Grafik3,4'!A1" display="tabelle und nach Einkunftsarten"/>
    <hyperlink ref="B37" location="'3'!A1" display="Unbeschränkt Steuerpflichtige mit Einkünften"/>
    <hyperlink ref="B38" location="'3'!A1" display="aus freiberuflicher Tätigkeit 2010 "/>
    <hyperlink ref="B41" location="'4'!A1" display="Unbeschränkt Steuerpflichtige mit überwiegenden "/>
    <hyperlink ref="B42" location="'4'!A1" display="Einkünften aus Gewerbebetrieb als"/>
    <hyperlink ref="B43" location="'4'!A1" display="Wirtschaftsabschnitten"/>
    <hyperlink ref="B4:B5" r:id="rId1" display="Metadaten zu dieser Statistik"/>
    <hyperlink ref="B11:B13" location="'Grafik1,2'!A29" display="Einkünfte der unbeschränkt Lohn- und"/>
    <hyperlink ref="A11:C13" location="'Grafik1,2'!A29" display="'Grafik1,2'!A29"/>
    <hyperlink ref="B17" location="'Grafik3,4'!A1" display="tabelle und nach Einkunftsarten"/>
    <hyperlink ref="A15:C18" location="Grafik3!A1" display="Grafik3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 x14ac:dyDescent="0.2"/>
  <cols>
    <col min="1" max="1" width="1.33203125" style="5" customWidth="1"/>
    <col min="2" max="2" width="8.44140625" style="5" customWidth="1"/>
    <col min="3" max="3" width="1.5546875" style="5" customWidth="1"/>
    <col min="4" max="4" width="10.33203125" style="5" customWidth="1"/>
    <col min="5" max="5" width="7.6640625" style="5" customWidth="1"/>
    <col min="6" max="6" width="7.5546875" style="5" customWidth="1"/>
    <col min="7" max="7" width="6" style="5" customWidth="1"/>
    <col min="8" max="9" width="8.44140625" style="5" customWidth="1"/>
    <col min="10" max="10" width="5.33203125" style="5" customWidth="1"/>
    <col min="11" max="12" width="7.5546875" style="5" customWidth="1"/>
    <col min="13" max="13" width="5.6640625" style="5" customWidth="1"/>
    <col min="14" max="14" width="5.109375" style="5" customWidth="1"/>
    <col min="15" max="15" width="4.88671875" style="5" customWidth="1"/>
    <col min="16" max="16" width="11.44140625" style="5"/>
    <col min="17" max="17" width="5.109375" style="5" customWidth="1"/>
    <col min="18" max="18" width="9.109375" style="5" customWidth="1"/>
    <col min="19" max="16384" width="11.44140625" style="5"/>
  </cols>
  <sheetData>
    <row r="1" spans="1:21" ht="12.45" customHeight="1" x14ac:dyDescent="0.25">
      <c r="A1" s="274" t="s">
        <v>223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</row>
    <row r="3" spans="1:21" ht="38.25" customHeight="1" x14ac:dyDescent="0.2">
      <c r="A3" s="275" t="s">
        <v>106</v>
      </c>
      <c r="B3" s="275"/>
      <c r="C3" s="275"/>
      <c r="D3" s="276"/>
      <c r="E3" s="288" t="s">
        <v>107</v>
      </c>
      <c r="F3" s="283"/>
      <c r="G3" s="284"/>
      <c r="H3" s="282" t="s">
        <v>108</v>
      </c>
      <c r="I3" s="283"/>
      <c r="J3" s="284"/>
      <c r="K3" s="282" t="s">
        <v>109</v>
      </c>
      <c r="L3" s="283"/>
      <c r="M3" s="284"/>
      <c r="N3" s="282" t="s">
        <v>110</v>
      </c>
      <c r="O3" s="283"/>
    </row>
    <row r="4" spans="1:21" ht="12" customHeight="1" x14ac:dyDescent="0.2">
      <c r="A4" s="277"/>
      <c r="B4" s="277"/>
      <c r="C4" s="277"/>
      <c r="D4" s="278"/>
      <c r="E4" s="267">
        <v>2013</v>
      </c>
      <c r="F4" s="267">
        <v>2014</v>
      </c>
      <c r="G4" s="270" t="s">
        <v>121</v>
      </c>
      <c r="H4" s="267">
        <v>2013</v>
      </c>
      <c r="I4" s="267">
        <v>2014</v>
      </c>
      <c r="J4" s="270" t="s">
        <v>121</v>
      </c>
      <c r="K4" s="267">
        <v>2013</v>
      </c>
      <c r="L4" s="267">
        <v>2014</v>
      </c>
      <c r="M4" s="270" t="s">
        <v>121</v>
      </c>
      <c r="N4" s="267">
        <v>2013</v>
      </c>
      <c r="O4" s="285">
        <v>2014</v>
      </c>
      <c r="P4" s="66"/>
      <c r="Q4" s="66"/>
      <c r="R4" s="66"/>
    </row>
    <row r="5" spans="1:21" ht="12" customHeight="1" x14ac:dyDescent="0.2">
      <c r="A5" s="277"/>
      <c r="B5" s="277"/>
      <c r="C5" s="277"/>
      <c r="D5" s="278"/>
      <c r="E5" s="268"/>
      <c r="F5" s="268"/>
      <c r="G5" s="271"/>
      <c r="H5" s="268"/>
      <c r="I5" s="268"/>
      <c r="J5" s="271"/>
      <c r="K5" s="268"/>
      <c r="L5" s="268"/>
      <c r="M5" s="271"/>
      <c r="N5" s="268"/>
      <c r="O5" s="286"/>
    </row>
    <row r="6" spans="1:21" ht="12" customHeight="1" x14ac:dyDescent="0.2">
      <c r="A6" s="277"/>
      <c r="B6" s="277"/>
      <c r="C6" s="277"/>
      <c r="D6" s="278"/>
      <c r="E6" s="269"/>
      <c r="F6" s="269"/>
      <c r="G6" s="272"/>
      <c r="H6" s="269"/>
      <c r="I6" s="269"/>
      <c r="J6" s="272"/>
      <c r="K6" s="269"/>
      <c r="L6" s="269"/>
      <c r="M6" s="272"/>
      <c r="N6" s="269"/>
      <c r="O6" s="287"/>
    </row>
    <row r="7" spans="1:21" ht="12" customHeight="1" x14ac:dyDescent="0.2">
      <c r="A7" s="279"/>
      <c r="B7" s="279"/>
      <c r="C7" s="279"/>
      <c r="D7" s="280"/>
      <c r="E7" s="265" t="s">
        <v>65</v>
      </c>
      <c r="F7" s="266"/>
      <c r="G7" s="67" t="s">
        <v>68</v>
      </c>
      <c r="H7" s="265" t="s">
        <v>69</v>
      </c>
      <c r="I7" s="266"/>
      <c r="J7" s="67" t="s">
        <v>68</v>
      </c>
      <c r="K7" s="265" t="s">
        <v>69</v>
      </c>
      <c r="L7" s="266"/>
      <c r="M7" s="265" t="s">
        <v>68</v>
      </c>
      <c r="N7" s="281"/>
      <c r="O7" s="281"/>
    </row>
    <row r="9" spans="1:21" ht="48" customHeight="1" x14ac:dyDescent="0.25">
      <c r="A9" s="262" t="s">
        <v>118</v>
      </c>
      <c r="B9" s="262"/>
      <c r="C9" s="262"/>
      <c r="D9" s="262"/>
      <c r="E9" s="206">
        <v>1617085</v>
      </c>
      <c r="F9" s="206">
        <v>1645820</v>
      </c>
      <c r="G9" s="207">
        <f>F9*100/E9</f>
        <v>101.77696286837117</v>
      </c>
      <c r="H9" s="208">
        <v>50830409</v>
      </c>
      <c r="I9" s="222">
        <v>53637340</v>
      </c>
      <c r="J9" s="207">
        <f>I9*100/H9</f>
        <v>105.52214915288209</v>
      </c>
      <c r="K9" s="208">
        <v>9019198</v>
      </c>
      <c r="L9" s="208">
        <v>9651919</v>
      </c>
      <c r="M9" s="207">
        <f>L9*100/K9</f>
        <v>107.01526898511375</v>
      </c>
      <c r="N9" s="240">
        <f>K9*100/H9</f>
        <v>17.743705347718134</v>
      </c>
      <c r="O9" s="240">
        <f>L9*100/I9</f>
        <v>17.994775654422835</v>
      </c>
      <c r="R9" s="68"/>
      <c r="S9" s="227"/>
      <c r="T9" s="227"/>
      <c r="U9" s="227"/>
    </row>
    <row r="10" spans="1:21" ht="12" customHeight="1" x14ac:dyDescent="0.2">
      <c r="B10" s="5" t="s">
        <v>117</v>
      </c>
      <c r="E10" s="205"/>
      <c r="F10" s="205"/>
      <c r="G10" s="209"/>
      <c r="H10" s="205"/>
      <c r="I10" s="205"/>
      <c r="J10" s="209"/>
      <c r="K10" s="205"/>
      <c r="L10" s="205"/>
      <c r="M10" s="209"/>
      <c r="N10" s="240"/>
      <c r="O10" s="207"/>
      <c r="R10" s="68"/>
      <c r="S10" s="68"/>
      <c r="T10" s="68"/>
      <c r="U10" s="68"/>
    </row>
    <row r="11" spans="1:21" ht="24" customHeight="1" x14ac:dyDescent="0.25">
      <c r="B11" s="263" t="s">
        <v>119</v>
      </c>
      <c r="C11" s="263"/>
      <c r="D11" s="263"/>
      <c r="E11" s="204">
        <v>1163818</v>
      </c>
      <c r="F11" s="205">
        <v>1187522</v>
      </c>
      <c r="G11" s="201">
        <f t="shared" ref="G11:G12" si="0">F11*100/E11</f>
        <v>102.0367445769012</v>
      </c>
      <c r="H11" s="204">
        <v>27535372</v>
      </c>
      <c r="I11" s="221">
        <v>29158141</v>
      </c>
      <c r="J11" s="201">
        <f t="shared" ref="J11:J12" si="1">I11*100/H11</f>
        <v>105.89339777214559</v>
      </c>
      <c r="K11" s="204">
        <v>4744112</v>
      </c>
      <c r="L11" s="204">
        <v>5072482</v>
      </c>
      <c r="M11" s="201">
        <f t="shared" ref="M11:M12" si="2">L11*100/K11</f>
        <v>106.92163254155888</v>
      </c>
      <c r="N11" s="241">
        <f t="shared" ref="N11:N12" si="3">K11*100/H11</f>
        <v>17.229155284337541</v>
      </c>
      <c r="O11" s="241">
        <f t="shared" ref="O11:O12" si="4">L11*100/I11</f>
        <v>17.396451989171737</v>
      </c>
      <c r="R11" s="68"/>
      <c r="S11" s="227"/>
      <c r="T11" s="227"/>
      <c r="U11" s="227"/>
    </row>
    <row r="12" spans="1:21" ht="24" customHeight="1" x14ac:dyDescent="0.25">
      <c r="B12" s="263" t="s">
        <v>120</v>
      </c>
      <c r="C12" s="263"/>
      <c r="D12" s="263"/>
      <c r="E12" s="204">
        <v>453267</v>
      </c>
      <c r="F12" s="204">
        <v>458298</v>
      </c>
      <c r="G12" s="201">
        <f t="shared" si="0"/>
        <v>101.10994182236959</v>
      </c>
      <c r="H12" s="204">
        <v>23295038</v>
      </c>
      <c r="I12" s="204">
        <v>24479199</v>
      </c>
      <c r="J12" s="201">
        <f t="shared" si="1"/>
        <v>105.08331860201301</v>
      </c>
      <c r="K12" s="204">
        <v>4275086</v>
      </c>
      <c r="L12" s="204">
        <v>4579437</v>
      </c>
      <c r="M12" s="201">
        <f t="shared" si="2"/>
        <v>107.11917842120603</v>
      </c>
      <c r="N12" s="241">
        <f t="shared" si="3"/>
        <v>18.351916833104113</v>
      </c>
      <c r="O12" s="241">
        <f t="shared" si="4"/>
        <v>18.707462609377046</v>
      </c>
      <c r="R12" s="68"/>
      <c r="S12" s="227"/>
      <c r="T12" s="227"/>
      <c r="U12" s="227"/>
    </row>
    <row r="13" spans="1:21" ht="12" customHeight="1" x14ac:dyDescent="0.2">
      <c r="C13" s="71"/>
      <c r="D13" s="71"/>
      <c r="E13" s="205"/>
      <c r="F13" s="205"/>
      <c r="G13" s="209"/>
      <c r="H13" s="264"/>
      <c r="I13" s="264"/>
      <c r="J13" s="264"/>
      <c r="K13" s="205"/>
      <c r="L13" s="205"/>
      <c r="M13" s="209"/>
      <c r="N13" s="205"/>
      <c r="O13" s="205"/>
      <c r="R13" s="68"/>
      <c r="S13" s="68"/>
      <c r="T13" s="68"/>
      <c r="U13" s="68"/>
    </row>
    <row r="14" spans="1:21" ht="12" customHeight="1" x14ac:dyDescent="0.2">
      <c r="C14" s="71"/>
      <c r="D14" s="71"/>
      <c r="E14" s="273" t="s">
        <v>111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R14" s="68"/>
      <c r="S14" s="68"/>
      <c r="T14" s="68"/>
      <c r="U14" s="68"/>
    </row>
    <row r="15" spans="1:21" ht="12" customHeight="1" x14ac:dyDescent="0.2">
      <c r="B15" s="204"/>
      <c r="C15" s="204"/>
      <c r="D15" s="210">
        <v>0</v>
      </c>
      <c r="E15" s="200">
        <v>80323</v>
      </c>
      <c r="F15" s="200">
        <v>76425</v>
      </c>
      <c r="G15" s="201">
        <f t="shared" ref="G15:G26" si="5">F15*100/E15</f>
        <v>95.147093609551433</v>
      </c>
      <c r="H15" s="212" t="s">
        <v>63</v>
      </c>
      <c r="I15" s="212" t="s">
        <v>63</v>
      </c>
      <c r="J15" s="203" t="s">
        <v>66</v>
      </c>
      <c r="K15" s="204">
        <v>3364</v>
      </c>
      <c r="L15" s="204">
        <v>4313</v>
      </c>
      <c r="M15" s="201">
        <f t="shared" ref="M15:M26" si="6">L15*100/K15</f>
        <v>128.21046373365041</v>
      </c>
      <c r="N15" s="242" t="s">
        <v>66</v>
      </c>
      <c r="O15" s="242" t="s">
        <v>66</v>
      </c>
      <c r="P15" s="228"/>
      <c r="Q15" s="225"/>
      <c r="R15" s="228"/>
      <c r="S15" s="229"/>
      <c r="T15" s="229"/>
      <c r="U15" s="229"/>
    </row>
    <row r="16" spans="1:21" ht="12" customHeight="1" x14ac:dyDescent="0.2">
      <c r="B16" s="210">
        <v>1</v>
      </c>
      <c r="C16" s="211" t="s">
        <v>63</v>
      </c>
      <c r="D16" s="210">
        <v>5000</v>
      </c>
      <c r="E16" s="200">
        <v>212573</v>
      </c>
      <c r="F16" s="200">
        <v>205999</v>
      </c>
      <c r="G16" s="201">
        <f t="shared" si="5"/>
        <v>96.907415334967283</v>
      </c>
      <c r="H16" s="204">
        <v>478657</v>
      </c>
      <c r="I16" s="204">
        <v>466095</v>
      </c>
      <c r="J16" s="201">
        <f t="shared" ref="J16:J26" si="7">I16*100/H16</f>
        <v>97.375573740695316</v>
      </c>
      <c r="K16" s="204">
        <v>11312</v>
      </c>
      <c r="L16" s="204">
        <v>11337</v>
      </c>
      <c r="M16" s="201">
        <f t="shared" si="6"/>
        <v>100.22100424328147</v>
      </c>
      <c r="N16" s="241">
        <f t="shared" ref="N16:N25" si="8">K16*100/H16</f>
        <v>2.3632789241565462</v>
      </c>
      <c r="O16" s="241">
        <f t="shared" ref="O16:O25" si="9">L16*100/I16</f>
        <v>2.4323367553824866</v>
      </c>
      <c r="P16" s="228"/>
      <c r="Q16" s="225"/>
      <c r="R16" s="228"/>
      <c r="S16" s="230"/>
      <c r="T16" s="230"/>
      <c r="U16" s="229"/>
    </row>
    <row r="17" spans="1:21" ht="12" customHeight="1" x14ac:dyDescent="0.2">
      <c r="B17" s="210">
        <v>5000</v>
      </c>
      <c r="C17" s="211" t="s">
        <v>63</v>
      </c>
      <c r="D17" s="210">
        <v>10000</v>
      </c>
      <c r="E17" s="200">
        <v>159104</v>
      </c>
      <c r="F17" s="200">
        <v>157222</v>
      </c>
      <c r="G17" s="201">
        <f t="shared" si="5"/>
        <v>98.81712590506838</v>
      </c>
      <c r="H17" s="204">
        <v>1194302</v>
      </c>
      <c r="I17" s="204">
        <v>1178217</v>
      </c>
      <c r="J17" s="201">
        <f t="shared" si="7"/>
        <v>98.65318822207449</v>
      </c>
      <c r="K17" s="204">
        <v>23261</v>
      </c>
      <c r="L17" s="204">
        <v>26309</v>
      </c>
      <c r="M17" s="201">
        <f t="shared" si="6"/>
        <v>113.10347792442285</v>
      </c>
      <c r="N17" s="241">
        <f t="shared" si="8"/>
        <v>1.9476648284939655</v>
      </c>
      <c r="O17" s="241">
        <f t="shared" si="9"/>
        <v>2.2329502969317199</v>
      </c>
      <c r="P17" s="228"/>
      <c r="Q17" s="225"/>
      <c r="R17" s="228"/>
      <c r="S17" s="230"/>
      <c r="T17" s="230"/>
      <c r="U17" s="229"/>
    </row>
    <row r="18" spans="1:21" ht="12" customHeight="1" x14ac:dyDescent="0.2">
      <c r="B18" s="210">
        <v>10000</v>
      </c>
      <c r="C18" s="211" t="s">
        <v>63</v>
      </c>
      <c r="D18" s="210">
        <v>15000</v>
      </c>
      <c r="E18" s="200">
        <v>173964</v>
      </c>
      <c r="F18" s="200">
        <v>175888</v>
      </c>
      <c r="G18" s="201">
        <f t="shared" si="5"/>
        <v>101.10597594904694</v>
      </c>
      <c r="H18" s="204">
        <v>2174608</v>
      </c>
      <c r="I18" s="204">
        <v>2201292</v>
      </c>
      <c r="J18" s="201">
        <f t="shared" si="7"/>
        <v>101.22707172970945</v>
      </c>
      <c r="K18" s="204">
        <v>71982</v>
      </c>
      <c r="L18" s="204">
        <v>70723</v>
      </c>
      <c r="M18" s="201">
        <f t="shared" si="6"/>
        <v>98.250951626795583</v>
      </c>
      <c r="N18" s="241">
        <f t="shared" si="8"/>
        <v>3.3101138228131233</v>
      </c>
      <c r="O18" s="241">
        <f t="shared" si="9"/>
        <v>3.2127950312816291</v>
      </c>
      <c r="P18" s="228"/>
      <c r="Q18" s="225"/>
      <c r="R18" s="228"/>
      <c r="S18" s="230"/>
      <c r="T18" s="230"/>
      <c r="U18" s="229"/>
    </row>
    <row r="19" spans="1:21" ht="12" customHeight="1" x14ac:dyDescent="0.2">
      <c r="B19" s="210">
        <v>15000</v>
      </c>
      <c r="C19" s="211" t="s">
        <v>63</v>
      </c>
      <c r="D19" s="210">
        <v>20000</v>
      </c>
      <c r="E19" s="200">
        <v>161027</v>
      </c>
      <c r="F19" s="200">
        <v>163339</v>
      </c>
      <c r="G19" s="201">
        <f t="shared" si="5"/>
        <v>101.43578406105809</v>
      </c>
      <c r="H19" s="204">
        <v>2805094</v>
      </c>
      <c r="I19" s="204">
        <v>2845902</v>
      </c>
      <c r="J19" s="201">
        <f t="shared" si="7"/>
        <v>101.45478190748688</v>
      </c>
      <c r="K19" s="204">
        <v>180720</v>
      </c>
      <c r="L19" s="204">
        <v>179061</v>
      </c>
      <c r="M19" s="201">
        <f t="shared" si="6"/>
        <v>99.082005312084988</v>
      </c>
      <c r="N19" s="241">
        <f t="shared" si="8"/>
        <v>6.442564848094217</v>
      </c>
      <c r="O19" s="241">
        <f t="shared" si="9"/>
        <v>6.2918891795992975</v>
      </c>
      <c r="P19" s="228"/>
      <c r="Q19" s="225"/>
      <c r="R19" s="228"/>
      <c r="S19" s="230"/>
      <c r="T19" s="230"/>
      <c r="U19" s="230"/>
    </row>
    <row r="20" spans="1:21" ht="12" customHeight="1" x14ac:dyDescent="0.2">
      <c r="B20" s="210">
        <v>20000</v>
      </c>
      <c r="C20" s="211" t="s">
        <v>63</v>
      </c>
      <c r="D20" s="210">
        <v>25000</v>
      </c>
      <c r="E20" s="200">
        <v>138521</v>
      </c>
      <c r="F20" s="200">
        <v>141064</v>
      </c>
      <c r="G20" s="201">
        <f t="shared" si="5"/>
        <v>101.83582272723991</v>
      </c>
      <c r="H20" s="204">
        <v>3106429</v>
      </c>
      <c r="I20" s="204">
        <v>3165043</v>
      </c>
      <c r="J20" s="201">
        <f t="shared" si="7"/>
        <v>101.88686108711964</v>
      </c>
      <c r="K20" s="204">
        <v>279517</v>
      </c>
      <c r="L20" s="204">
        <v>278916</v>
      </c>
      <c r="M20" s="201">
        <f t="shared" si="6"/>
        <v>99.784986244128262</v>
      </c>
      <c r="N20" s="241">
        <f t="shared" si="8"/>
        <v>8.9980166937663792</v>
      </c>
      <c r="O20" s="241">
        <f t="shared" si="9"/>
        <v>8.8123921223187178</v>
      </c>
      <c r="P20" s="228"/>
      <c r="Q20" s="225"/>
      <c r="R20" s="228"/>
      <c r="S20" s="230"/>
      <c r="T20" s="230"/>
      <c r="U20" s="230"/>
    </row>
    <row r="21" spans="1:21" ht="12" customHeight="1" x14ac:dyDescent="0.2">
      <c r="B21" s="210">
        <v>25000</v>
      </c>
      <c r="C21" s="211" t="s">
        <v>63</v>
      </c>
      <c r="D21" s="210">
        <v>30000</v>
      </c>
      <c r="E21" s="200">
        <v>121094</v>
      </c>
      <c r="F21" s="200">
        <v>123427</v>
      </c>
      <c r="G21" s="201">
        <f t="shared" si="5"/>
        <v>101.92660247411102</v>
      </c>
      <c r="H21" s="204">
        <v>3324422</v>
      </c>
      <c r="I21" s="204">
        <v>3388726</v>
      </c>
      <c r="J21" s="201">
        <f t="shared" si="7"/>
        <v>101.93429113391741</v>
      </c>
      <c r="K21" s="204">
        <v>369051</v>
      </c>
      <c r="L21" s="204">
        <v>370590</v>
      </c>
      <c r="M21" s="201">
        <f t="shared" si="6"/>
        <v>100.41701553443833</v>
      </c>
      <c r="N21" s="241">
        <f t="shared" si="8"/>
        <v>11.101207969385355</v>
      </c>
      <c r="O21" s="241">
        <f t="shared" si="9"/>
        <v>10.935968266540288</v>
      </c>
      <c r="P21" s="228"/>
      <c r="Q21" s="225"/>
      <c r="R21" s="228"/>
      <c r="S21" s="230"/>
      <c r="T21" s="230"/>
      <c r="U21" s="230"/>
    </row>
    <row r="22" spans="1:21" ht="12" customHeight="1" x14ac:dyDescent="0.2">
      <c r="B22" s="210">
        <v>30000</v>
      </c>
      <c r="C22" s="211" t="s">
        <v>63</v>
      </c>
      <c r="D22" s="210">
        <v>35000</v>
      </c>
      <c r="E22" s="200">
        <v>102428</v>
      </c>
      <c r="F22" s="200">
        <v>105991</v>
      </c>
      <c r="G22" s="201">
        <f t="shared" si="5"/>
        <v>103.47854102393876</v>
      </c>
      <c r="H22" s="204">
        <v>3318697</v>
      </c>
      <c r="I22" s="204">
        <v>3436379</v>
      </c>
      <c r="J22" s="201">
        <f t="shared" si="7"/>
        <v>103.54603026428747</v>
      </c>
      <c r="K22" s="204">
        <v>424815</v>
      </c>
      <c r="L22" s="204">
        <v>436720</v>
      </c>
      <c r="M22" s="201">
        <f t="shared" si="6"/>
        <v>102.80239633722914</v>
      </c>
      <c r="N22" s="241">
        <f t="shared" si="8"/>
        <v>12.800656402196404</v>
      </c>
      <c r="O22" s="241">
        <f t="shared" si="9"/>
        <v>12.708726249345604</v>
      </c>
      <c r="P22" s="228"/>
      <c r="Q22" s="225"/>
      <c r="R22" s="228"/>
      <c r="S22" s="230"/>
      <c r="T22" s="230"/>
      <c r="U22" s="230"/>
    </row>
    <row r="23" spans="1:21" ht="12" customHeight="1" x14ac:dyDescent="0.2">
      <c r="B23" s="210">
        <v>35000</v>
      </c>
      <c r="C23" s="211" t="s">
        <v>63</v>
      </c>
      <c r="D23" s="210">
        <v>50000</v>
      </c>
      <c r="E23" s="200">
        <v>200649</v>
      </c>
      <c r="F23" s="200">
        <v>209012</v>
      </c>
      <c r="G23" s="201">
        <f t="shared" si="5"/>
        <v>104.16797492138012</v>
      </c>
      <c r="H23" s="204">
        <v>8361778</v>
      </c>
      <c r="I23" s="204">
        <v>8712758</v>
      </c>
      <c r="J23" s="201">
        <f t="shared" si="7"/>
        <v>104.19743265128541</v>
      </c>
      <c r="K23" s="204">
        <v>1270736</v>
      </c>
      <c r="L23" s="204">
        <v>1316696</v>
      </c>
      <c r="M23" s="201">
        <f t="shared" si="6"/>
        <v>103.61680160159152</v>
      </c>
      <c r="N23" s="241">
        <f t="shared" si="8"/>
        <v>15.196959306979927</v>
      </c>
      <c r="O23" s="241">
        <f t="shared" si="9"/>
        <v>15.112275584837775</v>
      </c>
      <c r="P23" s="228"/>
      <c r="Q23" s="225"/>
      <c r="R23" s="228"/>
      <c r="S23" s="230"/>
      <c r="T23" s="230"/>
      <c r="U23" s="230"/>
    </row>
    <row r="24" spans="1:21" ht="12" customHeight="1" x14ac:dyDescent="0.2">
      <c r="B24" s="210">
        <v>50000</v>
      </c>
      <c r="C24" s="211" t="s">
        <v>63</v>
      </c>
      <c r="D24" s="210">
        <v>125000</v>
      </c>
      <c r="E24" s="200">
        <v>230103</v>
      </c>
      <c r="F24" s="200">
        <v>245838</v>
      </c>
      <c r="G24" s="201">
        <f t="shared" si="5"/>
        <v>106.83824200466748</v>
      </c>
      <c r="H24" s="204">
        <v>16699558</v>
      </c>
      <c r="I24" s="204">
        <v>17906120</v>
      </c>
      <c r="J24" s="201">
        <f t="shared" si="7"/>
        <v>107.22511338324044</v>
      </c>
      <c r="K24" s="204">
        <v>3399284</v>
      </c>
      <c r="L24" s="204">
        <v>3645632</v>
      </c>
      <c r="M24" s="201">
        <f t="shared" si="6"/>
        <v>107.24705555640541</v>
      </c>
      <c r="N24" s="241">
        <f t="shared" si="8"/>
        <v>20.355532763202476</v>
      </c>
      <c r="O24" s="241">
        <f t="shared" si="9"/>
        <v>20.359698248420095</v>
      </c>
      <c r="P24" s="228"/>
      <c r="Q24" s="225"/>
      <c r="R24" s="228"/>
      <c r="S24" s="230"/>
      <c r="T24" s="230"/>
      <c r="U24" s="230"/>
    </row>
    <row r="25" spans="1:21" ht="12" customHeight="1" x14ac:dyDescent="0.2">
      <c r="B25" s="205"/>
      <c r="C25" s="204"/>
      <c r="D25" s="210" t="s">
        <v>112</v>
      </c>
      <c r="E25" s="200">
        <v>37299</v>
      </c>
      <c r="F25" s="200">
        <v>41615</v>
      </c>
      <c r="G25" s="201">
        <f t="shared" si="5"/>
        <v>111.5713558004236</v>
      </c>
      <c r="H25" s="204">
        <v>9366865</v>
      </c>
      <c r="I25" s="204">
        <v>10336808</v>
      </c>
      <c r="J25" s="201">
        <f t="shared" si="7"/>
        <v>110.35504408358614</v>
      </c>
      <c r="K25" s="204">
        <v>2985156</v>
      </c>
      <c r="L25" s="204">
        <v>3311621</v>
      </c>
      <c r="M25" s="201">
        <f t="shared" si="6"/>
        <v>110.93627937702418</v>
      </c>
      <c r="N25" s="241">
        <f t="shared" si="8"/>
        <v>31.869318069599593</v>
      </c>
      <c r="O25" s="241">
        <f t="shared" si="9"/>
        <v>32.037172403705284</v>
      </c>
      <c r="P25" s="228"/>
      <c r="Q25" s="226"/>
      <c r="R25" s="226"/>
      <c r="S25" s="229"/>
      <c r="T25" s="230"/>
      <c r="U25" s="230"/>
    </row>
    <row r="26" spans="1:21" ht="12" customHeight="1" x14ac:dyDescent="0.2">
      <c r="C26" s="72"/>
      <c r="D26" s="73" t="s">
        <v>113</v>
      </c>
      <c r="E26" s="204">
        <v>14915</v>
      </c>
      <c r="F26" s="204">
        <v>14628</v>
      </c>
      <c r="G26" s="201">
        <f t="shared" si="5"/>
        <v>98.075762655045253</v>
      </c>
      <c r="H26" s="204">
        <v>-195623</v>
      </c>
      <c r="I26" s="204">
        <v>-174478</v>
      </c>
      <c r="J26" s="201">
        <f t="shared" si="7"/>
        <v>89.190943805176289</v>
      </c>
      <c r="K26" s="202">
        <v>6253</v>
      </c>
      <c r="L26" s="202">
        <v>16496</v>
      </c>
      <c r="M26" s="201">
        <f t="shared" si="6"/>
        <v>263.80937150167921</v>
      </c>
      <c r="N26" s="242" t="s">
        <v>66</v>
      </c>
      <c r="O26" s="242" t="s">
        <v>66</v>
      </c>
      <c r="P26" s="226"/>
      <c r="Q26" s="226"/>
      <c r="R26" s="226"/>
      <c r="S26" s="229"/>
      <c r="T26" s="230"/>
      <c r="U26" s="229"/>
    </row>
    <row r="27" spans="1:21" ht="12" customHeight="1" x14ac:dyDescent="0.2">
      <c r="A27" s="5" t="s">
        <v>67</v>
      </c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</row>
    <row r="28" spans="1:21" ht="12" customHeight="1" x14ac:dyDescent="0.2">
      <c r="A28" s="76" t="s">
        <v>114</v>
      </c>
      <c r="C28" s="74"/>
      <c r="D28" s="74"/>
      <c r="E28" s="74"/>
      <c r="F28" s="74"/>
      <c r="G28" s="74"/>
      <c r="H28" s="74"/>
      <c r="I28" s="74"/>
    </row>
    <row r="29" spans="1:21" ht="12" customHeight="1" x14ac:dyDescent="0.2">
      <c r="A29" s="77" t="s">
        <v>115</v>
      </c>
      <c r="C29" s="71"/>
      <c r="D29" s="71"/>
      <c r="E29" s="71"/>
      <c r="F29" s="71"/>
      <c r="G29" s="71"/>
      <c r="H29" s="71"/>
      <c r="I29" s="71"/>
    </row>
    <row r="30" spans="1:21" ht="12" customHeight="1" x14ac:dyDescent="0.2">
      <c r="A30" s="77" t="s">
        <v>116</v>
      </c>
      <c r="C30" s="71"/>
      <c r="D30" s="71"/>
      <c r="E30" s="71"/>
      <c r="F30" s="71"/>
      <c r="G30" s="71"/>
      <c r="H30" s="71"/>
      <c r="I30" s="75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3.2" x14ac:dyDescent="0.25"/>
  <cols>
    <col min="1" max="1" width="3.6640625" style="117" customWidth="1"/>
    <col min="2" max="2" width="9.5546875" style="114" customWidth="1"/>
    <col min="3" max="3" width="1.6640625" style="80" customWidth="1"/>
    <col min="4" max="4" width="9.5546875" style="115" customWidth="1"/>
    <col min="5" max="20" width="8.44140625" style="80" customWidth="1"/>
    <col min="21" max="21" width="3.6640625" style="79" customWidth="1"/>
    <col min="22" max="22" width="3.6640625" style="117" customWidth="1"/>
    <col min="23" max="23" width="9.5546875" style="114" customWidth="1"/>
    <col min="24" max="24" width="1.6640625" style="80" customWidth="1"/>
    <col min="25" max="25" width="9.5546875" style="115" customWidth="1"/>
    <col min="26" max="31" width="8.44140625" style="80" customWidth="1"/>
    <col min="32" max="33" width="8.44140625" style="114" customWidth="1"/>
    <col min="34" max="41" width="8.44140625" style="80" customWidth="1"/>
    <col min="42" max="42" width="3.6640625" customWidth="1"/>
    <col min="43" max="43" width="3.6640625" style="117" customWidth="1"/>
    <col min="44" max="44" width="9.5546875" style="114" customWidth="1"/>
    <col min="45" max="45" width="1.6640625" style="80" customWidth="1"/>
    <col min="46" max="46" width="9.5546875" style="115" customWidth="1"/>
    <col min="47" max="47" width="8.44140625" style="79" customWidth="1"/>
    <col min="48" max="50" width="8.44140625" customWidth="1"/>
    <col min="51" max="62" width="8.44140625" style="80" customWidth="1"/>
    <col min="63" max="63" width="3.6640625" customWidth="1"/>
    <col min="64" max="64" width="3.6640625" style="117" customWidth="1"/>
    <col min="65" max="65" width="9.5546875" style="114" customWidth="1"/>
    <col min="66" max="66" width="1.6640625" style="80" customWidth="1"/>
    <col min="67" max="67" width="9.5546875" style="115" customWidth="1"/>
    <col min="68" max="73" width="8.44140625" style="80" customWidth="1"/>
    <col min="74" max="74" width="8.44140625" style="79" customWidth="1"/>
    <col min="75" max="75" width="8.44140625" customWidth="1"/>
    <col min="76" max="85" width="11.5546875" customWidth="1"/>
    <col min="86" max="16384" width="11.44140625" style="79"/>
  </cols>
  <sheetData>
    <row r="1" spans="1:76" ht="24" customHeight="1" x14ac:dyDescent="0.25">
      <c r="A1" s="291" t="s">
        <v>224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/>
      <c r="N1"/>
      <c r="O1"/>
      <c r="P1"/>
      <c r="Q1" s="111"/>
      <c r="R1" s="111"/>
      <c r="S1" s="111"/>
      <c r="T1" s="111"/>
      <c r="U1"/>
      <c r="V1" s="317" t="s">
        <v>224</v>
      </c>
      <c r="W1" s="317"/>
      <c r="X1" s="317"/>
      <c r="Y1" s="317"/>
      <c r="Z1" s="317"/>
      <c r="AA1" s="317"/>
      <c r="AB1" s="317"/>
      <c r="AC1" s="317"/>
      <c r="AD1" s="317"/>
      <c r="AE1" s="317"/>
      <c r="AF1" s="317"/>
      <c r="AG1" s="317"/>
      <c r="AH1" s="111"/>
      <c r="AI1" s="111"/>
      <c r="AJ1" s="111"/>
      <c r="AK1" s="111"/>
      <c r="AL1"/>
      <c r="AM1"/>
      <c r="AN1"/>
      <c r="AO1"/>
      <c r="AQ1" s="289" t="s">
        <v>224</v>
      </c>
      <c r="AR1" s="289"/>
      <c r="AS1" s="289"/>
      <c r="AT1" s="289"/>
      <c r="AU1" s="289"/>
      <c r="AV1" s="289"/>
      <c r="AW1" s="289"/>
      <c r="AX1" s="289"/>
      <c r="AY1" s="289"/>
      <c r="AZ1" s="289"/>
      <c r="BA1" s="289"/>
      <c r="BB1" s="289"/>
      <c r="BC1" s="111"/>
      <c r="BD1" s="111"/>
      <c r="BE1" s="111"/>
      <c r="BF1" s="111"/>
      <c r="BG1" s="111"/>
      <c r="BH1" s="111"/>
      <c r="BI1" s="111"/>
      <c r="BJ1" s="111"/>
      <c r="BL1" s="317" t="s">
        <v>224</v>
      </c>
      <c r="BM1" s="317"/>
      <c r="BN1" s="317"/>
      <c r="BO1" s="317"/>
      <c r="BP1" s="317"/>
      <c r="BQ1" s="317"/>
      <c r="BR1" s="317"/>
      <c r="BS1" s="317"/>
      <c r="BT1" s="317"/>
      <c r="BU1" s="317"/>
      <c r="BV1"/>
      <c r="BX1" s="160"/>
    </row>
    <row r="2" spans="1:76" ht="12" customHeight="1" x14ac:dyDescent="0.25">
      <c r="A2" s="293" t="s">
        <v>17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/>
      <c r="N2"/>
      <c r="O2"/>
      <c r="P2"/>
      <c r="Q2" s="111"/>
      <c r="R2" s="111"/>
      <c r="S2" s="111"/>
      <c r="T2" s="111"/>
      <c r="U2"/>
      <c r="V2" s="317" t="s">
        <v>17</v>
      </c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111"/>
      <c r="AI2" s="111"/>
      <c r="AJ2" s="111"/>
      <c r="AK2" s="111"/>
      <c r="AL2"/>
      <c r="AM2"/>
      <c r="AN2"/>
      <c r="AO2"/>
      <c r="AQ2" s="317" t="s">
        <v>17</v>
      </c>
      <c r="AR2" s="317"/>
      <c r="AS2" s="317"/>
      <c r="AT2" s="317"/>
      <c r="AU2" s="317"/>
      <c r="AV2" s="317"/>
      <c r="AW2" s="317"/>
      <c r="AX2" s="317"/>
      <c r="BC2" s="111"/>
      <c r="BD2" s="111"/>
      <c r="BE2" s="111"/>
      <c r="BF2" s="111"/>
      <c r="BG2" s="111"/>
      <c r="BH2" s="111"/>
      <c r="BI2" s="111"/>
      <c r="BJ2" s="111"/>
      <c r="BL2" s="317" t="s">
        <v>17</v>
      </c>
      <c r="BM2" s="317"/>
      <c r="BN2" s="317"/>
      <c r="BO2" s="317"/>
      <c r="BP2" s="317"/>
      <c r="BQ2" s="317"/>
      <c r="BR2" s="317"/>
      <c r="BS2" s="317"/>
      <c r="BT2" s="317"/>
      <c r="BU2" s="317"/>
      <c r="BV2"/>
    </row>
    <row r="3" spans="1:76" ht="12" customHeight="1" x14ac:dyDescent="0.25">
      <c r="A3" s="112"/>
      <c r="B3" s="113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V3" s="112"/>
      <c r="W3" s="113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Q3" s="112"/>
      <c r="AR3" s="113"/>
      <c r="AS3" s="78"/>
      <c r="AT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L3" s="112"/>
      <c r="BM3" s="113"/>
      <c r="BN3" s="78"/>
      <c r="BO3" s="78"/>
      <c r="BP3" s="78"/>
      <c r="BQ3" s="78"/>
      <c r="BR3" s="78"/>
      <c r="BS3" s="78"/>
      <c r="BT3" s="78"/>
      <c r="BU3" s="78"/>
    </row>
    <row r="4" spans="1:76" s="165" customFormat="1" ht="19.8" customHeight="1" x14ac:dyDescent="0.25">
      <c r="A4" s="294" t="s">
        <v>124</v>
      </c>
      <c r="B4" s="297" t="s">
        <v>125</v>
      </c>
      <c r="C4" s="298"/>
      <c r="D4" s="299"/>
      <c r="E4" s="306" t="s">
        <v>126</v>
      </c>
      <c r="F4" s="307"/>
      <c r="G4" s="307"/>
      <c r="H4" s="307"/>
      <c r="I4" s="307"/>
      <c r="J4" s="307"/>
      <c r="K4" s="307"/>
      <c r="L4" s="307"/>
      <c r="M4" s="307" t="s">
        <v>126</v>
      </c>
      <c r="N4" s="307"/>
      <c r="O4" s="307"/>
      <c r="P4" s="307"/>
      <c r="Q4" s="307"/>
      <c r="R4" s="341"/>
      <c r="S4" s="322" t="s">
        <v>204</v>
      </c>
      <c r="T4" s="323"/>
      <c r="U4" s="319" t="s">
        <v>124</v>
      </c>
      <c r="V4" s="294" t="s">
        <v>3</v>
      </c>
      <c r="W4" s="297" t="s">
        <v>125</v>
      </c>
      <c r="X4" s="367"/>
      <c r="Y4" s="368"/>
      <c r="Z4" s="371" t="s">
        <v>149</v>
      </c>
      <c r="AA4" s="372"/>
      <c r="AB4" s="372"/>
      <c r="AC4" s="372"/>
      <c r="AD4" s="372"/>
      <c r="AE4" s="373"/>
      <c r="AF4" s="336" t="s">
        <v>23</v>
      </c>
      <c r="AG4" s="374"/>
      <c r="AH4" s="330" t="s">
        <v>205</v>
      </c>
      <c r="AI4" s="331"/>
      <c r="AJ4" s="336" t="s">
        <v>206</v>
      </c>
      <c r="AK4" s="331"/>
      <c r="AL4" s="336" t="s">
        <v>160</v>
      </c>
      <c r="AM4" s="331"/>
      <c r="AN4" s="339" t="s">
        <v>150</v>
      </c>
      <c r="AO4" s="340"/>
      <c r="AP4" s="319" t="s">
        <v>3</v>
      </c>
      <c r="AQ4" s="294" t="s">
        <v>124</v>
      </c>
      <c r="AR4" s="319" t="s">
        <v>144</v>
      </c>
      <c r="AS4" s="375"/>
      <c r="AT4" s="294"/>
      <c r="AU4" s="349" t="s">
        <v>202</v>
      </c>
      <c r="AV4" s="350"/>
      <c r="AW4" s="378" t="s">
        <v>203</v>
      </c>
      <c r="AX4" s="379"/>
      <c r="AY4" s="357" t="s">
        <v>141</v>
      </c>
      <c r="AZ4" s="358"/>
      <c r="BA4" s="358"/>
      <c r="BB4" s="358"/>
      <c r="BC4" s="330" t="s">
        <v>15</v>
      </c>
      <c r="BD4" s="331"/>
      <c r="BE4" s="330" t="s">
        <v>155</v>
      </c>
      <c r="BF4" s="363"/>
      <c r="BG4" s="386" t="s">
        <v>145</v>
      </c>
      <c r="BH4" s="387"/>
      <c r="BI4" s="386" t="s">
        <v>146</v>
      </c>
      <c r="BJ4" s="387"/>
      <c r="BK4" s="319" t="s">
        <v>3</v>
      </c>
      <c r="BL4" s="294" t="s">
        <v>124</v>
      </c>
      <c r="BM4" s="319" t="s">
        <v>144</v>
      </c>
      <c r="BN4" s="375"/>
      <c r="BO4" s="294"/>
      <c r="BP4" s="386" t="s">
        <v>156</v>
      </c>
      <c r="BQ4" s="387"/>
      <c r="BR4" s="390" t="s">
        <v>16</v>
      </c>
      <c r="BS4" s="391"/>
      <c r="BT4" s="391"/>
      <c r="BU4" s="392"/>
      <c r="BV4" s="336" t="s">
        <v>154</v>
      </c>
      <c r="BW4" s="359"/>
    </row>
    <row r="5" spans="1:76" s="165" customFormat="1" ht="34.799999999999997" customHeight="1" x14ac:dyDescent="0.25">
      <c r="A5" s="295"/>
      <c r="B5" s="300"/>
      <c r="C5" s="301"/>
      <c r="D5" s="302"/>
      <c r="E5" s="297" t="s">
        <v>127</v>
      </c>
      <c r="F5" s="308"/>
      <c r="G5" s="297" t="s">
        <v>20</v>
      </c>
      <c r="H5" s="299"/>
      <c r="I5" s="297" t="s">
        <v>128</v>
      </c>
      <c r="J5" s="299"/>
      <c r="K5" s="297" t="s">
        <v>129</v>
      </c>
      <c r="L5" s="298"/>
      <c r="M5" s="301" t="s">
        <v>21</v>
      </c>
      <c r="N5" s="312"/>
      <c r="O5" s="297" t="s">
        <v>130</v>
      </c>
      <c r="P5" s="299"/>
      <c r="Q5" s="297" t="s">
        <v>131</v>
      </c>
      <c r="R5" s="299"/>
      <c r="S5" s="324"/>
      <c r="T5" s="325"/>
      <c r="U5" s="328"/>
      <c r="V5" s="344"/>
      <c r="W5" s="320"/>
      <c r="X5" s="369"/>
      <c r="Y5" s="344"/>
      <c r="Z5" s="319" t="s">
        <v>151</v>
      </c>
      <c r="AA5" s="294"/>
      <c r="AB5" s="319" t="s">
        <v>158</v>
      </c>
      <c r="AC5" s="294"/>
      <c r="AD5" s="319" t="s">
        <v>159</v>
      </c>
      <c r="AE5" s="294"/>
      <c r="AF5" s="337"/>
      <c r="AG5" s="332"/>
      <c r="AH5" s="332"/>
      <c r="AI5" s="333"/>
      <c r="AJ5" s="337"/>
      <c r="AK5" s="333"/>
      <c r="AL5" s="337"/>
      <c r="AM5" s="333"/>
      <c r="AN5" s="319" t="s">
        <v>152</v>
      </c>
      <c r="AO5" s="294"/>
      <c r="AP5" s="320"/>
      <c r="AQ5" s="295"/>
      <c r="AR5" s="328"/>
      <c r="AS5" s="376"/>
      <c r="AT5" s="295"/>
      <c r="AU5" s="351"/>
      <c r="AV5" s="352"/>
      <c r="AW5" s="380"/>
      <c r="AX5" s="381"/>
      <c r="AY5" s="336" t="s">
        <v>142</v>
      </c>
      <c r="AZ5" s="363"/>
      <c r="BA5" s="336" t="s">
        <v>157</v>
      </c>
      <c r="BB5" s="330"/>
      <c r="BC5" s="332"/>
      <c r="BD5" s="333"/>
      <c r="BE5" s="384"/>
      <c r="BF5" s="385"/>
      <c r="BG5" s="388"/>
      <c r="BH5" s="389"/>
      <c r="BI5" s="388"/>
      <c r="BJ5" s="389"/>
      <c r="BK5" s="320"/>
      <c r="BL5" s="295"/>
      <c r="BM5" s="328"/>
      <c r="BN5" s="376"/>
      <c r="BO5" s="295"/>
      <c r="BP5" s="388"/>
      <c r="BQ5" s="389"/>
      <c r="BR5" s="336" t="s">
        <v>147</v>
      </c>
      <c r="BS5" s="346"/>
      <c r="BT5" s="336" t="s">
        <v>148</v>
      </c>
      <c r="BU5" s="346"/>
      <c r="BV5" s="360"/>
      <c r="BW5" s="361"/>
    </row>
    <row r="6" spans="1:76" s="165" customFormat="1" ht="25.2" customHeight="1" x14ac:dyDescent="0.25">
      <c r="A6" s="295"/>
      <c r="B6" s="300"/>
      <c r="C6" s="301"/>
      <c r="D6" s="302"/>
      <c r="E6" s="309"/>
      <c r="F6" s="310"/>
      <c r="G6" s="303"/>
      <c r="H6" s="305"/>
      <c r="I6" s="303"/>
      <c r="J6" s="305"/>
      <c r="K6" s="303"/>
      <c r="L6" s="304"/>
      <c r="M6" s="313"/>
      <c r="N6" s="310"/>
      <c r="O6" s="303"/>
      <c r="P6" s="305"/>
      <c r="Q6" s="303"/>
      <c r="R6" s="305"/>
      <c r="S6" s="326"/>
      <c r="T6" s="327"/>
      <c r="U6" s="328"/>
      <c r="V6" s="344"/>
      <c r="W6" s="320"/>
      <c r="X6" s="369"/>
      <c r="Y6" s="344"/>
      <c r="Z6" s="338"/>
      <c r="AA6" s="335"/>
      <c r="AB6" s="338"/>
      <c r="AC6" s="335"/>
      <c r="AD6" s="338"/>
      <c r="AE6" s="335"/>
      <c r="AF6" s="338"/>
      <c r="AG6" s="334"/>
      <c r="AH6" s="334"/>
      <c r="AI6" s="335"/>
      <c r="AJ6" s="338"/>
      <c r="AK6" s="335"/>
      <c r="AL6" s="338"/>
      <c r="AM6" s="335"/>
      <c r="AN6" s="329"/>
      <c r="AO6" s="296"/>
      <c r="AP6" s="320"/>
      <c r="AQ6" s="295"/>
      <c r="AR6" s="328"/>
      <c r="AS6" s="376"/>
      <c r="AT6" s="295"/>
      <c r="AU6" s="353" t="s">
        <v>153</v>
      </c>
      <c r="AV6" s="354"/>
      <c r="AW6" s="382"/>
      <c r="AX6" s="383"/>
      <c r="AY6" s="364"/>
      <c r="AZ6" s="365"/>
      <c r="BA6" s="364" t="s">
        <v>143</v>
      </c>
      <c r="BB6" s="366"/>
      <c r="BC6" s="334"/>
      <c r="BD6" s="335"/>
      <c r="BE6" s="366"/>
      <c r="BF6" s="365"/>
      <c r="BG6" s="338"/>
      <c r="BH6" s="335"/>
      <c r="BI6" s="338"/>
      <c r="BJ6" s="335"/>
      <c r="BK6" s="320"/>
      <c r="BL6" s="295"/>
      <c r="BM6" s="328"/>
      <c r="BN6" s="376"/>
      <c r="BO6" s="295"/>
      <c r="BP6" s="338"/>
      <c r="BQ6" s="335"/>
      <c r="BR6" s="347"/>
      <c r="BS6" s="348"/>
      <c r="BT6" s="347"/>
      <c r="BU6" s="348"/>
      <c r="BV6" s="347"/>
      <c r="BW6" s="362"/>
    </row>
    <row r="7" spans="1:76" s="165" customFormat="1" ht="12" customHeight="1" x14ac:dyDescent="0.25">
      <c r="A7" s="296"/>
      <c r="B7" s="303"/>
      <c r="C7" s="304"/>
      <c r="D7" s="305"/>
      <c r="E7" s="83" t="s">
        <v>132</v>
      </c>
      <c r="F7" s="83" t="s">
        <v>69</v>
      </c>
      <c r="G7" s="83" t="s">
        <v>132</v>
      </c>
      <c r="H7" s="83" t="s">
        <v>69</v>
      </c>
      <c r="I7" s="83" t="s">
        <v>132</v>
      </c>
      <c r="J7" s="83" t="s">
        <v>69</v>
      </c>
      <c r="K7" s="159" t="s">
        <v>132</v>
      </c>
      <c r="L7" s="163" t="s">
        <v>69</v>
      </c>
      <c r="M7" s="164" t="s">
        <v>132</v>
      </c>
      <c r="N7" s="159" t="s">
        <v>69</v>
      </c>
      <c r="O7" s="159" t="s">
        <v>132</v>
      </c>
      <c r="P7" s="159" t="s">
        <v>69</v>
      </c>
      <c r="Q7" s="159" t="s">
        <v>132</v>
      </c>
      <c r="R7" s="159" t="s">
        <v>69</v>
      </c>
      <c r="S7" s="159" t="s">
        <v>132</v>
      </c>
      <c r="T7" s="159" t="s">
        <v>69</v>
      </c>
      <c r="U7" s="329"/>
      <c r="V7" s="345"/>
      <c r="W7" s="321"/>
      <c r="X7" s="370"/>
      <c r="Y7" s="345"/>
      <c r="Z7" s="159" t="s">
        <v>132</v>
      </c>
      <c r="AA7" s="159" t="s">
        <v>69</v>
      </c>
      <c r="AB7" s="159" t="s">
        <v>132</v>
      </c>
      <c r="AC7" s="159" t="s">
        <v>69</v>
      </c>
      <c r="AD7" s="159" t="s">
        <v>132</v>
      </c>
      <c r="AE7" s="159" t="s">
        <v>69</v>
      </c>
      <c r="AF7" s="159" t="s">
        <v>132</v>
      </c>
      <c r="AG7" s="163" t="s">
        <v>69</v>
      </c>
      <c r="AH7" s="164" t="s">
        <v>132</v>
      </c>
      <c r="AI7" s="159" t="s">
        <v>69</v>
      </c>
      <c r="AJ7" s="159" t="s">
        <v>132</v>
      </c>
      <c r="AK7" s="159" t="s">
        <v>69</v>
      </c>
      <c r="AL7" s="159" t="s">
        <v>132</v>
      </c>
      <c r="AM7" s="159" t="s">
        <v>69</v>
      </c>
      <c r="AN7" s="159" t="s">
        <v>132</v>
      </c>
      <c r="AO7" s="159" t="s">
        <v>69</v>
      </c>
      <c r="AP7" s="321"/>
      <c r="AQ7" s="296"/>
      <c r="AR7" s="329"/>
      <c r="AS7" s="377"/>
      <c r="AT7" s="296"/>
      <c r="AU7" s="159" t="s">
        <v>132</v>
      </c>
      <c r="AV7" s="159" t="s">
        <v>69</v>
      </c>
      <c r="AW7" s="159" t="s">
        <v>132</v>
      </c>
      <c r="AX7" s="159" t="s">
        <v>69</v>
      </c>
      <c r="AY7" s="159" t="s">
        <v>132</v>
      </c>
      <c r="AZ7" s="159" t="s">
        <v>69</v>
      </c>
      <c r="BA7" s="159" t="s">
        <v>132</v>
      </c>
      <c r="BB7" s="163" t="s">
        <v>69</v>
      </c>
      <c r="BC7" s="162" t="s">
        <v>132</v>
      </c>
      <c r="BD7" s="83" t="s">
        <v>69</v>
      </c>
      <c r="BE7" s="162" t="s">
        <v>132</v>
      </c>
      <c r="BF7" s="159" t="s">
        <v>69</v>
      </c>
      <c r="BG7" s="159" t="s">
        <v>132</v>
      </c>
      <c r="BH7" s="159" t="s">
        <v>69</v>
      </c>
      <c r="BI7" s="159" t="s">
        <v>132</v>
      </c>
      <c r="BJ7" s="159" t="s">
        <v>69</v>
      </c>
      <c r="BK7" s="321"/>
      <c r="BL7" s="296"/>
      <c r="BM7" s="329"/>
      <c r="BN7" s="377"/>
      <c r="BO7" s="296"/>
      <c r="BP7" s="159" t="s">
        <v>132</v>
      </c>
      <c r="BQ7" s="159" t="s">
        <v>69</v>
      </c>
      <c r="BR7" s="159" t="s">
        <v>132</v>
      </c>
      <c r="BS7" s="159" t="s">
        <v>69</v>
      </c>
      <c r="BT7" s="159" t="s">
        <v>132</v>
      </c>
      <c r="BU7" s="159" t="s">
        <v>69</v>
      </c>
      <c r="BV7" s="159" t="s">
        <v>132</v>
      </c>
      <c r="BW7" s="163" t="s">
        <v>69</v>
      </c>
    </row>
    <row r="8" spans="1:76" s="165" customFormat="1" ht="12" customHeight="1" x14ac:dyDescent="0.25">
      <c r="A8" s="192"/>
      <c r="B8" s="190"/>
      <c r="C8" s="190"/>
      <c r="D8" s="190"/>
      <c r="E8" s="198"/>
      <c r="F8" s="198"/>
      <c r="G8" s="198"/>
      <c r="H8" s="198"/>
      <c r="I8" s="198"/>
      <c r="J8" s="198"/>
      <c r="K8" s="146"/>
      <c r="L8" s="198"/>
      <c r="M8" s="198"/>
      <c r="N8" s="146"/>
      <c r="O8" s="146"/>
      <c r="P8" s="146"/>
      <c r="Q8" s="146"/>
      <c r="R8" s="146"/>
      <c r="S8" s="146"/>
      <c r="T8" s="146"/>
      <c r="U8" s="192"/>
      <c r="V8" s="191"/>
      <c r="W8" s="191"/>
      <c r="X8" s="191"/>
      <c r="Y8" s="191"/>
      <c r="Z8" s="146"/>
      <c r="AA8" s="146"/>
      <c r="AB8" s="146"/>
      <c r="AC8" s="146"/>
      <c r="AD8" s="146"/>
      <c r="AE8" s="146"/>
      <c r="AF8" s="146"/>
      <c r="AG8" s="198"/>
      <c r="AH8" s="198"/>
      <c r="AI8" s="146"/>
      <c r="AJ8" s="146"/>
      <c r="AK8" s="146"/>
      <c r="AL8" s="146"/>
      <c r="AM8" s="146"/>
      <c r="AN8" s="146"/>
      <c r="AO8" s="146"/>
      <c r="AP8" s="191"/>
      <c r="AQ8" s="192"/>
      <c r="AR8" s="192"/>
      <c r="AS8" s="192"/>
      <c r="AT8" s="192"/>
      <c r="AU8" s="146"/>
      <c r="AV8" s="146"/>
      <c r="AW8" s="146"/>
      <c r="AX8" s="146"/>
      <c r="AY8" s="146"/>
      <c r="AZ8" s="146"/>
      <c r="BA8" s="146"/>
      <c r="BB8" s="198"/>
      <c r="BC8" s="146"/>
      <c r="BD8" s="198"/>
      <c r="BE8" s="146"/>
      <c r="BF8" s="146"/>
      <c r="BG8" s="146"/>
      <c r="BH8" s="146"/>
      <c r="BI8" s="146"/>
      <c r="BJ8" s="146"/>
      <c r="BK8" s="191"/>
      <c r="BL8" s="192"/>
      <c r="BM8" s="192"/>
      <c r="BN8" s="192"/>
      <c r="BO8" s="192"/>
      <c r="BP8" s="146"/>
      <c r="BQ8" s="146"/>
      <c r="BR8" s="146"/>
      <c r="BS8" s="146"/>
      <c r="BT8" s="146"/>
      <c r="BU8" s="146"/>
      <c r="BV8" s="146"/>
      <c r="BW8" s="198"/>
    </row>
    <row r="9" spans="1:76" s="149" customFormat="1" ht="12" customHeight="1" x14ac:dyDescent="0.25">
      <c r="A9" s="112"/>
      <c r="B9" s="113"/>
      <c r="C9" s="113"/>
      <c r="D9" s="78"/>
      <c r="E9" s="311" t="s">
        <v>133</v>
      </c>
      <c r="F9" s="311"/>
      <c r="G9" s="311"/>
      <c r="H9" s="311"/>
      <c r="I9" s="311"/>
      <c r="J9" s="311"/>
      <c r="K9" s="311"/>
      <c r="L9" s="311"/>
      <c r="M9" s="311" t="s">
        <v>133</v>
      </c>
      <c r="N9" s="311"/>
      <c r="O9" s="311"/>
      <c r="P9" s="311"/>
      <c r="Q9" s="311"/>
      <c r="R9" s="311"/>
      <c r="S9" s="311"/>
      <c r="T9" s="311"/>
      <c r="U9" s="112"/>
      <c r="V9" s="193"/>
      <c r="W9" s="195"/>
      <c r="X9" s="195"/>
      <c r="Y9" s="195"/>
      <c r="Z9" s="311" t="s">
        <v>133</v>
      </c>
      <c r="AA9" s="311"/>
      <c r="AB9" s="311"/>
      <c r="AC9" s="311"/>
      <c r="AD9" s="311"/>
      <c r="AE9" s="311"/>
      <c r="AF9" s="311"/>
      <c r="AG9" s="311"/>
      <c r="AH9" s="311" t="s">
        <v>133</v>
      </c>
      <c r="AI9" s="311"/>
      <c r="AJ9" s="311"/>
      <c r="AK9" s="311"/>
      <c r="AL9" s="311"/>
      <c r="AM9" s="311"/>
      <c r="AN9" s="311"/>
      <c r="AO9" s="311"/>
      <c r="AP9" s="92"/>
      <c r="AQ9" s="193"/>
      <c r="AR9" s="193"/>
      <c r="AS9" s="193"/>
      <c r="AT9" s="193"/>
      <c r="AU9" s="356" t="s">
        <v>133</v>
      </c>
      <c r="AV9" s="355"/>
      <c r="AW9" s="355"/>
      <c r="AX9" s="355"/>
      <c r="AY9" s="355"/>
      <c r="AZ9" s="355"/>
      <c r="BA9" s="355"/>
      <c r="BB9" s="355"/>
      <c r="BC9" s="356" t="s">
        <v>133</v>
      </c>
      <c r="BD9" s="356"/>
      <c r="BE9" s="356"/>
      <c r="BF9" s="356"/>
      <c r="BG9" s="356"/>
      <c r="BH9" s="356"/>
      <c r="BI9" s="356"/>
      <c r="BJ9" s="356"/>
      <c r="BK9" s="142"/>
      <c r="BL9" s="142"/>
      <c r="BM9" s="142"/>
      <c r="BN9" s="142"/>
      <c r="BO9" s="142"/>
      <c r="BP9" s="311" t="s">
        <v>133</v>
      </c>
      <c r="BQ9" s="355"/>
      <c r="BR9" s="355"/>
      <c r="BS9" s="355"/>
      <c r="BT9" s="355"/>
      <c r="BU9" s="355"/>
      <c r="BV9" s="355"/>
      <c r="BW9" s="355"/>
    </row>
    <row r="10" spans="1:76" ht="12" customHeight="1" x14ac:dyDescent="0.25">
      <c r="A10" s="3">
        <v>1</v>
      </c>
      <c r="B10" s="204"/>
      <c r="C10" s="204"/>
      <c r="D10" s="210">
        <v>0</v>
      </c>
      <c r="E10" s="218">
        <v>5</v>
      </c>
      <c r="F10" s="218">
        <v>2</v>
      </c>
      <c r="G10" s="218" t="s">
        <v>64</v>
      </c>
      <c r="H10" s="218" t="s">
        <v>64</v>
      </c>
      <c r="I10" s="218" t="s">
        <v>63</v>
      </c>
      <c r="J10" s="218" t="s">
        <v>63</v>
      </c>
      <c r="K10" s="218">
        <v>1330</v>
      </c>
      <c r="L10" s="218">
        <v>618</v>
      </c>
      <c r="M10" s="218" t="s">
        <v>64</v>
      </c>
      <c r="N10" s="218" t="s">
        <v>64</v>
      </c>
      <c r="O10" s="218" t="s">
        <v>63</v>
      </c>
      <c r="P10" s="218" t="s">
        <v>63</v>
      </c>
      <c r="Q10" s="218" t="s">
        <v>63</v>
      </c>
      <c r="R10" s="218" t="s">
        <v>63</v>
      </c>
      <c r="S10" s="218">
        <v>1332</v>
      </c>
      <c r="T10" s="218">
        <v>616</v>
      </c>
      <c r="U10" s="150">
        <v>1</v>
      </c>
      <c r="V10" s="150">
        <v>1</v>
      </c>
      <c r="W10" s="216"/>
      <c r="X10" s="216"/>
      <c r="Y10" s="253">
        <v>0</v>
      </c>
      <c r="Z10" s="218" t="s">
        <v>64</v>
      </c>
      <c r="AA10" s="218" t="s">
        <v>64</v>
      </c>
      <c r="AB10" s="218">
        <v>756</v>
      </c>
      <c r="AC10" s="218">
        <v>480</v>
      </c>
      <c r="AD10" s="218" t="s">
        <v>64</v>
      </c>
      <c r="AE10" s="218" t="s">
        <v>64</v>
      </c>
      <c r="AF10" s="218">
        <v>76425</v>
      </c>
      <c r="AG10" s="218" t="s">
        <v>63</v>
      </c>
      <c r="AH10" s="218">
        <v>4454</v>
      </c>
      <c r="AI10" s="218">
        <v>2588</v>
      </c>
      <c r="AJ10" s="218">
        <v>614</v>
      </c>
      <c r="AK10" s="218">
        <v>508</v>
      </c>
      <c r="AL10" s="218">
        <v>395</v>
      </c>
      <c r="AM10" s="218">
        <v>320</v>
      </c>
      <c r="AN10" s="218" t="s">
        <v>63</v>
      </c>
      <c r="AO10" s="218" t="s">
        <v>63</v>
      </c>
      <c r="AP10" s="150">
        <v>1</v>
      </c>
      <c r="AQ10" s="150">
        <v>1</v>
      </c>
      <c r="AR10" s="216"/>
      <c r="AS10" s="216"/>
      <c r="AT10" s="253">
        <v>0</v>
      </c>
      <c r="AU10" s="218" t="s">
        <v>63</v>
      </c>
      <c r="AV10" s="218" t="s">
        <v>63</v>
      </c>
      <c r="AW10" s="218">
        <v>4451</v>
      </c>
      <c r="AX10" s="218">
        <v>-3026</v>
      </c>
      <c r="AY10" s="218">
        <v>4</v>
      </c>
      <c r="AZ10" s="218">
        <v>17</v>
      </c>
      <c r="BA10" s="214" t="s">
        <v>63</v>
      </c>
      <c r="BB10" s="214" t="s">
        <v>63</v>
      </c>
      <c r="BC10" s="218">
        <v>4451</v>
      </c>
      <c r="BD10" s="218">
        <v>-3042</v>
      </c>
      <c r="BE10" s="218">
        <v>7719</v>
      </c>
      <c r="BF10" s="218">
        <v>264</v>
      </c>
      <c r="BG10" s="218">
        <v>395</v>
      </c>
      <c r="BH10" s="218">
        <v>65</v>
      </c>
      <c r="BI10" s="214">
        <v>92</v>
      </c>
      <c r="BJ10" s="214">
        <v>252</v>
      </c>
      <c r="BK10" s="150">
        <v>1</v>
      </c>
      <c r="BL10" s="150">
        <v>1</v>
      </c>
      <c r="BM10" s="216"/>
      <c r="BN10" s="216"/>
      <c r="BO10" s="253">
        <v>0</v>
      </c>
      <c r="BP10" s="218">
        <v>7880</v>
      </c>
      <c r="BQ10" s="218">
        <v>4313</v>
      </c>
      <c r="BR10" s="218">
        <v>126</v>
      </c>
      <c r="BS10" s="218">
        <v>1917</v>
      </c>
      <c r="BT10" s="218">
        <v>1230</v>
      </c>
      <c r="BU10" s="218">
        <v>-247</v>
      </c>
      <c r="BV10" s="214">
        <v>3924</v>
      </c>
      <c r="BW10" s="214">
        <v>231</v>
      </c>
    </row>
    <row r="11" spans="1:76" ht="12" customHeight="1" x14ac:dyDescent="0.25">
      <c r="A11" s="3">
        <v>2</v>
      </c>
      <c r="B11" s="210">
        <v>1</v>
      </c>
      <c r="C11" s="211" t="s">
        <v>63</v>
      </c>
      <c r="D11" s="210">
        <v>5000</v>
      </c>
      <c r="E11" s="218">
        <v>23</v>
      </c>
      <c r="F11" s="218">
        <v>12</v>
      </c>
      <c r="G11" s="218">
        <v>19568</v>
      </c>
      <c r="H11" s="218">
        <v>30715</v>
      </c>
      <c r="I11" s="218">
        <v>15149</v>
      </c>
      <c r="J11" s="218">
        <v>28262</v>
      </c>
      <c r="K11" s="218">
        <v>174103</v>
      </c>
      <c r="L11" s="218">
        <v>395876</v>
      </c>
      <c r="M11" s="218">
        <v>3300</v>
      </c>
      <c r="N11" s="218">
        <v>5194</v>
      </c>
      <c r="O11" s="218">
        <v>2663</v>
      </c>
      <c r="P11" s="218">
        <v>1720</v>
      </c>
      <c r="Q11" s="218">
        <v>5452</v>
      </c>
      <c r="R11" s="218">
        <v>15457</v>
      </c>
      <c r="S11" s="218">
        <v>205999</v>
      </c>
      <c r="T11" s="218">
        <v>477236</v>
      </c>
      <c r="U11" s="150">
        <v>2</v>
      </c>
      <c r="V11" s="150">
        <v>2</v>
      </c>
      <c r="W11" s="253">
        <v>1</v>
      </c>
      <c r="X11" s="215" t="s">
        <v>63</v>
      </c>
      <c r="Y11" s="253">
        <v>5000</v>
      </c>
      <c r="Z11" s="218">
        <v>6403</v>
      </c>
      <c r="AA11" s="218">
        <v>5110</v>
      </c>
      <c r="AB11" s="218">
        <v>4723</v>
      </c>
      <c r="AC11" s="218">
        <v>6021</v>
      </c>
      <c r="AD11" s="218">
        <v>19</v>
      </c>
      <c r="AE11" s="218">
        <v>9</v>
      </c>
      <c r="AF11" s="218">
        <v>205999</v>
      </c>
      <c r="AG11" s="218">
        <v>466095</v>
      </c>
      <c r="AH11" s="218">
        <v>205999</v>
      </c>
      <c r="AI11" s="218">
        <v>141608</v>
      </c>
      <c r="AJ11" s="218">
        <v>5361</v>
      </c>
      <c r="AK11" s="218">
        <v>5415</v>
      </c>
      <c r="AL11" s="218">
        <v>2834</v>
      </c>
      <c r="AM11" s="218">
        <v>2139</v>
      </c>
      <c r="AN11" s="218">
        <v>20</v>
      </c>
      <c r="AO11" s="218">
        <v>69</v>
      </c>
      <c r="AP11" s="150">
        <v>2</v>
      </c>
      <c r="AQ11" s="150">
        <v>2</v>
      </c>
      <c r="AR11" s="253">
        <v>1</v>
      </c>
      <c r="AS11" s="215" t="s">
        <v>63</v>
      </c>
      <c r="AT11" s="253">
        <v>5000</v>
      </c>
      <c r="AU11" s="214">
        <v>3808</v>
      </c>
      <c r="AV11" s="214">
        <v>6200</v>
      </c>
      <c r="AW11" s="214">
        <v>193894</v>
      </c>
      <c r="AX11" s="214">
        <v>313157</v>
      </c>
      <c r="AY11" s="214">
        <v>67</v>
      </c>
      <c r="AZ11" s="214">
        <v>236</v>
      </c>
      <c r="BA11" s="214">
        <v>3068</v>
      </c>
      <c r="BB11" s="214">
        <v>649</v>
      </c>
      <c r="BC11" s="214">
        <v>193897</v>
      </c>
      <c r="BD11" s="214">
        <v>312273</v>
      </c>
      <c r="BE11" s="214">
        <v>48380</v>
      </c>
      <c r="BF11" s="214">
        <v>7557</v>
      </c>
      <c r="BG11" s="214">
        <v>2833</v>
      </c>
      <c r="BH11" s="214">
        <v>495</v>
      </c>
      <c r="BI11" s="214">
        <v>163</v>
      </c>
      <c r="BJ11" s="214">
        <v>365</v>
      </c>
      <c r="BK11" s="150">
        <v>2</v>
      </c>
      <c r="BL11" s="150">
        <v>2</v>
      </c>
      <c r="BM11" s="253">
        <v>1</v>
      </c>
      <c r="BN11" s="215" t="s">
        <v>63</v>
      </c>
      <c r="BO11" s="253">
        <v>5000</v>
      </c>
      <c r="BP11" s="214">
        <v>48107</v>
      </c>
      <c r="BQ11" s="214">
        <v>11337</v>
      </c>
      <c r="BR11" s="214">
        <v>1633</v>
      </c>
      <c r="BS11" s="214">
        <v>1192</v>
      </c>
      <c r="BT11" s="214">
        <v>21142</v>
      </c>
      <c r="BU11" s="214">
        <v>-7121</v>
      </c>
      <c r="BV11" s="214">
        <v>21069</v>
      </c>
      <c r="BW11" s="214">
        <v>425</v>
      </c>
    </row>
    <row r="12" spans="1:76" ht="12" customHeight="1" x14ac:dyDescent="0.25">
      <c r="A12" s="3">
        <v>3</v>
      </c>
      <c r="B12" s="210">
        <v>5000</v>
      </c>
      <c r="C12" s="211" t="s">
        <v>63</v>
      </c>
      <c r="D12" s="210">
        <v>10000</v>
      </c>
      <c r="E12" s="218">
        <v>41</v>
      </c>
      <c r="F12" s="218">
        <v>71</v>
      </c>
      <c r="G12" s="218">
        <v>22080</v>
      </c>
      <c r="H12" s="218">
        <v>113602</v>
      </c>
      <c r="I12" s="218">
        <v>17278</v>
      </c>
      <c r="J12" s="218">
        <v>92058</v>
      </c>
      <c r="K12" s="218">
        <v>120764</v>
      </c>
      <c r="L12" s="218">
        <v>859236</v>
      </c>
      <c r="M12" s="218">
        <v>4824</v>
      </c>
      <c r="N12" s="218">
        <v>11562</v>
      </c>
      <c r="O12" s="218">
        <v>4486</v>
      </c>
      <c r="P12" s="218">
        <v>7116</v>
      </c>
      <c r="Q12" s="218">
        <v>16445</v>
      </c>
      <c r="R12" s="218">
        <v>107298</v>
      </c>
      <c r="S12" s="218">
        <v>157222</v>
      </c>
      <c r="T12" s="218">
        <v>1190944</v>
      </c>
      <c r="U12" s="150">
        <v>3</v>
      </c>
      <c r="V12" s="150">
        <v>3</v>
      </c>
      <c r="W12" s="253">
        <v>5000</v>
      </c>
      <c r="X12" s="215" t="s">
        <v>63</v>
      </c>
      <c r="Y12" s="253">
        <v>10000</v>
      </c>
      <c r="Z12" s="218">
        <v>7098</v>
      </c>
      <c r="AA12" s="218">
        <v>5920</v>
      </c>
      <c r="AB12" s="218">
        <v>5358</v>
      </c>
      <c r="AC12" s="218">
        <v>6790</v>
      </c>
      <c r="AD12" s="218">
        <v>28</v>
      </c>
      <c r="AE12" s="218">
        <v>17</v>
      </c>
      <c r="AF12" s="218">
        <v>157222</v>
      </c>
      <c r="AG12" s="218">
        <v>1178217</v>
      </c>
      <c r="AH12" s="218">
        <v>157222</v>
      </c>
      <c r="AI12" s="218">
        <v>259412</v>
      </c>
      <c r="AJ12" s="218">
        <v>10267</v>
      </c>
      <c r="AK12" s="218">
        <v>13864</v>
      </c>
      <c r="AL12" s="218">
        <v>4327</v>
      </c>
      <c r="AM12" s="218">
        <v>3316</v>
      </c>
      <c r="AN12" s="218">
        <v>51</v>
      </c>
      <c r="AO12" s="218">
        <v>261</v>
      </c>
      <c r="AP12" s="150">
        <v>3</v>
      </c>
      <c r="AQ12" s="150">
        <v>3</v>
      </c>
      <c r="AR12" s="253">
        <v>5000</v>
      </c>
      <c r="AS12" s="215" t="s">
        <v>63</v>
      </c>
      <c r="AT12" s="253">
        <v>10000</v>
      </c>
      <c r="AU12" s="214">
        <v>2256</v>
      </c>
      <c r="AV12" s="214">
        <v>9978</v>
      </c>
      <c r="AW12" s="214">
        <v>157212</v>
      </c>
      <c r="AX12" s="214">
        <v>894862</v>
      </c>
      <c r="AY12" s="214">
        <v>142</v>
      </c>
      <c r="AZ12" s="214">
        <v>434</v>
      </c>
      <c r="BA12" s="214">
        <v>2160</v>
      </c>
      <c r="BB12" s="214">
        <v>451</v>
      </c>
      <c r="BC12" s="214">
        <v>157212</v>
      </c>
      <c r="BD12" s="214">
        <v>893977</v>
      </c>
      <c r="BE12" s="214">
        <v>52570</v>
      </c>
      <c r="BF12" s="214">
        <v>19242</v>
      </c>
      <c r="BG12" s="214">
        <v>4325</v>
      </c>
      <c r="BH12" s="214">
        <v>746</v>
      </c>
      <c r="BI12" s="214">
        <v>219</v>
      </c>
      <c r="BJ12" s="214">
        <v>469</v>
      </c>
      <c r="BK12" s="150">
        <v>3</v>
      </c>
      <c r="BL12" s="150">
        <v>3</v>
      </c>
      <c r="BM12" s="253">
        <v>5000</v>
      </c>
      <c r="BN12" s="215" t="s">
        <v>63</v>
      </c>
      <c r="BO12" s="253">
        <v>10000</v>
      </c>
      <c r="BP12" s="214">
        <v>52300</v>
      </c>
      <c r="BQ12" s="214">
        <v>26309</v>
      </c>
      <c r="BR12" s="214">
        <v>5383</v>
      </c>
      <c r="BS12" s="214">
        <v>3103</v>
      </c>
      <c r="BT12" s="214">
        <v>33416</v>
      </c>
      <c r="BU12" s="214">
        <v>-17165</v>
      </c>
      <c r="BV12" s="214">
        <v>22793</v>
      </c>
      <c r="BW12" s="214">
        <v>940</v>
      </c>
    </row>
    <row r="13" spans="1:76" ht="12" customHeight="1" x14ac:dyDescent="0.25">
      <c r="A13" s="3">
        <v>4</v>
      </c>
      <c r="B13" s="210">
        <v>10000</v>
      </c>
      <c r="C13" s="211" t="s">
        <v>63</v>
      </c>
      <c r="D13" s="210">
        <v>15000</v>
      </c>
      <c r="E13" s="218">
        <v>61</v>
      </c>
      <c r="F13" s="218">
        <v>151</v>
      </c>
      <c r="G13" s="218">
        <v>21623</v>
      </c>
      <c r="H13" s="218">
        <v>171025</v>
      </c>
      <c r="I13" s="218">
        <v>15953</v>
      </c>
      <c r="J13" s="218">
        <v>124626</v>
      </c>
      <c r="K13" s="218">
        <v>123585</v>
      </c>
      <c r="L13" s="218">
        <v>1403177</v>
      </c>
      <c r="M13" s="218">
        <v>10986</v>
      </c>
      <c r="N13" s="218">
        <v>25298</v>
      </c>
      <c r="O13" s="218">
        <v>7600</v>
      </c>
      <c r="P13" s="218">
        <v>16384</v>
      </c>
      <c r="Q13" s="218">
        <v>44846</v>
      </c>
      <c r="R13" s="218">
        <v>483385</v>
      </c>
      <c r="S13" s="218">
        <v>175888</v>
      </c>
      <c r="T13" s="218">
        <v>2224046</v>
      </c>
      <c r="U13" s="150">
        <v>4</v>
      </c>
      <c r="V13" s="150">
        <v>4</v>
      </c>
      <c r="W13" s="253">
        <v>10000</v>
      </c>
      <c r="X13" s="215" t="s">
        <v>63</v>
      </c>
      <c r="Y13" s="253">
        <v>15000</v>
      </c>
      <c r="Z13" s="218">
        <v>17883</v>
      </c>
      <c r="AA13" s="218">
        <v>13675</v>
      </c>
      <c r="AB13" s="218">
        <v>7161</v>
      </c>
      <c r="AC13" s="218">
        <v>9052</v>
      </c>
      <c r="AD13" s="218">
        <v>44</v>
      </c>
      <c r="AE13" s="218">
        <v>28</v>
      </c>
      <c r="AF13" s="218">
        <v>175888</v>
      </c>
      <c r="AG13" s="218">
        <v>2201292</v>
      </c>
      <c r="AH13" s="218">
        <v>175888</v>
      </c>
      <c r="AI13" s="218">
        <v>412369</v>
      </c>
      <c r="AJ13" s="218">
        <v>26868</v>
      </c>
      <c r="AK13" s="218">
        <v>40475</v>
      </c>
      <c r="AL13" s="218">
        <v>6960</v>
      </c>
      <c r="AM13" s="218">
        <v>5264</v>
      </c>
      <c r="AN13" s="218">
        <v>104</v>
      </c>
      <c r="AO13" s="218">
        <v>421</v>
      </c>
      <c r="AP13" s="150">
        <v>4</v>
      </c>
      <c r="AQ13" s="150">
        <v>4</v>
      </c>
      <c r="AR13" s="253">
        <v>10000</v>
      </c>
      <c r="AS13" s="215" t="s">
        <v>63</v>
      </c>
      <c r="AT13" s="253">
        <v>15000</v>
      </c>
      <c r="AU13" s="214">
        <v>1751</v>
      </c>
      <c r="AV13" s="214">
        <v>11352</v>
      </c>
      <c r="AW13" s="214">
        <v>175880</v>
      </c>
      <c r="AX13" s="214">
        <v>1735995</v>
      </c>
      <c r="AY13" s="214">
        <v>414</v>
      </c>
      <c r="AZ13" s="214">
        <v>1462</v>
      </c>
      <c r="BA13" s="214">
        <v>2255</v>
      </c>
      <c r="BB13" s="214">
        <v>465</v>
      </c>
      <c r="BC13" s="214">
        <v>175880</v>
      </c>
      <c r="BD13" s="214">
        <v>1734067</v>
      </c>
      <c r="BE13" s="214">
        <v>140206</v>
      </c>
      <c r="BF13" s="214">
        <v>67179</v>
      </c>
      <c r="BG13" s="214">
        <v>6958</v>
      </c>
      <c r="BH13" s="214">
        <v>1167</v>
      </c>
      <c r="BI13" s="214">
        <v>471</v>
      </c>
      <c r="BJ13" s="214">
        <v>753</v>
      </c>
      <c r="BK13" s="150">
        <v>4</v>
      </c>
      <c r="BL13" s="150">
        <v>4</v>
      </c>
      <c r="BM13" s="253">
        <v>10000</v>
      </c>
      <c r="BN13" s="215" t="s">
        <v>63</v>
      </c>
      <c r="BO13" s="253">
        <v>15000</v>
      </c>
      <c r="BP13" s="214">
        <v>135747</v>
      </c>
      <c r="BQ13" s="214">
        <v>70723</v>
      </c>
      <c r="BR13" s="214">
        <v>41597</v>
      </c>
      <c r="BS13" s="214">
        <v>13673</v>
      </c>
      <c r="BT13" s="214">
        <v>50279</v>
      </c>
      <c r="BU13" s="214">
        <v>-30565</v>
      </c>
      <c r="BV13" s="214">
        <v>31423</v>
      </c>
      <c r="BW13" s="214">
        <v>1451</v>
      </c>
    </row>
    <row r="14" spans="1:76" ht="12" customHeight="1" x14ac:dyDescent="0.25">
      <c r="A14" s="3">
        <v>5</v>
      </c>
      <c r="B14" s="210">
        <v>15000</v>
      </c>
      <c r="C14" s="211" t="s">
        <v>63</v>
      </c>
      <c r="D14" s="210">
        <v>20000</v>
      </c>
      <c r="E14" s="218">
        <v>65</v>
      </c>
      <c r="F14" s="218">
        <v>231</v>
      </c>
      <c r="G14" s="218">
        <v>16604</v>
      </c>
      <c r="H14" s="218">
        <v>168012</v>
      </c>
      <c r="I14" s="218">
        <v>12805</v>
      </c>
      <c r="J14" s="218">
        <v>126043</v>
      </c>
      <c r="K14" s="218">
        <v>132841</v>
      </c>
      <c r="L14" s="218">
        <v>2130774</v>
      </c>
      <c r="M14" s="218">
        <v>9572</v>
      </c>
      <c r="N14" s="218">
        <v>31491</v>
      </c>
      <c r="O14" s="218">
        <v>7985</v>
      </c>
      <c r="P14" s="218">
        <v>21430</v>
      </c>
      <c r="Q14" s="218">
        <v>34005</v>
      </c>
      <c r="R14" s="218">
        <v>392818</v>
      </c>
      <c r="S14" s="218">
        <v>163339</v>
      </c>
      <c r="T14" s="218">
        <v>2870798</v>
      </c>
      <c r="U14" s="150">
        <v>5</v>
      </c>
      <c r="V14" s="150">
        <v>5</v>
      </c>
      <c r="W14" s="253">
        <v>15000</v>
      </c>
      <c r="X14" s="215" t="s">
        <v>63</v>
      </c>
      <c r="Y14" s="253">
        <v>20000</v>
      </c>
      <c r="Z14" s="218">
        <v>15626</v>
      </c>
      <c r="AA14" s="218">
        <v>15665</v>
      </c>
      <c r="AB14" s="218">
        <v>7298</v>
      </c>
      <c r="AC14" s="218">
        <v>9199</v>
      </c>
      <c r="AD14" s="218">
        <v>49</v>
      </c>
      <c r="AE14" s="218">
        <v>33</v>
      </c>
      <c r="AF14" s="218">
        <v>163339</v>
      </c>
      <c r="AG14" s="218">
        <v>2845902</v>
      </c>
      <c r="AH14" s="218">
        <v>163339</v>
      </c>
      <c r="AI14" s="218">
        <v>456492</v>
      </c>
      <c r="AJ14" s="218">
        <v>24781</v>
      </c>
      <c r="AK14" s="218">
        <v>43625</v>
      </c>
      <c r="AL14" s="218">
        <v>10754</v>
      </c>
      <c r="AM14" s="218">
        <v>8609</v>
      </c>
      <c r="AN14" s="218">
        <v>107</v>
      </c>
      <c r="AO14" s="218">
        <v>410</v>
      </c>
      <c r="AP14" s="150">
        <v>5</v>
      </c>
      <c r="AQ14" s="150">
        <v>5</v>
      </c>
      <c r="AR14" s="253">
        <v>15000</v>
      </c>
      <c r="AS14" s="215" t="s">
        <v>63</v>
      </c>
      <c r="AT14" s="253">
        <v>20000</v>
      </c>
      <c r="AU14" s="214">
        <v>1135</v>
      </c>
      <c r="AV14" s="214">
        <v>9656</v>
      </c>
      <c r="AW14" s="214">
        <v>163333</v>
      </c>
      <c r="AX14" s="214">
        <v>2331748</v>
      </c>
      <c r="AY14" s="214">
        <v>711</v>
      </c>
      <c r="AZ14" s="214">
        <v>3089</v>
      </c>
      <c r="BA14" s="214">
        <v>2407</v>
      </c>
      <c r="BB14" s="214">
        <v>497</v>
      </c>
      <c r="BC14" s="214">
        <v>163333</v>
      </c>
      <c r="BD14" s="214">
        <v>2328162</v>
      </c>
      <c r="BE14" s="214">
        <v>140684</v>
      </c>
      <c r="BF14" s="214">
        <v>175124</v>
      </c>
      <c r="BG14" s="214">
        <v>10752</v>
      </c>
      <c r="BH14" s="214">
        <v>1812</v>
      </c>
      <c r="BI14" s="214">
        <v>867</v>
      </c>
      <c r="BJ14" s="214">
        <v>1595</v>
      </c>
      <c r="BK14" s="150">
        <v>5</v>
      </c>
      <c r="BL14" s="150">
        <v>5</v>
      </c>
      <c r="BM14" s="253">
        <v>15000</v>
      </c>
      <c r="BN14" s="215" t="s">
        <v>63</v>
      </c>
      <c r="BO14" s="253">
        <v>20000</v>
      </c>
      <c r="BP14" s="214">
        <v>139690</v>
      </c>
      <c r="BQ14" s="214">
        <v>179061</v>
      </c>
      <c r="BR14" s="214">
        <v>35306</v>
      </c>
      <c r="BS14" s="214">
        <v>28866</v>
      </c>
      <c r="BT14" s="214">
        <v>57583</v>
      </c>
      <c r="BU14" s="214">
        <v>-38790</v>
      </c>
      <c r="BV14" s="214">
        <v>83523</v>
      </c>
      <c r="BW14" s="214">
        <v>5783</v>
      </c>
    </row>
    <row r="15" spans="1:76" ht="12" customHeight="1" x14ac:dyDescent="0.25">
      <c r="A15" s="3">
        <v>6</v>
      </c>
      <c r="B15" s="210">
        <v>20000</v>
      </c>
      <c r="C15" s="211" t="s">
        <v>63</v>
      </c>
      <c r="D15" s="210">
        <v>25000</v>
      </c>
      <c r="E15" s="218">
        <v>75</v>
      </c>
      <c r="F15" s="218">
        <v>265</v>
      </c>
      <c r="G15" s="218">
        <v>14304</v>
      </c>
      <c r="H15" s="218">
        <v>174854</v>
      </c>
      <c r="I15" s="218">
        <v>11179</v>
      </c>
      <c r="J15" s="218">
        <v>127987</v>
      </c>
      <c r="K15" s="218">
        <v>122166</v>
      </c>
      <c r="L15" s="218">
        <v>2539671</v>
      </c>
      <c r="M15" s="218">
        <v>6888</v>
      </c>
      <c r="N15" s="218">
        <v>31359</v>
      </c>
      <c r="O15" s="218">
        <v>8050</v>
      </c>
      <c r="P15" s="218">
        <v>25496</v>
      </c>
      <c r="Q15" s="218">
        <v>25707</v>
      </c>
      <c r="R15" s="218">
        <v>288445</v>
      </c>
      <c r="S15" s="218">
        <v>141064</v>
      </c>
      <c r="T15" s="218">
        <v>3188077</v>
      </c>
      <c r="U15" s="150">
        <v>6</v>
      </c>
      <c r="V15" s="150">
        <v>6</v>
      </c>
      <c r="W15" s="253">
        <v>20000</v>
      </c>
      <c r="X15" s="215" t="s">
        <v>63</v>
      </c>
      <c r="Y15" s="253">
        <v>25000</v>
      </c>
      <c r="Z15" s="218">
        <v>12455</v>
      </c>
      <c r="AA15" s="218">
        <v>14439</v>
      </c>
      <c r="AB15" s="218">
        <v>6799</v>
      </c>
      <c r="AC15" s="218">
        <v>8559</v>
      </c>
      <c r="AD15" s="218">
        <v>55</v>
      </c>
      <c r="AE15" s="218">
        <v>36</v>
      </c>
      <c r="AF15" s="218">
        <v>141064</v>
      </c>
      <c r="AG15" s="218">
        <v>3165043</v>
      </c>
      <c r="AH15" s="218">
        <v>141064</v>
      </c>
      <c r="AI15" s="218">
        <v>457845</v>
      </c>
      <c r="AJ15" s="218">
        <v>21531</v>
      </c>
      <c r="AK15" s="218">
        <v>39624</v>
      </c>
      <c r="AL15" s="218">
        <v>12759</v>
      </c>
      <c r="AM15" s="218">
        <v>11381</v>
      </c>
      <c r="AN15" s="218">
        <v>111</v>
      </c>
      <c r="AO15" s="218">
        <v>194</v>
      </c>
      <c r="AP15" s="150">
        <v>6</v>
      </c>
      <c r="AQ15" s="150">
        <v>6</v>
      </c>
      <c r="AR15" s="253">
        <v>20000</v>
      </c>
      <c r="AS15" s="215" t="s">
        <v>63</v>
      </c>
      <c r="AT15" s="253">
        <v>25000</v>
      </c>
      <c r="AU15" s="214">
        <v>876</v>
      </c>
      <c r="AV15" s="214">
        <v>9200</v>
      </c>
      <c r="AW15" s="214">
        <v>141063</v>
      </c>
      <c r="AX15" s="214">
        <v>2651913</v>
      </c>
      <c r="AY15" s="214">
        <v>1755</v>
      </c>
      <c r="AZ15" s="214">
        <v>8479</v>
      </c>
      <c r="BA15" s="214">
        <v>2616</v>
      </c>
      <c r="BB15" s="214">
        <v>531</v>
      </c>
      <c r="BC15" s="214">
        <v>141063</v>
      </c>
      <c r="BD15" s="214">
        <v>2642903</v>
      </c>
      <c r="BE15" s="214">
        <v>131579</v>
      </c>
      <c r="BF15" s="214">
        <v>274993</v>
      </c>
      <c r="BG15" s="214">
        <v>12756</v>
      </c>
      <c r="BH15" s="214">
        <v>2202</v>
      </c>
      <c r="BI15" s="214">
        <v>1992</v>
      </c>
      <c r="BJ15" s="214">
        <v>3036</v>
      </c>
      <c r="BK15" s="150">
        <v>6</v>
      </c>
      <c r="BL15" s="150">
        <v>6</v>
      </c>
      <c r="BM15" s="253">
        <v>20000</v>
      </c>
      <c r="BN15" s="215" t="s">
        <v>63</v>
      </c>
      <c r="BO15" s="253">
        <v>25000</v>
      </c>
      <c r="BP15" s="214">
        <v>129657</v>
      </c>
      <c r="BQ15" s="214">
        <v>278916</v>
      </c>
      <c r="BR15" s="214">
        <v>31068</v>
      </c>
      <c r="BS15" s="214">
        <v>38154</v>
      </c>
      <c r="BT15" s="214">
        <v>58952</v>
      </c>
      <c r="BU15" s="214">
        <v>-43765</v>
      </c>
      <c r="BV15" s="214">
        <v>103585</v>
      </c>
      <c r="BW15" s="214">
        <v>12632</v>
      </c>
    </row>
    <row r="16" spans="1:76" ht="12" customHeight="1" x14ac:dyDescent="0.25">
      <c r="A16" s="3">
        <v>7</v>
      </c>
      <c r="B16" s="210">
        <v>25000</v>
      </c>
      <c r="C16" s="211" t="s">
        <v>63</v>
      </c>
      <c r="D16" s="210">
        <v>30000</v>
      </c>
      <c r="E16" s="218">
        <v>59</v>
      </c>
      <c r="F16" s="218">
        <v>115</v>
      </c>
      <c r="G16" s="218">
        <v>11196</v>
      </c>
      <c r="H16" s="218">
        <v>148608</v>
      </c>
      <c r="I16" s="218">
        <v>9588</v>
      </c>
      <c r="J16" s="218">
        <v>125170</v>
      </c>
      <c r="K16" s="218">
        <v>111883</v>
      </c>
      <c r="L16" s="218">
        <v>2878360</v>
      </c>
      <c r="M16" s="218">
        <v>4935</v>
      </c>
      <c r="N16" s="218">
        <v>28701</v>
      </c>
      <c r="O16" s="218">
        <v>7586</v>
      </c>
      <c r="P16" s="218">
        <v>24035</v>
      </c>
      <c r="Q16" s="218">
        <v>20351</v>
      </c>
      <c r="R16" s="218">
        <v>202786</v>
      </c>
      <c r="S16" s="218">
        <v>123427</v>
      </c>
      <c r="T16" s="218">
        <v>3407776</v>
      </c>
      <c r="U16" s="150">
        <v>7</v>
      </c>
      <c r="V16" s="150">
        <v>7</v>
      </c>
      <c r="W16" s="253">
        <v>25000</v>
      </c>
      <c r="X16" s="215" t="s">
        <v>63</v>
      </c>
      <c r="Y16" s="253">
        <v>30000</v>
      </c>
      <c r="Z16" s="218">
        <v>9036</v>
      </c>
      <c r="AA16" s="218">
        <v>11267</v>
      </c>
      <c r="AB16" s="218">
        <v>6177</v>
      </c>
      <c r="AC16" s="218">
        <v>7762</v>
      </c>
      <c r="AD16" s="218">
        <v>44</v>
      </c>
      <c r="AE16" s="218">
        <v>21</v>
      </c>
      <c r="AF16" s="218">
        <v>123427</v>
      </c>
      <c r="AG16" s="218">
        <v>3388726</v>
      </c>
      <c r="AH16" s="218">
        <v>123427</v>
      </c>
      <c r="AI16" s="218">
        <v>456179</v>
      </c>
      <c r="AJ16" s="218">
        <v>20019</v>
      </c>
      <c r="AK16" s="218">
        <v>36746</v>
      </c>
      <c r="AL16" s="218">
        <v>13931</v>
      </c>
      <c r="AM16" s="218">
        <v>13885</v>
      </c>
      <c r="AN16" s="218">
        <v>151</v>
      </c>
      <c r="AO16" s="218">
        <v>484</v>
      </c>
      <c r="AP16" s="150">
        <v>7</v>
      </c>
      <c r="AQ16" s="150">
        <v>7</v>
      </c>
      <c r="AR16" s="253">
        <v>25000</v>
      </c>
      <c r="AS16" s="215" t="s">
        <v>63</v>
      </c>
      <c r="AT16" s="253">
        <v>30000</v>
      </c>
      <c r="AU16" s="214">
        <v>592</v>
      </c>
      <c r="AV16" s="214">
        <v>7442</v>
      </c>
      <c r="AW16" s="214">
        <v>123426</v>
      </c>
      <c r="AX16" s="214">
        <v>2878987</v>
      </c>
      <c r="AY16" s="214">
        <v>1664</v>
      </c>
      <c r="AZ16" s="214">
        <v>9172</v>
      </c>
      <c r="BA16" s="214">
        <v>2695</v>
      </c>
      <c r="BB16" s="214">
        <v>558</v>
      </c>
      <c r="BC16" s="214">
        <v>123426</v>
      </c>
      <c r="BD16" s="214">
        <v>2869257</v>
      </c>
      <c r="BE16" s="214">
        <v>121798</v>
      </c>
      <c r="BF16" s="214">
        <v>369143</v>
      </c>
      <c r="BG16" s="214">
        <v>13925</v>
      </c>
      <c r="BH16" s="214">
        <v>2440</v>
      </c>
      <c r="BI16" s="214">
        <v>2296</v>
      </c>
      <c r="BJ16" s="214">
        <v>4024</v>
      </c>
      <c r="BK16" s="150">
        <v>7</v>
      </c>
      <c r="BL16" s="150">
        <v>7</v>
      </c>
      <c r="BM16" s="253">
        <v>25000</v>
      </c>
      <c r="BN16" s="215" t="s">
        <v>63</v>
      </c>
      <c r="BO16" s="253">
        <v>30000</v>
      </c>
      <c r="BP16" s="214">
        <v>120915</v>
      </c>
      <c r="BQ16" s="214">
        <v>370590</v>
      </c>
      <c r="BR16" s="214">
        <v>27952</v>
      </c>
      <c r="BS16" s="214">
        <v>41099</v>
      </c>
      <c r="BT16" s="214">
        <v>55896</v>
      </c>
      <c r="BU16" s="214">
        <v>-44739</v>
      </c>
      <c r="BV16" s="214">
        <v>96837</v>
      </c>
      <c r="BW16" s="214">
        <v>17364</v>
      </c>
    </row>
    <row r="17" spans="1:75" ht="12" customHeight="1" x14ac:dyDescent="0.25">
      <c r="A17" s="3">
        <v>8</v>
      </c>
      <c r="B17" s="210">
        <v>30000</v>
      </c>
      <c r="C17" s="211" t="s">
        <v>63</v>
      </c>
      <c r="D17" s="210">
        <v>35000</v>
      </c>
      <c r="E17" s="218">
        <v>44</v>
      </c>
      <c r="F17" s="218">
        <v>229</v>
      </c>
      <c r="G17" s="218">
        <v>9256</v>
      </c>
      <c r="H17" s="218">
        <v>133195</v>
      </c>
      <c r="I17" s="218">
        <v>8400</v>
      </c>
      <c r="J17" s="218">
        <v>122225</v>
      </c>
      <c r="K17" s="218">
        <v>98169</v>
      </c>
      <c r="L17" s="218">
        <v>3010660</v>
      </c>
      <c r="M17" s="218">
        <v>3808</v>
      </c>
      <c r="N17" s="218">
        <v>24431</v>
      </c>
      <c r="O17" s="218">
        <v>7255</v>
      </c>
      <c r="P17" s="218">
        <v>22179</v>
      </c>
      <c r="Q17" s="218">
        <v>15709</v>
      </c>
      <c r="R17" s="218">
        <v>139260</v>
      </c>
      <c r="S17" s="218">
        <v>105991</v>
      </c>
      <c r="T17" s="218">
        <v>3452180</v>
      </c>
      <c r="U17" s="150">
        <v>8</v>
      </c>
      <c r="V17" s="150">
        <v>8</v>
      </c>
      <c r="W17" s="253">
        <v>30000</v>
      </c>
      <c r="X17" s="215" t="s">
        <v>63</v>
      </c>
      <c r="Y17" s="253">
        <v>35000</v>
      </c>
      <c r="Z17" s="218">
        <v>7066</v>
      </c>
      <c r="AA17" s="218">
        <v>8933</v>
      </c>
      <c r="AB17" s="218">
        <v>5482</v>
      </c>
      <c r="AC17" s="218">
        <v>6854</v>
      </c>
      <c r="AD17" s="218">
        <v>13</v>
      </c>
      <c r="AE17" s="218">
        <v>13</v>
      </c>
      <c r="AF17" s="218">
        <v>105991</v>
      </c>
      <c r="AG17" s="218">
        <v>3436379</v>
      </c>
      <c r="AH17" s="218">
        <v>105991</v>
      </c>
      <c r="AI17" s="218">
        <v>439846</v>
      </c>
      <c r="AJ17" s="218">
        <v>17828</v>
      </c>
      <c r="AK17" s="218">
        <v>32099</v>
      </c>
      <c r="AL17" s="218">
        <v>13765</v>
      </c>
      <c r="AM17" s="218">
        <v>15295</v>
      </c>
      <c r="AN17" s="218">
        <v>181</v>
      </c>
      <c r="AO17" s="218">
        <v>497</v>
      </c>
      <c r="AP17" s="150">
        <v>8</v>
      </c>
      <c r="AQ17" s="150">
        <v>8</v>
      </c>
      <c r="AR17" s="253">
        <v>30000</v>
      </c>
      <c r="AS17" s="215" t="s">
        <v>63</v>
      </c>
      <c r="AT17" s="253">
        <v>35000</v>
      </c>
      <c r="AU17" s="214">
        <v>461</v>
      </c>
      <c r="AV17" s="214">
        <v>6684</v>
      </c>
      <c r="AW17" s="214">
        <v>105990</v>
      </c>
      <c r="AX17" s="214">
        <v>2946164</v>
      </c>
      <c r="AY17" s="214">
        <v>1855</v>
      </c>
      <c r="AZ17" s="214">
        <v>9671</v>
      </c>
      <c r="BA17" s="214">
        <v>2514</v>
      </c>
      <c r="BB17" s="214">
        <v>518</v>
      </c>
      <c r="BC17" s="214">
        <v>105990</v>
      </c>
      <c r="BD17" s="214">
        <v>2935975</v>
      </c>
      <c r="BE17" s="214">
        <v>105457</v>
      </c>
      <c r="BF17" s="214">
        <v>436274</v>
      </c>
      <c r="BG17" s="214">
        <v>13759</v>
      </c>
      <c r="BH17" s="214">
        <v>2580</v>
      </c>
      <c r="BI17" s="214">
        <v>2929</v>
      </c>
      <c r="BJ17" s="214">
        <v>5349</v>
      </c>
      <c r="BK17" s="150">
        <v>8</v>
      </c>
      <c r="BL17" s="150">
        <v>8</v>
      </c>
      <c r="BM17" s="253">
        <v>30000</v>
      </c>
      <c r="BN17" s="215" t="s">
        <v>63</v>
      </c>
      <c r="BO17" s="253">
        <v>35000</v>
      </c>
      <c r="BP17" s="214">
        <v>105215</v>
      </c>
      <c r="BQ17" s="214">
        <v>436720</v>
      </c>
      <c r="BR17" s="214">
        <v>23155</v>
      </c>
      <c r="BS17" s="214">
        <v>43330</v>
      </c>
      <c r="BT17" s="214">
        <v>51121</v>
      </c>
      <c r="BU17" s="214">
        <v>-44812</v>
      </c>
      <c r="BV17" s="214">
        <v>87765</v>
      </c>
      <c r="BW17" s="214">
        <v>20525</v>
      </c>
    </row>
    <row r="18" spans="1:75" ht="12" customHeight="1" x14ac:dyDescent="0.25">
      <c r="A18" s="3">
        <v>9</v>
      </c>
      <c r="B18" s="210">
        <v>35000</v>
      </c>
      <c r="C18" s="211" t="s">
        <v>63</v>
      </c>
      <c r="D18" s="210">
        <v>40000</v>
      </c>
      <c r="E18" s="218">
        <v>53</v>
      </c>
      <c r="F18" s="218">
        <v>165</v>
      </c>
      <c r="G18" s="218">
        <v>7850</v>
      </c>
      <c r="H18" s="218">
        <v>125261</v>
      </c>
      <c r="I18" s="218">
        <v>7255</v>
      </c>
      <c r="J18" s="218">
        <v>118283</v>
      </c>
      <c r="K18" s="218">
        <v>78948</v>
      </c>
      <c r="L18" s="218">
        <v>2803130</v>
      </c>
      <c r="M18" s="218">
        <v>2897</v>
      </c>
      <c r="N18" s="218">
        <v>20174</v>
      </c>
      <c r="O18" s="218">
        <v>7119</v>
      </c>
      <c r="P18" s="218">
        <v>23810</v>
      </c>
      <c r="Q18" s="218">
        <v>12369</v>
      </c>
      <c r="R18" s="218">
        <v>105638</v>
      </c>
      <c r="S18" s="218">
        <v>85116</v>
      </c>
      <c r="T18" s="218">
        <v>3196461</v>
      </c>
      <c r="U18" s="150">
        <v>9</v>
      </c>
      <c r="V18" s="150">
        <v>9</v>
      </c>
      <c r="W18" s="253">
        <v>35000</v>
      </c>
      <c r="X18" s="215" t="s">
        <v>63</v>
      </c>
      <c r="Y18" s="253">
        <v>40000</v>
      </c>
      <c r="Z18" s="218">
        <v>5720</v>
      </c>
      <c r="AA18" s="218">
        <v>7432</v>
      </c>
      <c r="AB18" s="218">
        <v>4263</v>
      </c>
      <c r="AC18" s="218">
        <v>5314</v>
      </c>
      <c r="AD18" s="218">
        <v>18</v>
      </c>
      <c r="AE18" s="218">
        <v>19</v>
      </c>
      <c r="AF18" s="218">
        <v>85116</v>
      </c>
      <c r="AG18" s="218">
        <v>3183697</v>
      </c>
      <c r="AH18" s="218">
        <v>85116</v>
      </c>
      <c r="AI18" s="218">
        <v>395758</v>
      </c>
      <c r="AJ18" s="218">
        <v>14997</v>
      </c>
      <c r="AK18" s="218">
        <v>28570</v>
      </c>
      <c r="AL18" s="218">
        <v>12423</v>
      </c>
      <c r="AM18" s="218">
        <v>15382</v>
      </c>
      <c r="AN18" s="218">
        <v>183</v>
      </c>
      <c r="AO18" s="218">
        <v>479</v>
      </c>
      <c r="AP18" s="150">
        <v>9</v>
      </c>
      <c r="AQ18" s="150">
        <v>9</v>
      </c>
      <c r="AR18" s="253">
        <v>35000</v>
      </c>
      <c r="AS18" s="215" t="s">
        <v>63</v>
      </c>
      <c r="AT18" s="253">
        <v>40000</v>
      </c>
      <c r="AU18" s="214">
        <v>372</v>
      </c>
      <c r="AV18" s="214">
        <v>6742</v>
      </c>
      <c r="AW18" s="214">
        <v>85114</v>
      </c>
      <c r="AX18" s="214">
        <v>2740587</v>
      </c>
      <c r="AY18" s="214">
        <v>5712</v>
      </c>
      <c r="AZ18" s="214">
        <v>23231</v>
      </c>
      <c r="BA18" s="214">
        <v>2262</v>
      </c>
      <c r="BB18" s="214">
        <v>455</v>
      </c>
      <c r="BC18" s="214">
        <v>85114</v>
      </c>
      <c r="BD18" s="214">
        <v>2716901</v>
      </c>
      <c r="BE18" s="214">
        <v>84800</v>
      </c>
      <c r="BF18" s="214">
        <v>442955</v>
      </c>
      <c r="BG18" s="214">
        <v>12418</v>
      </c>
      <c r="BH18" s="214">
        <v>2476</v>
      </c>
      <c r="BI18" s="214">
        <v>6742</v>
      </c>
      <c r="BJ18" s="214">
        <v>9652</v>
      </c>
      <c r="BK18" s="150">
        <v>9</v>
      </c>
      <c r="BL18" s="150">
        <v>9</v>
      </c>
      <c r="BM18" s="253">
        <v>35000</v>
      </c>
      <c r="BN18" s="215" t="s">
        <v>63</v>
      </c>
      <c r="BO18" s="253">
        <v>40000</v>
      </c>
      <c r="BP18" s="214">
        <v>84695</v>
      </c>
      <c r="BQ18" s="214">
        <v>447121</v>
      </c>
      <c r="BR18" s="214">
        <v>19129</v>
      </c>
      <c r="BS18" s="214">
        <v>44650</v>
      </c>
      <c r="BT18" s="214">
        <v>42720</v>
      </c>
      <c r="BU18" s="214">
        <v>-42328</v>
      </c>
      <c r="BV18" s="214">
        <v>75751</v>
      </c>
      <c r="BW18" s="214">
        <v>21659</v>
      </c>
    </row>
    <row r="19" spans="1:75" ht="12" customHeight="1" x14ac:dyDescent="0.25">
      <c r="A19" s="3">
        <v>10</v>
      </c>
      <c r="B19" s="210">
        <v>40000</v>
      </c>
      <c r="C19" s="211" t="s">
        <v>63</v>
      </c>
      <c r="D19" s="210">
        <v>45000</v>
      </c>
      <c r="E19" s="218">
        <v>53</v>
      </c>
      <c r="F19" s="218">
        <v>239</v>
      </c>
      <c r="G19" s="218">
        <v>6837</v>
      </c>
      <c r="H19" s="218">
        <v>112849</v>
      </c>
      <c r="I19" s="218">
        <v>6605</v>
      </c>
      <c r="J19" s="218">
        <v>112326</v>
      </c>
      <c r="K19" s="218">
        <v>64128</v>
      </c>
      <c r="L19" s="218">
        <v>2584093</v>
      </c>
      <c r="M19" s="218">
        <v>2053</v>
      </c>
      <c r="N19" s="218">
        <v>16205</v>
      </c>
      <c r="O19" s="218">
        <v>6608</v>
      </c>
      <c r="P19" s="218">
        <v>21538</v>
      </c>
      <c r="Q19" s="218">
        <v>9657</v>
      </c>
      <c r="R19" s="218">
        <v>84116</v>
      </c>
      <c r="S19" s="218">
        <v>68882</v>
      </c>
      <c r="T19" s="218">
        <v>2931367</v>
      </c>
      <c r="U19" s="150">
        <v>10</v>
      </c>
      <c r="V19" s="150">
        <v>10</v>
      </c>
      <c r="W19" s="253">
        <v>40000</v>
      </c>
      <c r="X19" s="215" t="s">
        <v>63</v>
      </c>
      <c r="Y19" s="253">
        <v>45000</v>
      </c>
      <c r="Z19" s="218">
        <v>4528</v>
      </c>
      <c r="AA19" s="218">
        <v>6029</v>
      </c>
      <c r="AB19" s="218">
        <v>3278</v>
      </c>
      <c r="AC19" s="218">
        <v>4076</v>
      </c>
      <c r="AD19" s="218">
        <v>19</v>
      </c>
      <c r="AE19" s="218">
        <v>15</v>
      </c>
      <c r="AF19" s="218">
        <v>68882</v>
      </c>
      <c r="AG19" s="218">
        <v>2921246</v>
      </c>
      <c r="AH19" s="218">
        <v>68882</v>
      </c>
      <c r="AI19" s="218">
        <v>358542</v>
      </c>
      <c r="AJ19" s="218">
        <v>12505</v>
      </c>
      <c r="AK19" s="218">
        <v>23418</v>
      </c>
      <c r="AL19" s="218">
        <v>11141</v>
      </c>
      <c r="AM19" s="218">
        <v>15237</v>
      </c>
      <c r="AN19" s="218">
        <v>171</v>
      </c>
      <c r="AO19" s="218">
        <v>550</v>
      </c>
      <c r="AP19" s="150">
        <v>10</v>
      </c>
      <c r="AQ19" s="150">
        <v>10</v>
      </c>
      <c r="AR19" s="253">
        <v>40000</v>
      </c>
      <c r="AS19" s="215" t="s">
        <v>63</v>
      </c>
      <c r="AT19" s="253">
        <v>45000</v>
      </c>
      <c r="AU19" s="214">
        <v>297</v>
      </c>
      <c r="AV19" s="214">
        <v>5574</v>
      </c>
      <c r="AW19" s="214">
        <v>68882</v>
      </c>
      <c r="AX19" s="214">
        <v>2521373</v>
      </c>
      <c r="AY19" s="214">
        <v>8602</v>
      </c>
      <c r="AZ19" s="214">
        <v>39472</v>
      </c>
      <c r="BA19" s="214">
        <v>1994</v>
      </c>
      <c r="BB19" s="214">
        <v>405</v>
      </c>
      <c r="BC19" s="214">
        <v>68882</v>
      </c>
      <c r="BD19" s="214">
        <v>2481496</v>
      </c>
      <c r="BE19" s="214">
        <v>68704</v>
      </c>
      <c r="BF19" s="214">
        <v>435669</v>
      </c>
      <c r="BG19" s="214">
        <v>11138</v>
      </c>
      <c r="BH19" s="214">
        <v>2463</v>
      </c>
      <c r="BI19" s="214">
        <v>9460</v>
      </c>
      <c r="BJ19" s="214">
        <v>14464</v>
      </c>
      <c r="BK19" s="150">
        <v>10</v>
      </c>
      <c r="BL19" s="150">
        <v>10</v>
      </c>
      <c r="BM19" s="253">
        <v>40000</v>
      </c>
      <c r="BN19" s="215" t="s">
        <v>63</v>
      </c>
      <c r="BO19" s="253">
        <v>45000</v>
      </c>
      <c r="BP19" s="214">
        <v>68654</v>
      </c>
      <c r="BQ19" s="214">
        <v>444790</v>
      </c>
      <c r="BR19" s="214">
        <v>16078</v>
      </c>
      <c r="BS19" s="214">
        <v>44579</v>
      </c>
      <c r="BT19" s="214">
        <v>36470</v>
      </c>
      <c r="BU19" s="214">
        <v>-41376</v>
      </c>
      <c r="BV19" s="214">
        <v>63493</v>
      </c>
      <c r="BW19" s="214">
        <v>21850</v>
      </c>
    </row>
    <row r="20" spans="1:75" ht="12" customHeight="1" x14ac:dyDescent="0.25">
      <c r="A20" s="3">
        <v>11</v>
      </c>
      <c r="B20" s="210">
        <v>45000</v>
      </c>
      <c r="C20" s="211" t="s">
        <v>63</v>
      </c>
      <c r="D20" s="210">
        <v>50000</v>
      </c>
      <c r="E20" s="218">
        <v>62</v>
      </c>
      <c r="F20" s="218">
        <v>276</v>
      </c>
      <c r="G20" s="218">
        <v>5732</v>
      </c>
      <c r="H20" s="218">
        <v>102259</v>
      </c>
      <c r="I20" s="218">
        <v>6011</v>
      </c>
      <c r="J20" s="218">
        <v>108996</v>
      </c>
      <c r="K20" s="218">
        <v>51209</v>
      </c>
      <c r="L20" s="218">
        <v>2305469</v>
      </c>
      <c r="M20" s="218">
        <v>1420</v>
      </c>
      <c r="N20" s="218">
        <v>12437</v>
      </c>
      <c r="O20" s="218">
        <v>6107</v>
      </c>
      <c r="P20" s="218">
        <v>23144</v>
      </c>
      <c r="Q20" s="218">
        <v>7467</v>
      </c>
      <c r="R20" s="218">
        <v>62988</v>
      </c>
      <c r="S20" s="218">
        <v>55014</v>
      </c>
      <c r="T20" s="218">
        <v>2615570</v>
      </c>
      <c r="U20" s="150">
        <v>11</v>
      </c>
      <c r="V20" s="150">
        <v>11</v>
      </c>
      <c r="W20" s="253">
        <v>45000</v>
      </c>
      <c r="X20" s="215" t="s">
        <v>63</v>
      </c>
      <c r="Y20" s="253">
        <v>50000</v>
      </c>
      <c r="Z20" s="218">
        <v>3683</v>
      </c>
      <c r="AA20" s="218">
        <v>4917</v>
      </c>
      <c r="AB20" s="218">
        <v>2274</v>
      </c>
      <c r="AC20" s="218">
        <v>2825</v>
      </c>
      <c r="AD20" s="218">
        <v>15</v>
      </c>
      <c r="AE20" s="218">
        <v>12</v>
      </c>
      <c r="AF20" s="218">
        <v>55014</v>
      </c>
      <c r="AG20" s="218">
        <v>2607816</v>
      </c>
      <c r="AH20" s="218">
        <v>55014</v>
      </c>
      <c r="AI20" s="218">
        <v>316570</v>
      </c>
      <c r="AJ20" s="218">
        <v>10250</v>
      </c>
      <c r="AK20" s="218">
        <v>19609</v>
      </c>
      <c r="AL20" s="218">
        <v>9769</v>
      </c>
      <c r="AM20" s="218">
        <v>14257</v>
      </c>
      <c r="AN20" s="218">
        <v>164</v>
      </c>
      <c r="AO20" s="218">
        <v>721</v>
      </c>
      <c r="AP20" s="150">
        <v>11</v>
      </c>
      <c r="AQ20" s="150">
        <v>11</v>
      </c>
      <c r="AR20" s="253">
        <v>45000</v>
      </c>
      <c r="AS20" s="215" t="s">
        <v>63</v>
      </c>
      <c r="AT20" s="253">
        <v>50000</v>
      </c>
      <c r="AU20" s="214">
        <v>231</v>
      </c>
      <c r="AV20" s="214">
        <v>5079</v>
      </c>
      <c r="AW20" s="214">
        <v>55014</v>
      </c>
      <c r="AX20" s="214">
        <v>2254749</v>
      </c>
      <c r="AY20" s="214">
        <v>7052</v>
      </c>
      <c r="AZ20" s="214">
        <v>36002</v>
      </c>
      <c r="BA20" s="214">
        <v>1743</v>
      </c>
      <c r="BB20" s="214">
        <v>350</v>
      </c>
      <c r="BC20" s="214">
        <v>55014</v>
      </c>
      <c r="BD20" s="214">
        <v>2218397</v>
      </c>
      <c r="BE20" s="214">
        <v>54895</v>
      </c>
      <c r="BF20" s="214">
        <v>415867</v>
      </c>
      <c r="BG20" s="214">
        <v>9764</v>
      </c>
      <c r="BH20" s="214">
        <v>2304</v>
      </c>
      <c r="BI20" s="214">
        <v>7428</v>
      </c>
      <c r="BJ20" s="214">
        <v>12187</v>
      </c>
      <c r="BK20" s="150">
        <v>11</v>
      </c>
      <c r="BL20" s="150">
        <v>11</v>
      </c>
      <c r="BM20" s="253">
        <v>45000</v>
      </c>
      <c r="BN20" s="215" t="s">
        <v>63</v>
      </c>
      <c r="BO20" s="253">
        <v>50000</v>
      </c>
      <c r="BP20" s="214">
        <v>54867</v>
      </c>
      <c r="BQ20" s="214">
        <v>424786</v>
      </c>
      <c r="BR20" s="214">
        <v>13361</v>
      </c>
      <c r="BS20" s="214">
        <v>44473</v>
      </c>
      <c r="BT20" s="214">
        <v>30566</v>
      </c>
      <c r="BU20" s="214">
        <v>-38917</v>
      </c>
      <c r="BV20" s="214">
        <v>51990</v>
      </c>
      <c r="BW20" s="214">
        <v>21081</v>
      </c>
    </row>
    <row r="21" spans="1:75" ht="12" customHeight="1" x14ac:dyDescent="0.25">
      <c r="A21" s="3">
        <v>12</v>
      </c>
      <c r="B21" s="210">
        <v>50000</v>
      </c>
      <c r="C21" s="211" t="s">
        <v>63</v>
      </c>
      <c r="D21" s="210">
        <v>60000</v>
      </c>
      <c r="E21" s="218">
        <v>111</v>
      </c>
      <c r="F21" s="218">
        <v>730</v>
      </c>
      <c r="G21" s="218">
        <v>9178</v>
      </c>
      <c r="H21" s="218">
        <v>182702</v>
      </c>
      <c r="I21" s="218">
        <v>10336</v>
      </c>
      <c r="J21" s="218">
        <v>207217</v>
      </c>
      <c r="K21" s="218">
        <v>75321</v>
      </c>
      <c r="L21" s="218">
        <v>3900414</v>
      </c>
      <c r="M21" s="218">
        <v>1886</v>
      </c>
      <c r="N21" s="218">
        <v>18359</v>
      </c>
      <c r="O21" s="218">
        <v>10531</v>
      </c>
      <c r="P21" s="218">
        <v>41494</v>
      </c>
      <c r="Q21" s="218">
        <v>10119</v>
      </c>
      <c r="R21" s="218">
        <v>86939</v>
      </c>
      <c r="S21" s="218">
        <v>80954</v>
      </c>
      <c r="T21" s="218">
        <v>4437855</v>
      </c>
      <c r="U21" s="150">
        <v>12</v>
      </c>
      <c r="V21" s="150">
        <v>12</v>
      </c>
      <c r="W21" s="253">
        <v>50000</v>
      </c>
      <c r="X21" s="215" t="s">
        <v>63</v>
      </c>
      <c r="Y21" s="253">
        <v>60000</v>
      </c>
      <c r="Z21" s="218">
        <v>5378</v>
      </c>
      <c r="AA21" s="218">
        <v>7758</v>
      </c>
      <c r="AB21" s="218">
        <v>2778</v>
      </c>
      <c r="AC21" s="218">
        <v>3433</v>
      </c>
      <c r="AD21" s="218">
        <v>33</v>
      </c>
      <c r="AE21" s="218">
        <v>30</v>
      </c>
      <c r="AF21" s="218">
        <v>80954</v>
      </c>
      <c r="AG21" s="218">
        <v>4426634</v>
      </c>
      <c r="AH21" s="218">
        <v>80954</v>
      </c>
      <c r="AI21" s="218">
        <v>527872</v>
      </c>
      <c r="AJ21" s="218">
        <v>14648</v>
      </c>
      <c r="AK21" s="218">
        <v>28971</v>
      </c>
      <c r="AL21" s="218">
        <v>16467</v>
      </c>
      <c r="AM21" s="218">
        <v>25621</v>
      </c>
      <c r="AN21" s="218">
        <v>321</v>
      </c>
      <c r="AO21" s="218">
        <v>1435</v>
      </c>
      <c r="AP21" s="150">
        <v>12</v>
      </c>
      <c r="AQ21" s="150">
        <v>12</v>
      </c>
      <c r="AR21" s="253">
        <v>50000</v>
      </c>
      <c r="AS21" s="215" t="s">
        <v>63</v>
      </c>
      <c r="AT21" s="253">
        <v>60000</v>
      </c>
      <c r="AU21" s="214">
        <v>349</v>
      </c>
      <c r="AV21" s="214">
        <v>8714</v>
      </c>
      <c r="AW21" s="214">
        <v>80952</v>
      </c>
      <c r="AX21" s="214">
        <v>3839269</v>
      </c>
      <c r="AY21" s="214">
        <v>9710</v>
      </c>
      <c r="AZ21" s="214">
        <v>51839</v>
      </c>
      <c r="BA21" s="214">
        <v>2866</v>
      </c>
      <c r="BB21" s="214">
        <v>579</v>
      </c>
      <c r="BC21" s="214">
        <v>80952</v>
      </c>
      <c r="BD21" s="214">
        <v>3786851</v>
      </c>
      <c r="BE21" s="214">
        <v>80787</v>
      </c>
      <c r="BF21" s="214">
        <v>765948</v>
      </c>
      <c r="BG21" s="214">
        <v>16453</v>
      </c>
      <c r="BH21" s="214">
        <v>4313</v>
      </c>
      <c r="BI21" s="214">
        <v>10192</v>
      </c>
      <c r="BJ21" s="214">
        <v>17418</v>
      </c>
      <c r="BK21" s="150">
        <v>12</v>
      </c>
      <c r="BL21" s="150">
        <v>12</v>
      </c>
      <c r="BM21" s="253">
        <v>50000</v>
      </c>
      <c r="BN21" s="215" t="s">
        <v>63</v>
      </c>
      <c r="BO21" s="253">
        <v>60000</v>
      </c>
      <c r="BP21" s="214">
        <v>80766</v>
      </c>
      <c r="BQ21" s="214">
        <v>776393</v>
      </c>
      <c r="BR21" s="214">
        <v>20978</v>
      </c>
      <c r="BS21" s="214">
        <v>85765</v>
      </c>
      <c r="BT21" s="214">
        <v>46647</v>
      </c>
      <c r="BU21" s="214">
        <v>-68458</v>
      </c>
      <c r="BV21" s="214">
        <v>79081</v>
      </c>
      <c r="BW21" s="214">
        <v>38866</v>
      </c>
    </row>
    <row r="22" spans="1:75" ht="12" customHeight="1" x14ac:dyDescent="0.25">
      <c r="A22" s="3">
        <v>13</v>
      </c>
      <c r="B22" s="210">
        <v>60000</v>
      </c>
      <c r="C22" s="211" t="s">
        <v>63</v>
      </c>
      <c r="D22" s="210">
        <v>70000</v>
      </c>
      <c r="E22" s="218">
        <v>67</v>
      </c>
      <c r="F22" s="218">
        <v>400</v>
      </c>
      <c r="G22" s="218">
        <v>6975</v>
      </c>
      <c r="H22" s="218">
        <v>155511</v>
      </c>
      <c r="I22" s="218">
        <v>8491</v>
      </c>
      <c r="J22" s="218">
        <v>193678</v>
      </c>
      <c r="K22" s="218">
        <v>50005</v>
      </c>
      <c r="L22" s="218">
        <v>3042394</v>
      </c>
      <c r="M22" s="218">
        <v>1012</v>
      </c>
      <c r="N22" s="218">
        <v>11427</v>
      </c>
      <c r="O22" s="218">
        <v>8590</v>
      </c>
      <c r="P22" s="218">
        <v>40854</v>
      </c>
      <c r="Q22" s="218">
        <v>6087</v>
      </c>
      <c r="R22" s="218">
        <v>54916</v>
      </c>
      <c r="S22" s="218">
        <v>53994</v>
      </c>
      <c r="T22" s="218">
        <v>3499179</v>
      </c>
      <c r="U22" s="150">
        <v>13</v>
      </c>
      <c r="V22" s="150">
        <v>13</v>
      </c>
      <c r="W22" s="253">
        <v>60000</v>
      </c>
      <c r="X22" s="215" t="s">
        <v>63</v>
      </c>
      <c r="Y22" s="253">
        <v>70000</v>
      </c>
      <c r="Z22" s="218">
        <v>3442</v>
      </c>
      <c r="AA22" s="218">
        <v>5251</v>
      </c>
      <c r="AB22" s="218" t="s">
        <v>64</v>
      </c>
      <c r="AC22" s="218" t="s">
        <v>64</v>
      </c>
      <c r="AD22" s="218" t="s">
        <v>64</v>
      </c>
      <c r="AE22" s="218" t="s">
        <v>64</v>
      </c>
      <c r="AF22" s="218">
        <v>53994</v>
      </c>
      <c r="AG22" s="218">
        <v>3492082</v>
      </c>
      <c r="AH22" s="218">
        <v>53994</v>
      </c>
      <c r="AI22" s="218">
        <v>406838</v>
      </c>
      <c r="AJ22" s="218">
        <v>10191</v>
      </c>
      <c r="AK22" s="218">
        <v>20124</v>
      </c>
      <c r="AL22" s="218">
        <v>12460</v>
      </c>
      <c r="AM22" s="218">
        <v>20839</v>
      </c>
      <c r="AN22" s="218">
        <v>281</v>
      </c>
      <c r="AO22" s="218">
        <v>1350</v>
      </c>
      <c r="AP22" s="150">
        <v>13</v>
      </c>
      <c r="AQ22" s="150">
        <v>13</v>
      </c>
      <c r="AR22" s="253">
        <v>60000</v>
      </c>
      <c r="AS22" s="215" t="s">
        <v>63</v>
      </c>
      <c r="AT22" s="253">
        <v>70000</v>
      </c>
      <c r="AU22" s="214">
        <v>224</v>
      </c>
      <c r="AV22" s="214">
        <v>7062</v>
      </c>
      <c r="AW22" s="214">
        <v>53993</v>
      </c>
      <c r="AX22" s="214">
        <v>3039752</v>
      </c>
      <c r="AY22" s="214">
        <v>6366</v>
      </c>
      <c r="AZ22" s="214">
        <v>35343</v>
      </c>
      <c r="BA22" s="214">
        <v>2160</v>
      </c>
      <c r="BB22" s="214">
        <v>421</v>
      </c>
      <c r="BC22" s="214">
        <v>53993</v>
      </c>
      <c r="BD22" s="214">
        <v>3003987</v>
      </c>
      <c r="BE22" s="214">
        <v>53891</v>
      </c>
      <c r="BF22" s="214">
        <v>657913</v>
      </c>
      <c r="BG22" s="214">
        <v>12449</v>
      </c>
      <c r="BH22" s="214">
        <v>3681</v>
      </c>
      <c r="BI22" s="214">
        <v>6536</v>
      </c>
      <c r="BJ22" s="214">
        <v>11471</v>
      </c>
      <c r="BK22" s="150">
        <v>13</v>
      </c>
      <c r="BL22" s="150">
        <v>13</v>
      </c>
      <c r="BM22" s="253">
        <v>60000</v>
      </c>
      <c r="BN22" s="215" t="s">
        <v>63</v>
      </c>
      <c r="BO22" s="253">
        <v>70000</v>
      </c>
      <c r="BP22" s="214">
        <v>53887</v>
      </c>
      <c r="BQ22" s="214">
        <v>665737</v>
      </c>
      <c r="BR22" s="214">
        <v>15366</v>
      </c>
      <c r="BS22" s="214">
        <v>82114</v>
      </c>
      <c r="BT22" s="214">
        <v>31988</v>
      </c>
      <c r="BU22" s="214">
        <v>-54942</v>
      </c>
      <c r="BV22" s="214">
        <v>53490</v>
      </c>
      <c r="BW22" s="214">
        <v>33432</v>
      </c>
    </row>
    <row r="23" spans="1:75" ht="12" customHeight="1" x14ac:dyDescent="0.25">
      <c r="A23" s="3">
        <v>14</v>
      </c>
      <c r="B23" s="210">
        <v>70000</v>
      </c>
      <c r="C23" s="211" t="s">
        <v>63</v>
      </c>
      <c r="D23" s="210">
        <v>80000</v>
      </c>
      <c r="E23" s="218">
        <v>72</v>
      </c>
      <c r="F23" s="218">
        <v>334</v>
      </c>
      <c r="G23" s="218">
        <v>5120</v>
      </c>
      <c r="H23" s="218">
        <v>127102</v>
      </c>
      <c r="I23" s="218">
        <v>6909</v>
      </c>
      <c r="J23" s="218">
        <v>183919</v>
      </c>
      <c r="K23" s="218">
        <v>33706</v>
      </c>
      <c r="L23" s="218">
        <v>2348697</v>
      </c>
      <c r="M23" s="218">
        <v>590</v>
      </c>
      <c r="N23" s="218">
        <v>6612</v>
      </c>
      <c r="O23" s="218">
        <v>6900</v>
      </c>
      <c r="P23" s="218">
        <v>37244</v>
      </c>
      <c r="Q23" s="218">
        <v>3858</v>
      </c>
      <c r="R23" s="218">
        <v>35492</v>
      </c>
      <c r="S23" s="218">
        <v>36614</v>
      </c>
      <c r="T23" s="218">
        <v>2739400</v>
      </c>
      <c r="U23" s="150">
        <v>14</v>
      </c>
      <c r="V23" s="150">
        <v>14</v>
      </c>
      <c r="W23" s="253">
        <v>70000</v>
      </c>
      <c r="X23" s="215" t="s">
        <v>63</v>
      </c>
      <c r="Y23" s="253">
        <v>80000</v>
      </c>
      <c r="Z23" s="218">
        <v>2406</v>
      </c>
      <c r="AA23" s="218">
        <v>3799</v>
      </c>
      <c r="AB23" s="218">
        <v>775</v>
      </c>
      <c r="AC23" s="218">
        <v>956</v>
      </c>
      <c r="AD23" s="218" t="s">
        <v>63</v>
      </c>
      <c r="AE23" s="218" t="s">
        <v>63</v>
      </c>
      <c r="AF23" s="218">
        <v>36614</v>
      </c>
      <c r="AG23" s="218">
        <v>2734645</v>
      </c>
      <c r="AH23" s="218">
        <v>36614</v>
      </c>
      <c r="AI23" s="218">
        <v>309450</v>
      </c>
      <c r="AJ23" s="218">
        <v>7224</v>
      </c>
      <c r="AK23" s="218">
        <v>14573</v>
      </c>
      <c r="AL23" s="218">
        <v>9405</v>
      </c>
      <c r="AM23" s="218">
        <v>16676</v>
      </c>
      <c r="AN23" s="218">
        <v>243</v>
      </c>
      <c r="AO23" s="218">
        <v>1178</v>
      </c>
      <c r="AP23" s="150">
        <v>14</v>
      </c>
      <c r="AQ23" s="150">
        <v>14</v>
      </c>
      <c r="AR23" s="253">
        <v>70000</v>
      </c>
      <c r="AS23" s="215" t="s">
        <v>63</v>
      </c>
      <c r="AT23" s="253">
        <v>80000</v>
      </c>
      <c r="AU23" s="214">
        <v>154</v>
      </c>
      <c r="AV23" s="214">
        <v>5421</v>
      </c>
      <c r="AW23" s="214">
        <v>36612</v>
      </c>
      <c r="AX23" s="214">
        <v>2390161</v>
      </c>
      <c r="AY23" s="214">
        <v>10292</v>
      </c>
      <c r="AZ23" s="214">
        <v>65733</v>
      </c>
      <c r="BA23" s="214">
        <v>1462</v>
      </c>
      <c r="BB23" s="214">
        <v>293</v>
      </c>
      <c r="BC23" s="214">
        <v>36612</v>
      </c>
      <c r="BD23" s="214">
        <v>2324135</v>
      </c>
      <c r="BE23" s="214">
        <v>36553</v>
      </c>
      <c r="BF23" s="214">
        <v>535929</v>
      </c>
      <c r="BG23" s="214">
        <v>9400</v>
      </c>
      <c r="BH23" s="214">
        <v>3055</v>
      </c>
      <c r="BI23" s="214">
        <v>10333</v>
      </c>
      <c r="BJ23" s="214">
        <v>20768</v>
      </c>
      <c r="BK23" s="150">
        <v>14</v>
      </c>
      <c r="BL23" s="150">
        <v>14</v>
      </c>
      <c r="BM23" s="253">
        <v>70000</v>
      </c>
      <c r="BN23" s="215" t="s">
        <v>63</v>
      </c>
      <c r="BO23" s="253">
        <v>80000</v>
      </c>
      <c r="BP23" s="214">
        <v>36542</v>
      </c>
      <c r="BQ23" s="214">
        <v>553027</v>
      </c>
      <c r="BR23" s="214">
        <v>11481</v>
      </c>
      <c r="BS23" s="214">
        <v>77767</v>
      </c>
      <c r="BT23" s="214">
        <v>21878</v>
      </c>
      <c r="BU23" s="214">
        <v>-42485</v>
      </c>
      <c r="BV23" s="214">
        <v>36427</v>
      </c>
      <c r="BW23" s="214">
        <v>27800</v>
      </c>
    </row>
    <row r="24" spans="1:75" ht="12" customHeight="1" x14ac:dyDescent="0.25">
      <c r="A24" s="3">
        <v>15</v>
      </c>
      <c r="B24" s="210">
        <v>80000</v>
      </c>
      <c r="C24" s="211" t="s">
        <v>63</v>
      </c>
      <c r="D24" s="210">
        <v>90000</v>
      </c>
      <c r="E24" s="218">
        <v>54</v>
      </c>
      <c r="F24" s="218">
        <v>428</v>
      </c>
      <c r="G24" s="218">
        <v>3987</v>
      </c>
      <c r="H24" s="218">
        <v>112171</v>
      </c>
      <c r="I24" s="218">
        <v>5531</v>
      </c>
      <c r="J24" s="218">
        <v>175072</v>
      </c>
      <c r="K24" s="218">
        <v>23685</v>
      </c>
      <c r="L24" s="218">
        <v>1850599</v>
      </c>
      <c r="M24" s="218">
        <v>405</v>
      </c>
      <c r="N24" s="218">
        <v>5596</v>
      </c>
      <c r="O24" s="218">
        <v>5538</v>
      </c>
      <c r="P24" s="218">
        <v>34374</v>
      </c>
      <c r="Q24" s="218">
        <v>2617</v>
      </c>
      <c r="R24" s="218">
        <v>25796</v>
      </c>
      <c r="S24" s="218">
        <v>25981</v>
      </c>
      <c r="T24" s="218">
        <v>2204036</v>
      </c>
      <c r="U24" s="150">
        <v>15</v>
      </c>
      <c r="V24" s="150">
        <v>15</v>
      </c>
      <c r="W24" s="253">
        <v>80000</v>
      </c>
      <c r="X24" s="215" t="s">
        <v>63</v>
      </c>
      <c r="Y24" s="253">
        <v>90000</v>
      </c>
      <c r="Z24" s="218">
        <v>1725</v>
      </c>
      <c r="AA24" s="218">
        <v>2741</v>
      </c>
      <c r="AB24" s="218">
        <v>464</v>
      </c>
      <c r="AC24" s="218">
        <v>565</v>
      </c>
      <c r="AD24" s="218" t="s">
        <v>63</v>
      </c>
      <c r="AE24" s="218" t="s">
        <v>63</v>
      </c>
      <c r="AF24" s="218">
        <v>25981</v>
      </c>
      <c r="AG24" s="218">
        <v>2200730</v>
      </c>
      <c r="AH24" s="218">
        <v>25981</v>
      </c>
      <c r="AI24" s="218">
        <v>242264</v>
      </c>
      <c r="AJ24" s="218">
        <v>5283</v>
      </c>
      <c r="AK24" s="218">
        <v>11336</v>
      </c>
      <c r="AL24" s="218">
        <v>7097</v>
      </c>
      <c r="AM24" s="218">
        <v>13177</v>
      </c>
      <c r="AN24" s="218">
        <v>241</v>
      </c>
      <c r="AO24" s="218">
        <v>1588</v>
      </c>
      <c r="AP24" s="150">
        <v>15</v>
      </c>
      <c r="AQ24" s="150">
        <v>15</v>
      </c>
      <c r="AR24" s="253">
        <v>80000</v>
      </c>
      <c r="AS24" s="215" t="s">
        <v>63</v>
      </c>
      <c r="AT24" s="253">
        <v>90000</v>
      </c>
      <c r="AU24" s="214">
        <v>122</v>
      </c>
      <c r="AV24" s="214">
        <v>5675</v>
      </c>
      <c r="AW24" s="214">
        <v>25981</v>
      </c>
      <c r="AX24" s="214">
        <v>1928816</v>
      </c>
      <c r="AY24" s="218">
        <v>11408</v>
      </c>
      <c r="AZ24" s="218">
        <v>97291</v>
      </c>
      <c r="BA24" s="214">
        <v>1051</v>
      </c>
      <c r="BB24" s="214">
        <v>216</v>
      </c>
      <c r="BC24" s="218">
        <v>25981</v>
      </c>
      <c r="BD24" s="218">
        <v>1831309</v>
      </c>
      <c r="BE24" s="214">
        <v>25923</v>
      </c>
      <c r="BF24" s="214">
        <v>440494</v>
      </c>
      <c r="BG24" s="214">
        <v>7093</v>
      </c>
      <c r="BH24" s="214">
        <v>2490</v>
      </c>
      <c r="BI24" s="214">
        <v>11429</v>
      </c>
      <c r="BJ24" s="214">
        <v>30662</v>
      </c>
      <c r="BK24" s="150">
        <v>15</v>
      </c>
      <c r="BL24" s="150">
        <v>15</v>
      </c>
      <c r="BM24" s="253">
        <v>80000</v>
      </c>
      <c r="BN24" s="215" t="s">
        <v>63</v>
      </c>
      <c r="BO24" s="253">
        <v>90000</v>
      </c>
      <c r="BP24" s="214">
        <v>25918</v>
      </c>
      <c r="BQ24" s="214">
        <v>468057</v>
      </c>
      <c r="BR24" s="214">
        <v>8746</v>
      </c>
      <c r="BS24" s="214">
        <v>75345</v>
      </c>
      <c r="BT24" s="218">
        <v>15431</v>
      </c>
      <c r="BU24" s="218">
        <v>-34340</v>
      </c>
      <c r="BV24" s="214">
        <v>25859</v>
      </c>
      <c r="BW24" s="214">
        <v>23596</v>
      </c>
    </row>
    <row r="25" spans="1:75" ht="12" customHeight="1" x14ac:dyDescent="0.25">
      <c r="A25" s="3">
        <v>16</v>
      </c>
      <c r="B25" s="210">
        <v>90000</v>
      </c>
      <c r="C25" s="211" t="s">
        <v>63</v>
      </c>
      <c r="D25" s="210">
        <v>100000</v>
      </c>
      <c r="E25" s="218">
        <v>64</v>
      </c>
      <c r="F25" s="218">
        <v>329</v>
      </c>
      <c r="G25" s="218">
        <v>3124</v>
      </c>
      <c r="H25" s="218">
        <v>99543</v>
      </c>
      <c r="I25" s="218">
        <v>4613</v>
      </c>
      <c r="J25" s="218">
        <v>162473</v>
      </c>
      <c r="K25" s="218">
        <v>17215</v>
      </c>
      <c r="L25" s="218">
        <v>1492124</v>
      </c>
      <c r="M25" s="218">
        <v>267</v>
      </c>
      <c r="N25" s="218">
        <v>3349</v>
      </c>
      <c r="O25" s="218">
        <v>4611</v>
      </c>
      <c r="P25" s="218">
        <v>31344</v>
      </c>
      <c r="Q25" s="218">
        <v>1798</v>
      </c>
      <c r="R25" s="218">
        <v>18841</v>
      </c>
      <c r="S25" s="218">
        <v>19047</v>
      </c>
      <c r="T25" s="218">
        <v>1808003</v>
      </c>
      <c r="U25" s="150">
        <v>16</v>
      </c>
      <c r="V25" s="150">
        <v>16</v>
      </c>
      <c r="W25" s="253">
        <v>90000</v>
      </c>
      <c r="X25" s="215" t="s">
        <v>63</v>
      </c>
      <c r="Y25" s="253">
        <v>100000</v>
      </c>
      <c r="Z25" s="218">
        <v>1205</v>
      </c>
      <c r="AA25" s="218">
        <v>2007</v>
      </c>
      <c r="AB25" s="218">
        <v>320</v>
      </c>
      <c r="AC25" s="218">
        <v>398</v>
      </c>
      <c r="AD25" s="218" t="s">
        <v>63</v>
      </c>
      <c r="AE25" s="218" t="s">
        <v>63</v>
      </c>
      <c r="AF25" s="218">
        <v>19047</v>
      </c>
      <c r="AG25" s="218">
        <v>1805598</v>
      </c>
      <c r="AH25" s="218">
        <v>19047</v>
      </c>
      <c r="AI25" s="218">
        <v>191862</v>
      </c>
      <c r="AJ25" s="218">
        <v>3945</v>
      </c>
      <c r="AK25" s="218">
        <v>8628</v>
      </c>
      <c r="AL25" s="218">
        <v>5600</v>
      </c>
      <c r="AM25" s="218">
        <v>10977</v>
      </c>
      <c r="AN25" s="218">
        <v>194</v>
      </c>
      <c r="AO25" s="218">
        <v>1419</v>
      </c>
      <c r="AP25" s="150">
        <v>16</v>
      </c>
      <c r="AQ25" s="150">
        <v>16</v>
      </c>
      <c r="AR25" s="253">
        <v>90000</v>
      </c>
      <c r="AS25" s="215" t="s">
        <v>63</v>
      </c>
      <c r="AT25" s="253">
        <v>100000</v>
      </c>
      <c r="AU25" s="214">
        <v>93</v>
      </c>
      <c r="AV25" s="214">
        <v>4846</v>
      </c>
      <c r="AW25" s="218">
        <v>19047</v>
      </c>
      <c r="AX25" s="218">
        <v>1589454</v>
      </c>
      <c r="AY25" s="214">
        <v>9073</v>
      </c>
      <c r="AZ25" s="214">
        <v>88577</v>
      </c>
      <c r="BA25" s="214">
        <v>831</v>
      </c>
      <c r="BB25" s="214">
        <v>168</v>
      </c>
      <c r="BC25" s="214">
        <v>19047</v>
      </c>
      <c r="BD25" s="214">
        <v>1500709</v>
      </c>
      <c r="BE25" s="218">
        <v>19005</v>
      </c>
      <c r="BF25" s="218">
        <v>377400</v>
      </c>
      <c r="BG25" s="214">
        <v>5597</v>
      </c>
      <c r="BH25" s="214">
        <v>2056</v>
      </c>
      <c r="BI25" s="214">
        <v>9074</v>
      </c>
      <c r="BJ25" s="214">
        <v>27922</v>
      </c>
      <c r="BK25" s="150">
        <v>16</v>
      </c>
      <c r="BL25" s="150">
        <v>16</v>
      </c>
      <c r="BM25" s="253">
        <v>90000</v>
      </c>
      <c r="BN25" s="215" t="s">
        <v>63</v>
      </c>
      <c r="BO25" s="253">
        <v>100000</v>
      </c>
      <c r="BP25" s="214">
        <v>19004</v>
      </c>
      <c r="BQ25" s="214">
        <v>402168</v>
      </c>
      <c r="BR25" s="218">
        <v>6783</v>
      </c>
      <c r="BS25" s="218">
        <v>70126</v>
      </c>
      <c r="BT25" s="214">
        <v>11256</v>
      </c>
      <c r="BU25" s="214">
        <v>-28546</v>
      </c>
      <c r="BV25" s="214">
        <v>18966</v>
      </c>
      <c r="BW25" s="214">
        <v>20403</v>
      </c>
    </row>
    <row r="26" spans="1:75" ht="12" customHeight="1" x14ac:dyDescent="0.25">
      <c r="A26" s="3">
        <v>17</v>
      </c>
      <c r="B26" s="210">
        <v>100000</v>
      </c>
      <c r="C26" s="211" t="s">
        <v>63</v>
      </c>
      <c r="D26" s="210">
        <v>125000</v>
      </c>
      <c r="E26" s="218">
        <v>88</v>
      </c>
      <c r="F26" s="218">
        <v>592</v>
      </c>
      <c r="G26" s="218">
        <v>5406</v>
      </c>
      <c r="H26" s="218">
        <v>205175</v>
      </c>
      <c r="I26" s="218">
        <v>8052</v>
      </c>
      <c r="J26" s="218">
        <v>365404</v>
      </c>
      <c r="K26" s="218">
        <v>26027</v>
      </c>
      <c r="L26" s="218">
        <v>2571258</v>
      </c>
      <c r="M26" s="218">
        <v>504</v>
      </c>
      <c r="N26" s="218">
        <v>7061</v>
      </c>
      <c r="O26" s="218">
        <v>8306</v>
      </c>
      <c r="P26" s="218">
        <v>67145</v>
      </c>
      <c r="Q26" s="218">
        <v>2854</v>
      </c>
      <c r="R26" s="218">
        <v>33523</v>
      </c>
      <c r="S26" s="218">
        <v>29248</v>
      </c>
      <c r="T26" s="218">
        <v>3250158</v>
      </c>
      <c r="U26" s="150">
        <v>17</v>
      </c>
      <c r="V26" s="150">
        <v>17</v>
      </c>
      <c r="W26" s="253">
        <v>100000</v>
      </c>
      <c r="X26" s="215" t="s">
        <v>63</v>
      </c>
      <c r="Y26" s="253">
        <v>125000</v>
      </c>
      <c r="Z26" s="218">
        <v>1865</v>
      </c>
      <c r="AA26" s="218">
        <v>3162</v>
      </c>
      <c r="AB26" s="218">
        <v>454</v>
      </c>
      <c r="AC26" s="218">
        <v>565</v>
      </c>
      <c r="AD26" s="218" t="s">
        <v>63</v>
      </c>
      <c r="AE26" s="218" t="s">
        <v>63</v>
      </c>
      <c r="AF26" s="218">
        <v>29248</v>
      </c>
      <c r="AG26" s="218">
        <v>3246430</v>
      </c>
      <c r="AH26" s="218">
        <v>29248</v>
      </c>
      <c r="AI26" s="218">
        <v>325763</v>
      </c>
      <c r="AJ26" s="218">
        <v>5936</v>
      </c>
      <c r="AK26" s="218">
        <v>13547</v>
      </c>
      <c r="AL26" s="218">
        <v>8798</v>
      </c>
      <c r="AM26" s="218">
        <v>18227</v>
      </c>
      <c r="AN26" s="218">
        <v>335</v>
      </c>
      <c r="AO26" s="218">
        <v>2488</v>
      </c>
      <c r="AP26" s="150">
        <v>17</v>
      </c>
      <c r="AQ26" s="150">
        <v>17</v>
      </c>
      <c r="AR26" s="253">
        <v>100000</v>
      </c>
      <c r="AS26" s="215" t="s">
        <v>63</v>
      </c>
      <c r="AT26" s="253">
        <v>125000</v>
      </c>
      <c r="AU26" s="214">
        <v>150</v>
      </c>
      <c r="AV26" s="214">
        <v>8554</v>
      </c>
      <c r="AW26" s="214">
        <v>29248</v>
      </c>
      <c r="AX26" s="214">
        <v>2880048</v>
      </c>
      <c r="AY26" s="214">
        <v>14981</v>
      </c>
      <c r="AZ26" s="214">
        <v>154068</v>
      </c>
      <c r="BA26" s="214">
        <v>1325</v>
      </c>
      <c r="BB26" s="214">
        <v>265</v>
      </c>
      <c r="BC26" s="214">
        <v>29248</v>
      </c>
      <c r="BD26" s="214">
        <v>2725716</v>
      </c>
      <c r="BE26" s="214">
        <v>29190</v>
      </c>
      <c r="BF26" s="214">
        <v>735495</v>
      </c>
      <c r="BG26" s="214">
        <v>8793</v>
      </c>
      <c r="BH26" s="214">
        <v>3418</v>
      </c>
      <c r="BI26" s="214">
        <v>14971</v>
      </c>
      <c r="BJ26" s="214">
        <v>48528</v>
      </c>
      <c r="BK26" s="150">
        <v>17</v>
      </c>
      <c r="BL26" s="150">
        <v>17</v>
      </c>
      <c r="BM26" s="253">
        <v>100000</v>
      </c>
      <c r="BN26" s="215" t="s">
        <v>63</v>
      </c>
      <c r="BO26" s="253">
        <v>125000</v>
      </c>
      <c r="BP26" s="214">
        <v>29185</v>
      </c>
      <c r="BQ26" s="214">
        <v>780250</v>
      </c>
      <c r="BR26" s="214">
        <v>11735</v>
      </c>
      <c r="BS26" s="214">
        <v>163757</v>
      </c>
      <c r="BT26" s="214">
        <v>16353</v>
      </c>
      <c r="BU26" s="214">
        <v>-50986</v>
      </c>
      <c r="BV26" s="214">
        <v>29148</v>
      </c>
      <c r="BW26" s="214">
        <v>40018</v>
      </c>
    </row>
    <row r="27" spans="1:75" ht="12" customHeight="1" x14ac:dyDescent="0.25">
      <c r="A27" s="3">
        <v>18</v>
      </c>
      <c r="B27" s="210">
        <v>125000</v>
      </c>
      <c r="C27" s="211" t="s">
        <v>63</v>
      </c>
      <c r="D27" s="210">
        <v>250000</v>
      </c>
      <c r="E27" s="218">
        <v>160</v>
      </c>
      <c r="F27" s="218">
        <v>1751</v>
      </c>
      <c r="G27" s="218">
        <v>8776</v>
      </c>
      <c r="H27" s="218">
        <v>511297</v>
      </c>
      <c r="I27" s="218">
        <v>12795</v>
      </c>
      <c r="J27" s="218">
        <v>1097233</v>
      </c>
      <c r="K27" s="218">
        <v>26986</v>
      </c>
      <c r="L27" s="218">
        <v>3485844</v>
      </c>
      <c r="M27" s="218">
        <v>1018</v>
      </c>
      <c r="N27" s="218">
        <v>16738</v>
      </c>
      <c r="O27" s="218">
        <v>12967</v>
      </c>
      <c r="P27" s="218">
        <v>186017</v>
      </c>
      <c r="Q27" s="218">
        <v>3950</v>
      </c>
      <c r="R27" s="218">
        <v>56698</v>
      </c>
      <c r="S27" s="218">
        <v>32545</v>
      </c>
      <c r="T27" s="218">
        <v>5355579</v>
      </c>
      <c r="U27" s="150">
        <v>18</v>
      </c>
      <c r="V27" s="150">
        <v>18</v>
      </c>
      <c r="W27" s="253">
        <v>125000</v>
      </c>
      <c r="X27" s="215" t="s">
        <v>63</v>
      </c>
      <c r="Y27" s="253">
        <v>250000</v>
      </c>
      <c r="Z27" s="218">
        <v>2721</v>
      </c>
      <c r="AA27" s="218">
        <v>4857</v>
      </c>
      <c r="AB27" s="218">
        <v>589</v>
      </c>
      <c r="AC27" s="218">
        <v>731</v>
      </c>
      <c r="AD27" s="218" t="s">
        <v>63</v>
      </c>
      <c r="AE27" s="218" t="s">
        <v>63</v>
      </c>
      <c r="AF27" s="218">
        <v>32545</v>
      </c>
      <c r="AG27" s="218">
        <v>5349990</v>
      </c>
      <c r="AH27" s="218">
        <v>32545</v>
      </c>
      <c r="AI27" s="218">
        <v>438282</v>
      </c>
      <c r="AJ27" s="218">
        <v>6553</v>
      </c>
      <c r="AK27" s="218">
        <v>16716</v>
      </c>
      <c r="AL27" s="218">
        <v>9005</v>
      </c>
      <c r="AM27" s="218">
        <v>19085</v>
      </c>
      <c r="AN27" s="218">
        <v>573</v>
      </c>
      <c r="AO27" s="218">
        <v>6201</v>
      </c>
      <c r="AP27" s="150">
        <v>18</v>
      </c>
      <c r="AQ27" s="150">
        <v>18</v>
      </c>
      <c r="AR27" s="253">
        <v>125000</v>
      </c>
      <c r="AS27" s="215" t="s">
        <v>63</v>
      </c>
      <c r="AT27" s="253">
        <v>250000</v>
      </c>
      <c r="AU27" s="214">
        <v>328</v>
      </c>
      <c r="AV27" s="214">
        <v>33972</v>
      </c>
      <c r="AW27" s="214">
        <v>32545</v>
      </c>
      <c r="AX27" s="214">
        <v>4837707</v>
      </c>
      <c r="AY27" s="214">
        <v>17853</v>
      </c>
      <c r="AZ27" s="214">
        <v>195414</v>
      </c>
      <c r="BA27" s="214">
        <v>1228</v>
      </c>
      <c r="BB27" s="214">
        <v>243</v>
      </c>
      <c r="BC27" s="214">
        <v>32545</v>
      </c>
      <c r="BD27" s="214">
        <v>4642050</v>
      </c>
      <c r="BE27" s="214">
        <v>32394</v>
      </c>
      <c r="BF27" s="214">
        <v>1480051</v>
      </c>
      <c r="BG27" s="214">
        <v>8995</v>
      </c>
      <c r="BH27" s="214">
        <v>3754</v>
      </c>
      <c r="BI27" s="214">
        <v>17820</v>
      </c>
      <c r="BJ27" s="214">
        <v>61644</v>
      </c>
      <c r="BK27" s="150">
        <v>18</v>
      </c>
      <c r="BL27" s="150">
        <v>18</v>
      </c>
      <c r="BM27" s="253">
        <v>125000</v>
      </c>
      <c r="BN27" s="215" t="s">
        <v>63</v>
      </c>
      <c r="BO27" s="253">
        <v>250000</v>
      </c>
      <c r="BP27" s="214">
        <v>32397</v>
      </c>
      <c r="BQ27" s="214">
        <v>1538462</v>
      </c>
      <c r="BR27" s="214">
        <v>17804</v>
      </c>
      <c r="BS27" s="214">
        <v>527719</v>
      </c>
      <c r="BT27" s="214">
        <v>13850</v>
      </c>
      <c r="BU27" s="214">
        <v>-66075</v>
      </c>
      <c r="BV27" s="214">
        <v>32372</v>
      </c>
      <c r="BW27" s="214">
        <v>80992</v>
      </c>
    </row>
    <row r="28" spans="1:75" ht="12" customHeight="1" x14ac:dyDescent="0.25">
      <c r="A28" s="3">
        <v>19</v>
      </c>
      <c r="B28" s="210">
        <v>250000</v>
      </c>
      <c r="C28" s="211" t="s">
        <v>63</v>
      </c>
      <c r="D28" s="210">
        <v>500000</v>
      </c>
      <c r="E28" s="218">
        <v>44</v>
      </c>
      <c r="F28" s="218">
        <v>952</v>
      </c>
      <c r="G28" s="218">
        <v>2861</v>
      </c>
      <c r="H28" s="218">
        <v>356227</v>
      </c>
      <c r="I28" s="218">
        <v>3638</v>
      </c>
      <c r="J28" s="218">
        <v>731585</v>
      </c>
      <c r="K28" s="218">
        <v>4837</v>
      </c>
      <c r="L28" s="218">
        <v>981418</v>
      </c>
      <c r="M28" s="218">
        <v>442</v>
      </c>
      <c r="N28" s="218">
        <v>16652</v>
      </c>
      <c r="O28" s="218">
        <v>3980</v>
      </c>
      <c r="P28" s="218">
        <v>122944</v>
      </c>
      <c r="Q28" s="218">
        <v>1174</v>
      </c>
      <c r="R28" s="218">
        <v>25607</v>
      </c>
      <c r="S28" s="218">
        <v>6723</v>
      </c>
      <c r="T28" s="218">
        <v>2235386</v>
      </c>
      <c r="U28" s="150">
        <v>19</v>
      </c>
      <c r="V28" s="150">
        <v>19</v>
      </c>
      <c r="W28" s="253">
        <v>250000</v>
      </c>
      <c r="X28" s="215" t="s">
        <v>63</v>
      </c>
      <c r="Y28" s="253">
        <v>500000</v>
      </c>
      <c r="Z28" s="218">
        <v>905</v>
      </c>
      <c r="AA28" s="218">
        <v>1711</v>
      </c>
      <c r="AB28" s="218">
        <v>133</v>
      </c>
      <c r="AC28" s="218">
        <v>166</v>
      </c>
      <c r="AD28" s="218" t="s">
        <v>63</v>
      </c>
      <c r="AE28" s="218" t="s">
        <v>63</v>
      </c>
      <c r="AF28" s="218">
        <v>6723</v>
      </c>
      <c r="AG28" s="218">
        <v>2233509</v>
      </c>
      <c r="AH28" s="218">
        <v>6723</v>
      </c>
      <c r="AI28" s="218">
        <v>129765</v>
      </c>
      <c r="AJ28" s="218">
        <v>1392</v>
      </c>
      <c r="AK28" s="218">
        <v>3744</v>
      </c>
      <c r="AL28" s="218">
        <v>1276</v>
      </c>
      <c r="AM28" s="218">
        <v>2497</v>
      </c>
      <c r="AN28" s="218">
        <v>196</v>
      </c>
      <c r="AO28" s="218">
        <v>3639</v>
      </c>
      <c r="AP28" s="150">
        <v>19</v>
      </c>
      <c r="AQ28" s="150">
        <v>19</v>
      </c>
      <c r="AR28" s="253">
        <v>250000</v>
      </c>
      <c r="AS28" s="215" t="s">
        <v>63</v>
      </c>
      <c r="AT28" s="253">
        <v>500000</v>
      </c>
      <c r="AU28" s="214">
        <v>140</v>
      </c>
      <c r="AV28" s="214">
        <v>28561</v>
      </c>
      <c r="AW28" s="214">
        <v>6723</v>
      </c>
      <c r="AX28" s="214">
        <v>2065865</v>
      </c>
      <c r="AY28" s="214">
        <v>3813</v>
      </c>
      <c r="AZ28" s="214">
        <v>44064</v>
      </c>
      <c r="BA28" s="214">
        <v>120</v>
      </c>
      <c r="BB28" s="214">
        <v>22</v>
      </c>
      <c r="BC28" s="214">
        <v>6723</v>
      </c>
      <c r="BD28" s="214">
        <v>2021778</v>
      </c>
      <c r="BE28" s="214">
        <v>6654</v>
      </c>
      <c r="BF28" s="214">
        <v>753369</v>
      </c>
      <c r="BG28" s="214">
        <v>1273</v>
      </c>
      <c r="BH28" s="214">
        <v>572</v>
      </c>
      <c r="BI28" s="214">
        <v>3801</v>
      </c>
      <c r="BJ28" s="214">
        <v>13929</v>
      </c>
      <c r="BK28" s="150">
        <v>19</v>
      </c>
      <c r="BL28" s="150">
        <v>19</v>
      </c>
      <c r="BM28" s="253">
        <v>250000</v>
      </c>
      <c r="BN28" s="215" t="s">
        <v>63</v>
      </c>
      <c r="BO28" s="253">
        <v>500000</v>
      </c>
      <c r="BP28" s="214">
        <v>6656</v>
      </c>
      <c r="BQ28" s="214">
        <v>773184</v>
      </c>
      <c r="BR28" s="214">
        <v>4865</v>
      </c>
      <c r="BS28" s="214">
        <v>403812</v>
      </c>
      <c r="BT28" s="214">
        <v>1746</v>
      </c>
      <c r="BU28" s="214">
        <v>-18001</v>
      </c>
      <c r="BV28" s="214">
        <v>6651</v>
      </c>
      <c r="BW28" s="214">
        <v>41710</v>
      </c>
    </row>
    <row r="29" spans="1:75" ht="12" customHeight="1" x14ac:dyDescent="0.25">
      <c r="A29" s="3">
        <v>20</v>
      </c>
      <c r="B29" s="210">
        <v>500000</v>
      </c>
      <c r="C29" s="211" t="s">
        <v>63</v>
      </c>
      <c r="D29" s="210">
        <v>1000000</v>
      </c>
      <c r="E29" s="218">
        <v>21</v>
      </c>
      <c r="F29" s="218">
        <v>2954</v>
      </c>
      <c r="G29" s="218">
        <v>990</v>
      </c>
      <c r="H29" s="218">
        <v>321444</v>
      </c>
      <c r="I29" s="218">
        <v>902</v>
      </c>
      <c r="J29" s="218">
        <v>362701</v>
      </c>
      <c r="K29" s="218">
        <v>1092</v>
      </c>
      <c r="L29" s="218">
        <v>343241</v>
      </c>
      <c r="M29" s="218">
        <v>156</v>
      </c>
      <c r="N29" s="218">
        <v>9451</v>
      </c>
      <c r="O29" s="218">
        <v>1183</v>
      </c>
      <c r="P29" s="218">
        <v>77158</v>
      </c>
      <c r="Q29" s="218">
        <v>353</v>
      </c>
      <c r="R29" s="218">
        <v>16335</v>
      </c>
      <c r="S29" s="218">
        <v>1692</v>
      </c>
      <c r="T29" s="218">
        <v>1133287</v>
      </c>
      <c r="U29" s="150">
        <v>20</v>
      </c>
      <c r="V29" s="150">
        <v>20</v>
      </c>
      <c r="W29" s="253">
        <v>500000</v>
      </c>
      <c r="X29" s="215" t="s">
        <v>63</v>
      </c>
      <c r="Y29" s="253">
        <v>1000000</v>
      </c>
      <c r="Z29" s="218">
        <v>287</v>
      </c>
      <c r="AA29" s="218">
        <v>577</v>
      </c>
      <c r="AB29" s="218">
        <v>26</v>
      </c>
      <c r="AC29" s="218">
        <v>31</v>
      </c>
      <c r="AD29" s="218" t="s">
        <v>63</v>
      </c>
      <c r="AE29" s="218" t="s">
        <v>63</v>
      </c>
      <c r="AF29" s="218">
        <v>1692</v>
      </c>
      <c r="AG29" s="218">
        <v>1132679</v>
      </c>
      <c r="AH29" s="218">
        <v>1692</v>
      </c>
      <c r="AI29" s="218">
        <v>46800</v>
      </c>
      <c r="AJ29" s="218">
        <v>322</v>
      </c>
      <c r="AK29" s="218">
        <v>750</v>
      </c>
      <c r="AL29" s="218">
        <v>218</v>
      </c>
      <c r="AM29" s="218">
        <v>442</v>
      </c>
      <c r="AN29" s="218">
        <v>76</v>
      </c>
      <c r="AO29" s="218">
        <v>1753</v>
      </c>
      <c r="AP29" s="150">
        <v>20</v>
      </c>
      <c r="AQ29" s="150">
        <v>20</v>
      </c>
      <c r="AR29" s="253">
        <v>500000</v>
      </c>
      <c r="AS29" s="215" t="s">
        <v>63</v>
      </c>
      <c r="AT29" s="253">
        <v>1000000</v>
      </c>
      <c r="AU29" s="214">
        <v>49</v>
      </c>
      <c r="AV29" s="214">
        <v>22001</v>
      </c>
      <c r="AW29" s="214">
        <v>1692</v>
      </c>
      <c r="AX29" s="214">
        <v>1061087</v>
      </c>
      <c r="AY29" s="214">
        <v>972</v>
      </c>
      <c r="AZ29" s="214">
        <v>12181</v>
      </c>
      <c r="BA29" s="214">
        <v>20</v>
      </c>
      <c r="BB29" s="214">
        <v>5</v>
      </c>
      <c r="BC29" s="214">
        <v>1692</v>
      </c>
      <c r="BD29" s="214">
        <v>1048901</v>
      </c>
      <c r="BE29" s="214">
        <v>1671</v>
      </c>
      <c r="BF29" s="214">
        <v>422693</v>
      </c>
      <c r="BG29" s="214">
        <v>218</v>
      </c>
      <c r="BH29" s="214">
        <v>113</v>
      </c>
      <c r="BI29" s="214">
        <v>967</v>
      </c>
      <c r="BJ29" s="214">
        <v>3856</v>
      </c>
      <c r="BK29" s="150">
        <v>20</v>
      </c>
      <c r="BL29" s="150">
        <v>20</v>
      </c>
      <c r="BM29" s="253">
        <v>500000</v>
      </c>
      <c r="BN29" s="215" t="s">
        <v>63</v>
      </c>
      <c r="BO29" s="253">
        <v>1000000</v>
      </c>
      <c r="BP29" s="214">
        <v>1674</v>
      </c>
      <c r="BQ29" s="214">
        <v>416382</v>
      </c>
      <c r="BR29" s="214">
        <v>1377</v>
      </c>
      <c r="BS29" s="214">
        <v>264733</v>
      </c>
      <c r="BT29" s="214">
        <v>300</v>
      </c>
      <c r="BU29" s="214">
        <v>-5936</v>
      </c>
      <c r="BV29" s="214">
        <v>1673</v>
      </c>
      <c r="BW29" s="214">
        <v>22676</v>
      </c>
    </row>
    <row r="30" spans="1:75" ht="12" customHeight="1" x14ac:dyDescent="0.25">
      <c r="A30" s="3">
        <v>21</v>
      </c>
      <c r="B30" s="315" t="s">
        <v>134</v>
      </c>
      <c r="C30" s="315"/>
      <c r="D30" s="315"/>
      <c r="E30" s="218">
        <v>17</v>
      </c>
      <c r="F30" s="218">
        <v>7331</v>
      </c>
      <c r="G30" s="218" t="s">
        <v>64</v>
      </c>
      <c r="H30" s="218" t="s">
        <v>64</v>
      </c>
      <c r="I30" s="218">
        <v>302</v>
      </c>
      <c r="J30" s="218">
        <v>197996</v>
      </c>
      <c r="K30" s="218">
        <v>428</v>
      </c>
      <c r="L30" s="218">
        <v>301684</v>
      </c>
      <c r="M30" s="218" t="s">
        <v>64</v>
      </c>
      <c r="N30" s="218" t="s">
        <v>64</v>
      </c>
      <c r="O30" s="218">
        <v>487</v>
      </c>
      <c r="P30" s="218">
        <v>80994</v>
      </c>
      <c r="Q30" s="218">
        <v>162</v>
      </c>
      <c r="R30" s="218">
        <v>12991</v>
      </c>
      <c r="S30" s="218">
        <v>655</v>
      </c>
      <c r="T30" s="218">
        <v>1620929</v>
      </c>
      <c r="U30" s="150">
        <v>21</v>
      </c>
      <c r="V30" s="150">
        <v>21</v>
      </c>
      <c r="W30" s="342" t="s">
        <v>134</v>
      </c>
      <c r="X30" s="342"/>
      <c r="Y30" s="342"/>
      <c r="Z30" s="218" t="s">
        <v>64</v>
      </c>
      <c r="AA30" s="218" t="s">
        <v>64</v>
      </c>
      <c r="AB30" s="218" t="s">
        <v>64</v>
      </c>
      <c r="AC30" s="218" t="s">
        <v>64</v>
      </c>
      <c r="AD30" s="218" t="s">
        <v>63</v>
      </c>
      <c r="AE30" s="218" t="s">
        <v>63</v>
      </c>
      <c r="AF30" s="218">
        <v>655</v>
      </c>
      <c r="AG30" s="218">
        <v>1620630</v>
      </c>
      <c r="AH30" s="218">
        <v>655</v>
      </c>
      <c r="AI30" s="218">
        <v>52953</v>
      </c>
      <c r="AJ30" s="218">
        <v>130</v>
      </c>
      <c r="AK30" s="218">
        <v>320</v>
      </c>
      <c r="AL30" s="218">
        <v>60</v>
      </c>
      <c r="AM30" s="218">
        <v>104</v>
      </c>
      <c r="AN30" s="218">
        <v>37</v>
      </c>
      <c r="AO30" s="218">
        <v>1442</v>
      </c>
      <c r="AP30" s="150">
        <v>21</v>
      </c>
      <c r="AQ30" s="150">
        <v>21</v>
      </c>
      <c r="AR30" s="342" t="s">
        <v>134</v>
      </c>
      <c r="AS30" s="342"/>
      <c r="AT30" s="342"/>
      <c r="AU30" s="218">
        <v>40</v>
      </c>
      <c r="AV30" s="218">
        <v>47836</v>
      </c>
      <c r="AW30" s="214">
        <v>654</v>
      </c>
      <c r="AX30" s="214">
        <v>1518019</v>
      </c>
      <c r="AY30" s="214">
        <v>364</v>
      </c>
      <c r="AZ30" s="214">
        <v>4705</v>
      </c>
      <c r="BA30" s="214">
        <v>10</v>
      </c>
      <c r="BB30" s="214">
        <v>2</v>
      </c>
      <c r="BC30" s="214">
        <v>654</v>
      </c>
      <c r="BD30" s="214">
        <v>1513312</v>
      </c>
      <c r="BE30" s="214">
        <v>645</v>
      </c>
      <c r="BF30" s="214">
        <v>645118</v>
      </c>
      <c r="BG30" s="218">
        <v>60</v>
      </c>
      <c r="BH30" s="218">
        <v>31</v>
      </c>
      <c r="BI30" s="214">
        <v>362</v>
      </c>
      <c r="BJ30" s="214">
        <v>1494</v>
      </c>
      <c r="BK30" s="150">
        <v>21</v>
      </c>
      <c r="BL30" s="150">
        <v>21</v>
      </c>
      <c r="BM30" s="342" t="s">
        <v>134</v>
      </c>
      <c r="BN30" s="342"/>
      <c r="BO30" s="342"/>
      <c r="BP30" s="218">
        <v>644</v>
      </c>
      <c r="BQ30" s="218">
        <v>583593</v>
      </c>
      <c r="BR30" s="214">
        <v>545</v>
      </c>
      <c r="BS30" s="214">
        <v>409408</v>
      </c>
      <c r="BT30" s="214">
        <v>106</v>
      </c>
      <c r="BU30" s="214">
        <v>-7835</v>
      </c>
      <c r="BV30" s="214">
        <v>644</v>
      </c>
      <c r="BW30" s="214">
        <v>32010</v>
      </c>
    </row>
    <row r="31" spans="1:75" ht="12" customHeight="1" x14ac:dyDescent="0.25">
      <c r="A31" s="4">
        <v>22</v>
      </c>
      <c r="B31" s="316" t="s">
        <v>62</v>
      </c>
      <c r="C31" s="316"/>
      <c r="D31" s="316"/>
      <c r="E31" s="219">
        <v>1239</v>
      </c>
      <c r="F31" s="219">
        <v>17556</v>
      </c>
      <c r="G31" s="219">
        <v>181955</v>
      </c>
      <c r="H31" s="219">
        <v>4351137</v>
      </c>
      <c r="I31" s="219">
        <v>171792</v>
      </c>
      <c r="J31" s="219">
        <v>4763254</v>
      </c>
      <c r="K31" s="219">
        <v>1338428</v>
      </c>
      <c r="L31" s="219">
        <v>41228737</v>
      </c>
      <c r="M31" s="219">
        <v>57084</v>
      </c>
      <c r="N31" s="219">
        <v>322445</v>
      </c>
      <c r="O31" s="219">
        <v>128552</v>
      </c>
      <c r="P31" s="219">
        <v>906422</v>
      </c>
      <c r="Q31" s="219">
        <v>224980</v>
      </c>
      <c r="R31" s="219">
        <v>2249330</v>
      </c>
      <c r="S31" s="219">
        <v>1570727</v>
      </c>
      <c r="T31" s="219">
        <v>53838882</v>
      </c>
      <c r="U31" s="152">
        <v>22</v>
      </c>
      <c r="V31" s="152">
        <v>22</v>
      </c>
      <c r="W31" s="343" t="s">
        <v>62</v>
      </c>
      <c r="X31" s="343"/>
      <c r="Y31" s="343"/>
      <c r="Z31" s="219">
        <v>110134</v>
      </c>
      <c r="AA31" s="219">
        <v>125664</v>
      </c>
      <c r="AB31" s="219">
        <v>60620</v>
      </c>
      <c r="AC31" s="219">
        <v>75644</v>
      </c>
      <c r="AD31" s="219">
        <v>344</v>
      </c>
      <c r="AE31" s="219">
        <v>234</v>
      </c>
      <c r="AF31" s="219">
        <v>1645820</v>
      </c>
      <c r="AG31" s="219">
        <v>53637340</v>
      </c>
      <c r="AH31" s="219">
        <v>1573849</v>
      </c>
      <c r="AI31" s="219">
        <v>6369058</v>
      </c>
      <c r="AJ31" s="219">
        <v>220645</v>
      </c>
      <c r="AK31" s="219">
        <v>402662</v>
      </c>
      <c r="AL31" s="219">
        <v>169444</v>
      </c>
      <c r="AM31" s="219">
        <v>232732</v>
      </c>
      <c r="AN31" s="219">
        <v>3740</v>
      </c>
      <c r="AO31" s="219">
        <v>26579</v>
      </c>
      <c r="AP31" s="152">
        <v>22</v>
      </c>
      <c r="AQ31" s="152">
        <v>22</v>
      </c>
      <c r="AR31" s="343" t="s">
        <v>62</v>
      </c>
      <c r="AS31" s="343"/>
      <c r="AT31" s="343"/>
      <c r="AU31" s="219">
        <v>13428</v>
      </c>
      <c r="AV31" s="219">
        <v>250549</v>
      </c>
      <c r="AW31" s="219">
        <v>1561706</v>
      </c>
      <c r="AX31" s="219">
        <v>46416685</v>
      </c>
      <c r="AY31" s="219">
        <v>112810</v>
      </c>
      <c r="AZ31" s="219">
        <v>880480</v>
      </c>
      <c r="BA31" s="219">
        <v>34787</v>
      </c>
      <c r="BB31" s="219">
        <v>7092</v>
      </c>
      <c r="BC31" s="219">
        <v>1561709</v>
      </c>
      <c r="BD31" s="219">
        <v>45529113</v>
      </c>
      <c r="BE31" s="219">
        <v>1243505</v>
      </c>
      <c r="BF31" s="219">
        <v>9458678</v>
      </c>
      <c r="BG31" s="219">
        <v>169354</v>
      </c>
      <c r="BH31" s="219">
        <v>42233</v>
      </c>
      <c r="BI31" s="219">
        <v>118144</v>
      </c>
      <c r="BJ31" s="219">
        <v>289838</v>
      </c>
      <c r="BK31" s="152">
        <v>22</v>
      </c>
      <c r="BL31" s="152">
        <v>22</v>
      </c>
      <c r="BM31" s="343" t="s">
        <v>62</v>
      </c>
      <c r="BN31" s="343"/>
      <c r="BO31" s="343"/>
      <c r="BP31" s="219">
        <v>1234400</v>
      </c>
      <c r="BQ31" s="219">
        <v>9651919</v>
      </c>
      <c r="BR31" s="219">
        <v>314468</v>
      </c>
      <c r="BS31" s="219">
        <v>2465581</v>
      </c>
      <c r="BT31" s="219">
        <v>598930</v>
      </c>
      <c r="BU31" s="219">
        <v>-727429</v>
      </c>
      <c r="BV31" s="219">
        <v>926464</v>
      </c>
      <c r="BW31" s="219">
        <v>485441</v>
      </c>
    </row>
    <row r="32" spans="1:75" ht="12" customHeight="1" x14ac:dyDescent="0.25">
      <c r="A32" s="17">
        <v>23</v>
      </c>
      <c r="B32" s="314" t="s">
        <v>135</v>
      </c>
      <c r="C32" s="314"/>
      <c r="D32" s="314"/>
      <c r="E32" s="218">
        <v>42</v>
      </c>
      <c r="F32" s="218">
        <v>-663</v>
      </c>
      <c r="G32" s="218">
        <v>8010</v>
      </c>
      <c r="H32" s="218">
        <v>-146098</v>
      </c>
      <c r="I32" s="218">
        <v>3762</v>
      </c>
      <c r="J32" s="218">
        <v>-18208</v>
      </c>
      <c r="K32" s="218">
        <v>4551</v>
      </c>
      <c r="L32" s="218">
        <v>7926</v>
      </c>
      <c r="M32" s="218">
        <v>922</v>
      </c>
      <c r="N32" s="218">
        <v>6865</v>
      </c>
      <c r="O32" s="218">
        <v>1885</v>
      </c>
      <c r="P32" s="218">
        <v>-29381</v>
      </c>
      <c r="Q32" s="218">
        <v>1155</v>
      </c>
      <c r="R32" s="218">
        <v>7073</v>
      </c>
      <c r="S32" s="218">
        <v>14315</v>
      </c>
      <c r="T32" s="218">
        <v>-172486</v>
      </c>
      <c r="U32" s="153">
        <v>23</v>
      </c>
      <c r="V32" s="153">
        <v>23</v>
      </c>
      <c r="W32" s="318" t="s">
        <v>135</v>
      </c>
      <c r="X32" s="318"/>
      <c r="Y32" s="318"/>
      <c r="Z32" s="218">
        <v>106</v>
      </c>
      <c r="AA32" s="218">
        <v>120</v>
      </c>
      <c r="AB32" s="218">
        <v>1478</v>
      </c>
      <c r="AC32" s="218">
        <v>1862</v>
      </c>
      <c r="AD32" s="218">
        <v>13</v>
      </c>
      <c r="AE32" s="218">
        <v>11</v>
      </c>
      <c r="AF32" s="218">
        <v>14628</v>
      </c>
      <c r="AG32" s="218">
        <v>-174478</v>
      </c>
      <c r="AH32" s="218">
        <v>14628</v>
      </c>
      <c r="AI32" s="218">
        <v>28870</v>
      </c>
      <c r="AJ32" s="218">
        <v>2377</v>
      </c>
      <c r="AK32" s="218">
        <v>2830</v>
      </c>
      <c r="AL32" s="218">
        <v>840</v>
      </c>
      <c r="AM32" s="218">
        <v>736</v>
      </c>
      <c r="AN32" s="218">
        <v>22</v>
      </c>
      <c r="AO32" s="218">
        <v>405</v>
      </c>
      <c r="AP32" s="150">
        <v>23</v>
      </c>
      <c r="AQ32" s="153">
        <v>23</v>
      </c>
      <c r="AR32" s="318" t="s">
        <v>135</v>
      </c>
      <c r="AS32" s="318"/>
      <c r="AT32" s="318"/>
      <c r="AU32" s="218" t="s">
        <v>63</v>
      </c>
      <c r="AV32" s="218" t="s">
        <v>63</v>
      </c>
      <c r="AW32" s="218">
        <v>14628</v>
      </c>
      <c r="AX32" s="218">
        <v>-206192</v>
      </c>
      <c r="AY32" s="218">
        <v>23</v>
      </c>
      <c r="AZ32" s="214">
        <v>88</v>
      </c>
      <c r="BA32" s="218">
        <v>196</v>
      </c>
      <c r="BB32" s="218">
        <v>39</v>
      </c>
      <c r="BC32" s="218">
        <v>14628</v>
      </c>
      <c r="BD32" s="218">
        <v>-206319</v>
      </c>
      <c r="BE32" s="218">
        <v>9</v>
      </c>
      <c r="BF32" s="218">
        <v>420</v>
      </c>
      <c r="BG32" s="218">
        <v>839</v>
      </c>
      <c r="BH32" s="218">
        <v>188</v>
      </c>
      <c r="BI32" s="218" t="s">
        <v>63</v>
      </c>
      <c r="BJ32" s="218" t="s">
        <v>63</v>
      </c>
      <c r="BK32" s="150">
        <v>23</v>
      </c>
      <c r="BL32" s="153">
        <v>23</v>
      </c>
      <c r="BM32" s="318" t="s">
        <v>135</v>
      </c>
      <c r="BN32" s="318"/>
      <c r="BO32" s="318"/>
      <c r="BP32" s="218">
        <v>208</v>
      </c>
      <c r="BQ32" s="218">
        <v>16496</v>
      </c>
      <c r="BR32" s="218">
        <v>147</v>
      </c>
      <c r="BS32" s="218">
        <v>2738</v>
      </c>
      <c r="BT32" s="218">
        <v>3595</v>
      </c>
      <c r="BU32" s="214">
        <v>-5908</v>
      </c>
      <c r="BV32" s="218">
        <v>207</v>
      </c>
      <c r="BW32" s="218">
        <v>907</v>
      </c>
    </row>
    <row r="33" spans="1:85" ht="12" customHeight="1" x14ac:dyDescent="0.25">
      <c r="A33" s="116" t="s">
        <v>67</v>
      </c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116"/>
      <c r="V33" s="116"/>
      <c r="W33" s="314"/>
      <c r="X33" s="314"/>
      <c r="Y33" s="314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Q33" s="116" t="s">
        <v>67</v>
      </c>
      <c r="AR33" s="314"/>
      <c r="AS33" s="314"/>
      <c r="AT33" s="314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L33" s="116" t="s">
        <v>67</v>
      </c>
      <c r="BM33" s="314"/>
      <c r="BN33" s="314"/>
      <c r="BO33" s="314"/>
      <c r="BP33" s="68"/>
      <c r="BQ33" s="68"/>
      <c r="BR33" s="68"/>
      <c r="BS33" s="68"/>
      <c r="BT33" s="68"/>
      <c r="BU33" s="68"/>
      <c r="BV33" s="3"/>
    </row>
    <row r="34" spans="1:85" s="175" customFormat="1" x14ac:dyDescent="0.25">
      <c r="A34" s="290" t="s">
        <v>54</v>
      </c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174"/>
      <c r="N34" s="174"/>
      <c r="O34" s="174"/>
      <c r="P34" s="174"/>
      <c r="Q34" s="174"/>
      <c r="R34" s="174"/>
      <c r="S34" s="174"/>
      <c r="T34" s="174"/>
      <c r="V34" s="176"/>
      <c r="W34" s="177"/>
      <c r="X34" s="178"/>
      <c r="Y34" s="178"/>
      <c r="Z34" s="178"/>
      <c r="AA34" s="178"/>
      <c r="AB34" s="178"/>
      <c r="AC34" s="178"/>
      <c r="AD34" s="178"/>
      <c r="AE34" s="178"/>
      <c r="AF34" s="179"/>
      <c r="AG34" s="179"/>
      <c r="AH34" s="180"/>
      <c r="AI34" s="180"/>
      <c r="AJ34" s="180"/>
      <c r="AK34" s="180"/>
      <c r="AL34" s="180"/>
      <c r="AM34" s="180"/>
      <c r="AN34" s="180"/>
      <c r="AO34" s="180"/>
      <c r="AP34" s="181"/>
      <c r="AQ34" s="172" t="s">
        <v>114</v>
      </c>
      <c r="AR34" s="178"/>
      <c r="AS34" s="178"/>
      <c r="AT34" s="178"/>
      <c r="AV34" s="181"/>
      <c r="AW34" s="181"/>
      <c r="AX34" s="181"/>
      <c r="AY34" s="178"/>
      <c r="AZ34" s="178"/>
      <c r="BA34" s="178"/>
      <c r="BB34" s="178"/>
      <c r="BC34" s="180"/>
      <c r="BD34" s="180"/>
      <c r="BE34" s="180"/>
      <c r="BF34" s="180"/>
      <c r="BG34" s="180"/>
      <c r="BH34" s="180"/>
      <c r="BI34" s="180"/>
      <c r="BJ34" s="180"/>
      <c r="BK34" s="181"/>
      <c r="BL34" s="172" t="s">
        <v>114</v>
      </c>
      <c r="BM34" s="178"/>
      <c r="BN34" s="178"/>
      <c r="BO34" s="178"/>
      <c r="BP34" s="180"/>
      <c r="BQ34" s="180"/>
      <c r="BR34" s="180"/>
      <c r="BS34" s="180"/>
      <c r="BT34" s="180"/>
      <c r="BU34" s="180"/>
      <c r="BW34" s="181"/>
      <c r="BX34" s="181"/>
      <c r="BY34" s="181"/>
      <c r="BZ34" s="181"/>
      <c r="CA34" s="181"/>
      <c r="CB34" s="181"/>
      <c r="CC34" s="181"/>
      <c r="CD34" s="181"/>
      <c r="CE34" s="181"/>
      <c r="CF34" s="181"/>
      <c r="CG34" s="181"/>
    </row>
    <row r="35" spans="1:85" s="175" customFormat="1" x14ac:dyDescent="0.25">
      <c r="A35" s="172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4"/>
      <c r="N35" s="174"/>
      <c r="O35" s="174"/>
      <c r="P35" s="174"/>
      <c r="Q35" s="174"/>
      <c r="R35" s="174"/>
      <c r="S35" s="174"/>
      <c r="T35" s="174"/>
      <c r="V35" s="176"/>
      <c r="W35" s="177"/>
      <c r="X35" s="174"/>
      <c r="Y35" s="182"/>
      <c r="Z35" s="74"/>
      <c r="AA35" s="74"/>
      <c r="AB35" s="74"/>
      <c r="AC35" s="74"/>
      <c r="AD35" s="178"/>
      <c r="AE35" s="178"/>
      <c r="AF35" s="177"/>
      <c r="AG35" s="177"/>
      <c r="AH35" s="183"/>
      <c r="AI35" s="183"/>
      <c r="AJ35" s="183"/>
      <c r="AK35" s="183"/>
      <c r="AL35" s="183"/>
      <c r="AM35" s="183"/>
      <c r="AN35" s="183"/>
      <c r="AO35" s="183"/>
      <c r="AP35" s="181"/>
      <c r="AQ35" s="176"/>
      <c r="AR35" s="177"/>
      <c r="AS35" s="174"/>
      <c r="AT35" s="182"/>
      <c r="AV35" s="181"/>
      <c r="AW35" s="181"/>
      <c r="AX35" s="181"/>
      <c r="AY35" s="74"/>
      <c r="AZ35" s="74"/>
      <c r="BA35" s="74"/>
      <c r="BB35" s="74"/>
      <c r="BC35" s="183"/>
      <c r="BD35" s="183"/>
      <c r="BE35" s="183"/>
      <c r="BF35" s="183"/>
      <c r="BG35" s="183"/>
      <c r="BH35" s="183"/>
      <c r="BI35" s="183"/>
      <c r="BJ35" s="183"/>
      <c r="BK35" s="181"/>
      <c r="BL35" s="172" t="s">
        <v>209</v>
      </c>
      <c r="BM35" s="177"/>
      <c r="BN35" s="174"/>
      <c r="BO35" s="182"/>
      <c r="BP35" s="183"/>
      <c r="BQ35" s="183"/>
      <c r="BR35" s="183"/>
      <c r="BS35" s="183"/>
      <c r="BT35" s="183"/>
      <c r="BU35" s="183"/>
      <c r="BW35" s="181"/>
      <c r="BX35" s="181"/>
      <c r="BY35" s="181"/>
      <c r="BZ35" s="181"/>
      <c r="CA35" s="181"/>
      <c r="CB35" s="181"/>
      <c r="CC35" s="181"/>
      <c r="CD35" s="181"/>
      <c r="CE35" s="181"/>
      <c r="CF35" s="181"/>
      <c r="CG35" s="181"/>
    </row>
    <row r="36" spans="1:85" x14ac:dyDescent="0.25">
      <c r="V36" s="74"/>
      <c r="W36" s="74"/>
      <c r="X36" s="74"/>
      <c r="Y36" s="74"/>
      <c r="Z36" s="72"/>
      <c r="AA36" s="72"/>
      <c r="AB36" s="72"/>
      <c r="AC36" s="72"/>
      <c r="AD36" s="72"/>
      <c r="AE36" s="72"/>
      <c r="AH36" s="78"/>
      <c r="AI36" s="78"/>
      <c r="AJ36" s="78"/>
      <c r="AK36" s="78"/>
      <c r="AL36" s="78"/>
      <c r="AM36" s="78"/>
      <c r="AN36" s="78"/>
      <c r="AO36" s="78"/>
      <c r="AQ36" s="74"/>
      <c r="AR36" s="74"/>
      <c r="AS36" s="74"/>
      <c r="AT36" s="74"/>
      <c r="AY36" s="72"/>
      <c r="AZ36" s="72"/>
      <c r="BA36" s="72"/>
      <c r="BB36" s="72"/>
      <c r="BC36" s="78"/>
      <c r="BD36" s="78"/>
      <c r="BE36" s="78"/>
      <c r="BF36" s="78"/>
      <c r="BG36" s="78"/>
      <c r="BH36" s="78"/>
      <c r="BI36" s="78"/>
      <c r="BJ36" s="78"/>
      <c r="BL36" s="74"/>
      <c r="BM36" s="74"/>
      <c r="BN36" s="74"/>
      <c r="BO36" s="74"/>
      <c r="BP36" s="78"/>
      <c r="BQ36" s="78"/>
      <c r="BR36" s="78"/>
      <c r="BS36" s="78"/>
      <c r="BT36" s="78"/>
      <c r="BU36" s="78"/>
    </row>
    <row r="37" spans="1:85" x14ac:dyDescent="0.25">
      <c r="Z37" s="72"/>
      <c r="AA37" s="72"/>
      <c r="AB37" s="72"/>
      <c r="AC37" s="72"/>
      <c r="AD37" s="72"/>
      <c r="AE37" s="72"/>
      <c r="AY37" s="72"/>
      <c r="AZ37" s="72"/>
      <c r="BA37" s="72"/>
      <c r="BB37" s="72"/>
    </row>
    <row r="38" spans="1:85" x14ac:dyDescent="0.25">
      <c r="Z38" s="72"/>
      <c r="AA38" s="72"/>
      <c r="AB38" s="72"/>
      <c r="AC38" s="72"/>
      <c r="AD38" s="72"/>
      <c r="AE38" s="72"/>
      <c r="AY38" s="72"/>
      <c r="AZ38" s="72"/>
      <c r="BA38" s="72"/>
      <c r="BB38" s="72"/>
    </row>
    <row r="39" spans="1:85" x14ac:dyDescent="0.25">
      <c r="Z39" s="72"/>
      <c r="AA39" s="72"/>
      <c r="AB39" s="72"/>
      <c r="AC39" s="72"/>
      <c r="AD39" s="72"/>
      <c r="AE39" s="72"/>
      <c r="AY39" s="72"/>
      <c r="AZ39" s="72"/>
      <c r="BA39" s="72"/>
      <c r="BB39" s="72"/>
    </row>
    <row r="40" spans="1:85" x14ac:dyDescent="0.25">
      <c r="Z40" s="72"/>
      <c r="AA40" s="72"/>
      <c r="AB40" s="72"/>
      <c r="AC40" s="72"/>
      <c r="AD40" s="72"/>
      <c r="AE40" s="72"/>
      <c r="AY40" s="72"/>
      <c r="AZ40" s="72"/>
      <c r="BA40" s="72"/>
      <c r="BB40" s="72"/>
    </row>
    <row r="41" spans="1:85" x14ac:dyDescent="0.25">
      <c r="Z41" s="72"/>
      <c r="AA41" s="72"/>
      <c r="AB41" s="72"/>
      <c r="AC41" s="72"/>
      <c r="AD41" s="72"/>
      <c r="AE41" s="72"/>
      <c r="AY41" s="72"/>
      <c r="AZ41" s="72"/>
      <c r="BA41" s="72"/>
      <c r="BB41" s="72"/>
    </row>
    <row r="42" spans="1:85" x14ac:dyDescent="0.25">
      <c r="Z42" s="72"/>
      <c r="AA42" s="72"/>
      <c r="AB42" s="72"/>
      <c r="AC42" s="72"/>
      <c r="AD42" s="72"/>
      <c r="AE42" s="72"/>
      <c r="AY42" s="72"/>
      <c r="AZ42" s="72"/>
      <c r="BA42" s="72"/>
      <c r="BB42" s="72"/>
    </row>
  </sheetData>
  <mergeCells count="77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V1:AG1"/>
    <mergeCell ref="AN5:AO6"/>
    <mergeCell ref="V2:AG2"/>
    <mergeCell ref="V4:V7"/>
    <mergeCell ref="AD5:AE6"/>
    <mergeCell ref="Z5:AA6"/>
    <mergeCell ref="AB5:AC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AQ1:BB1"/>
    <mergeCell ref="A34:L34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E9:L9"/>
    <mergeCell ref="M5:N6"/>
    <mergeCell ref="O5:P6"/>
    <mergeCell ref="B32:D32"/>
    <mergeCell ref="Q5:R6"/>
  </mergeCells>
  <phoneticPr fontId="5" type="noConversion"/>
  <hyperlinks>
    <hyperlink ref="A2:L2" location="Inhaltsverzeichnis!A30" display="2.1  Unbeschränkt Lohn- und Einkommensteuerpflichtige insgesamt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5.5546875" customWidth="1"/>
    <col min="9" max="11" width="11.77734375" customWidth="1"/>
    <col min="12" max="12" width="12.44140625" customWidth="1"/>
    <col min="13" max="13" width="16" customWidth="1"/>
    <col min="14" max="14" width="12.6640625" customWidth="1"/>
    <col min="15" max="15" width="7.88671875" customWidth="1"/>
  </cols>
  <sheetData>
    <row r="1" spans="1:15" ht="24" customHeight="1" x14ac:dyDescent="0.25">
      <c r="A1" s="393" t="s">
        <v>230</v>
      </c>
      <c r="B1" s="393"/>
      <c r="C1" s="393"/>
      <c r="D1" s="393"/>
      <c r="E1" s="393"/>
      <c r="F1" s="393"/>
      <c r="G1" s="393"/>
      <c r="H1" s="393"/>
      <c r="I1" s="61"/>
    </row>
    <row r="2" spans="1:15" ht="12" customHeight="1" x14ac:dyDescent="0.25"/>
    <row r="3" spans="1:15" ht="12" customHeight="1" x14ac:dyDescent="0.25"/>
    <row r="4" spans="1:15" ht="27" customHeight="1" x14ac:dyDescent="0.25">
      <c r="I4" s="5"/>
      <c r="J4" s="224" t="s">
        <v>20</v>
      </c>
      <c r="K4" s="224" t="s">
        <v>122</v>
      </c>
      <c r="L4" s="224" t="s">
        <v>123</v>
      </c>
      <c r="M4" s="254" t="s">
        <v>245</v>
      </c>
      <c r="N4" s="224" t="s">
        <v>24</v>
      </c>
      <c r="O4" s="170"/>
    </row>
    <row r="5" spans="1:15" ht="12" customHeight="1" x14ac:dyDescent="0.25">
      <c r="A5" s="171"/>
      <c r="B5" s="171"/>
      <c r="C5" s="171"/>
      <c r="D5" s="171"/>
      <c r="E5" s="171"/>
      <c r="F5" s="171"/>
      <c r="G5" s="171"/>
      <c r="I5" s="2" t="s">
        <v>107</v>
      </c>
      <c r="J5" s="212">
        <v>181955</v>
      </c>
      <c r="K5" s="212">
        <v>171792</v>
      </c>
      <c r="L5" s="212">
        <v>1338428</v>
      </c>
      <c r="M5" s="212">
        <v>186875</v>
      </c>
      <c r="N5" s="212">
        <v>224980</v>
      </c>
      <c r="O5" s="231">
        <f>SUM(J5:N5)</f>
        <v>2104030</v>
      </c>
    </row>
    <row r="6" spans="1:15" ht="12" customHeight="1" x14ac:dyDescent="0.25">
      <c r="I6" s="2" t="s">
        <v>164</v>
      </c>
      <c r="J6" s="213">
        <v>4351137</v>
      </c>
      <c r="K6" s="213">
        <v>4763254</v>
      </c>
      <c r="L6" s="213">
        <v>41228737</v>
      </c>
      <c r="M6" s="213">
        <v>1246423</v>
      </c>
      <c r="N6" s="213">
        <v>2249330</v>
      </c>
      <c r="O6" s="231">
        <f>SUM(J6:N6)</f>
        <v>53838881</v>
      </c>
    </row>
    <row r="7" spans="1:15" ht="12" customHeight="1" x14ac:dyDescent="0.25">
      <c r="I7" s="2"/>
      <c r="J7" s="133"/>
    </row>
    <row r="8" spans="1:15" ht="12" customHeight="1" x14ac:dyDescent="0.25">
      <c r="I8" s="2"/>
      <c r="J8" s="133"/>
      <c r="K8" s="133"/>
      <c r="L8" s="133"/>
      <c r="M8" s="133"/>
      <c r="N8" s="133"/>
      <c r="O8" s="133"/>
    </row>
    <row r="9" spans="1:15" ht="12" customHeight="1" x14ac:dyDescent="0.25">
      <c r="I9" s="2"/>
      <c r="J9" s="133"/>
      <c r="K9" s="133"/>
      <c r="L9" s="133"/>
      <c r="M9" s="133"/>
      <c r="N9" s="133"/>
      <c r="O9" s="133"/>
    </row>
    <row r="10" spans="1:15" ht="12" customHeight="1" x14ac:dyDescent="0.25">
      <c r="B10" s="289"/>
      <c r="C10" s="289"/>
      <c r="D10" s="289"/>
      <c r="E10" s="289"/>
      <c r="I10" s="2"/>
      <c r="J10" s="133"/>
    </row>
    <row r="11" spans="1:15" ht="12" customHeight="1" x14ac:dyDescent="0.25">
      <c r="I11" s="237" t="s">
        <v>225</v>
      </c>
      <c r="J11" s="255" t="s">
        <v>244</v>
      </c>
      <c r="K11" s="232" t="s">
        <v>21</v>
      </c>
      <c r="L11" s="237" t="s">
        <v>22</v>
      </c>
    </row>
    <row r="12" spans="1:15" ht="12" customHeight="1" x14ac:dyDescent="0.25">
      <c r="I12" s="2" t="s">
        <v>107</v>
      </c>
      <c r="J12" s="2">
        <v>1239</v>
      </c>
      <c r="K12" s="213">
        <v>57084</v>
      </c>
      <c r="L12" s="213">
        <v>128552</v>
      </c>
      <c r="M12" s="213">
        <f>SUM(J12:L12)</f>
        <v>186875</v>
      </c>
    </row>
    <row r="13" spans="1:15" ht="12" customHeight="1" x14ac:dyDescent="0.25">
      <c r="I13" s="2" t="s">
        <v>164</v>
      </c>
      <c r="J13" s="2">
        <v>17556</v>
      </c>
      <c r="K13" s="213">
        <v>322445</v>
      </c>
      <c r="L13" s="213">
        <v>906422</v>
      </c>
      <c r="M13" s="213">
        <f>SUM(J13:L13)</f>
        <v>1246423</v>
      </c>
    </row>
    <row r="14" spans="1:15" ht="12" customHeight="1" x14ac:dyDescent="0.25">
      <c r="I14" s="237"/>
      <c r="J14" s="133"/>
      <c r="K14" s="213"/>
      <c r="L14" s="213"/>
      <c r="M14" s="213"/>
    </row>
    <row r="15" spans="1:15" ht="12" customHeight="1" x14ac:dyDescent="0.25"/>
    <row r="16" spans="1:15" ht="12" customHeight="1" x14ac:dyDescent="0.25"/>
    <row r="17" spans="1:13" ht="12" customHeight="1" x14ac:dyDescent="0.25"/>
    <row r="18" spans="1:13" ht="12" customHeight="1" x14ac:dyDescent="0.25"/>
    <row r="19" spans="1:13" ht="12" customHeight="1" x14ac:dyDescent="0.25"/>
    <row r="20" spans="1:13" ht="12" customHeight="1" x14ac:dyDescent="0.25">
      <c r="J20" s="102"/>
    </row>
    <row r="21" spans="1:13" ht="12" customHeight="1" x14ac:dyDescent="0.25">
      <c r="I21" s="5"/>
      <c r="J21" s="134"/>
    </row>
    <row r="22" spans="1:13" ht="12" customHeight="1" x14ac:dyDescent="0.25">
      <c r="I22" s="5"/>
      <c r="J22" s="134"/>
    </row>
    <row r="23" spans="1:13" ht="12" customHeight="1" x14ac:dyDescent="0.25">
      <c r="I23" s="5"/>
      <c r="J23" s="134"/>
    </row>
    <row r="24" spans="1:13" ht="12" customHeight="1" x14ac:dyDescent="0.25">
      <c r="I24" s="5"/>
      <c r="J24" s="134"/>
    </row>
    <row r="25" spans="1:13" ht="12" customHeight="1" x14ac:dyDescent="0.25">
      <c r="I25" s="5"/>
      <c r="J25" s="132"/>
    </row>
    <row r="26" spans="1:13" ht="12" customHeight="1" x14ac:dyDescent="0.25">
      <c r="I26" s="2"/>
      <c r="J26" s="133"/>
      <c r="M26" s="168"/>
    </row>
    <row r="27" spans="1:13" ht="24" customHeight="1" x14ac:dyDescent="0.25">
      <c r="I27" s="101"/>
      <c r="J27" s="102"/>
      <c r="L27" s="101"/>
      <c r="M27" s="167"/>
    </row>
    <row r="28" spans="1:13" ht="24" customHeight="1" x14ac:dyDescent="0.25">
      <c r="I28" s="101"/>
      <c r="J28" s="193"/>
      <c r="L28" s="101"/>
      <c r="M28" s="193"/>
    </row>
    <row r="29" spans="1:13" ht="24" customHeight="1" x14ac:dyDescent="0.25">
      <c r="A29" s="394" t="s">
        <v>231</v>
      </c>
      <c r="B29" s="394"/>
      <c r="C29" s="394"/>
      <c r="D29" s="394"/>
      <c r="E29" s="394"/>
      <c r="F29" s="394"/>
      <c r="G29" s="394"/>
      <c r="H29" s="394"/>
      <c r="I29" s="2"/>
      <c r="J29" s="135"/>
      <c r="L29" s="2"/>
      <c r="M29" s="133"/>
    </row>
    <row r="30" spans="1:13" x14ac:dyDescent="0.25">
      <c r="I30" s="2"/>
      <c r="J30" s="133"/>
      <c r="L30" s="2"/>
      <c r="M30" s="133"/>
    </row>
    <row r="31" spans="1:13" x14ac:dyDescent="0.25">
      <c r="I31" s="2"/>
      <c r="J31" s="133"/>
      <c r="L31" s="2"/>
      <c r="M31" s="133"/>
    </row>
    <row r="32" spans="1:13" x14ac:dyDescent="0.25">
      <c r="B32" t="s">
        <v>0</v>
      </c>
      <c r="I32" s="2"/>
      <c r="J32" s="133"/>
      <c r="L32" s="2"/>
      <c r="M32" s="133"/>
    </row>
    <row r="33" spans="9:13" x14ac:dyDescent="0.25">
      <c r="I33" s="2"/>
      <c r="J33" s="133"/>
      <c r="L33" s="2"/>
      <c r="M33" s="133"/>
    </row>
    <row r="34" spans="9:13" x14ac:dyDescent="0.25">
      <c r="I34" s="2"/>
      <c r="J34" s="133"/>
      <c r="L34" s="2"/>
      <c r="M34" s="133"/>
    </row>
    <row r="35" spans="9:13" x14ac:dyDescent="0.25">
      <c r="I35" s="2"/>
      <c r="J35" s="133"/>
      <c r="L35" s="2"/>
      <c r="M35" s="133"/>
    </row>
    <row r="36" spans="9:13" x14ac:dyDescent="0.25">
      <c r="I36" s="2"/>
      <c r="J36" s="133"/>
      <c r="L36" s="2"/>
      <c r="M36" s="133"/>
    </row>
    <row r="37" spans="9:13" x14ac:dyDescent="0.25">
      <c r="I37" s="2"/>
      <c r="J37" s="133"/>
      <c r="L37" s="2"/>
      <c r="M37" s="133"/>
    </row>
    <row r="44" spans="9:13" x14ac:dyDescent="0.25">
      <c r="K44" s="69"/>
    </row>
    <row r="45" spans="9:13" x14ac:dyDescent="0.25">
      <c r="K45" s="69"/>
    </row>
    <row r="46" spans="9:13" x14ac:dyDescent="0.25">
      <c r="K46" s="69"/>
    </row>
  </sheetData>
  <mergeCells count="3">
    <mergeCell ref="A1:H1"/>
    <mergeCell ref="A29:H29"/>
    <mergeCell ref="B10:E10"/>
  </mergeCells>
  <phoneticPr fontId="5" type="noConversion"/>
  <hyperlinks>
    <hyperlink ref="A1:H1" location="Inhaltsverzeichnis!A8" display="1  Unbeschränkt Lohn- und Einkommensteuerpflichtige 2013 nach Einkunftsarten"/>
    <hyperlink ref="A29:H29" location="Inhaltsverzeichnis!A11" display="Inhaltsverzeichnis!A11"/>
  </hyperlinks>
  <pageMargins left="0.39370078740157483" right="0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0.199999999999999" x14ac:dyDescent="0.2"/>
  <cols>
    <col min="1" max="1" width="3.6640625" style="117" customWidth="1"/>
    <col min="2" max="2" width="9.5546875" style="114" customWidth="1"/>
    <col min="3" max="3" width="1.6640625" style="80" customWidth="1"/>
    <col min="4" max="4" width="9.5546875" style="115" customWidth="1"/>
    <col min="5" max="20" width="8.44140625" style="80" customWidth="1"/>
    <col min="21" max="21" width="3.6640625" style="79" customWidth="1"/>
    <col min="22" max="22" width="3.6640625" style="117" customWidth="1"/>
    <col min="23" max="23" width="9.5546875" style="114" customWidth="1"/>
    <col min="24" max="24" width="1.6640625" style="80" customWidth="1"/>
    <col min="25" max="25" width="9.5546875" style="115" customWidth="1"/>
    <col min="26" max="41" width="8.44140625" style="80" customWidth="1"/>
    <col min="42" max="43" width="3.6640625" style="79" customWidth="1"/>
    <col min="44" max="44" width="9.5546875" style="79" customWidth="1"/>
    <col min="45" max="45" width="1.6640625" style="79" customWidth="1"/>
    <col min="46" max="46" width="9.5546875" style="79" customWidth="1"/>
    <col min="47" max="62" width="8.44140625" style="79" customWidth="1"/>
    <col min="63" max="64" width="3.6640625" style="79" customWidth="1"/>
    <col min="65" max="65" width="9.5546875" style="79" customWidth="1"/>
    <col min="66" max="66" width="1.6640625" style="79" customWidth="1"/>
    <col min="67" max="67" width="9.5546875" style="79" customWidth="1"/>
    <col min="68" max="75" width="8.44140625" style="79" customWidth="1"/>
    <col min="76" max="16384" width="11.44140625" style="79"/>
  </cols>
  <sheetData>
    <row r="1" spans="1:75" s="147" customFormat="1" ht="24" customHeight="1" x14ac:dyDescent="0.25">
      <c r="A1" s="403" t="s">
        <v>224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Q1" s="148"/>
      <c r="R1" s="148"/>
      <c r="S1" s="148"/>
      <c r="T1" s="148"/>
      <c r="V1" s="395" t="s">
        <v>224</v>
      </c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L1" s="148"/>
      <c r="AM1" s="148"/>
      <c r="AN1" s="148"/>
      <c r="AO1" s="148"/>
      <c r="AQ1" s="395" t="s">
        <v>224</v>
      </c>
      <c r="AR1" s="395"/>
      <c r="AS1" s="395"/>
      <c r="AT1" s="395"/>
      <c r="AU1" s="395"/>
      <c r="AV1" s="395"/>
      <c r="AW1" s="395"/>
      <c r="AX1" s="395"/>
      <c r="AY1" s="395"/>
      <c r="AZ1" s="395"/>
      <c r="BA1" s="395"/>
      <c r="BB1" s="395"/>
      <c r="BL1" s="395" t="s">
        <v>200</v>
      </c>
      <c r="BM1" s="395"/>
      <c r="BN1" s="395"/>
      <c r="BO1" s="395"/>
      <c r="BP1" s="395"/>
      <c r="BQ1" s="395"/>
      <c r="BR1" s="395"/>
      <c r="BS1" s="395"/>
      <c r="BT1" s="395"/>
      <c r="BU1" s="395"/>
    </row>
    <row r="2" spans="1:75" s="147" customFormat="1" ht="12" customHeight="1" x14ac:dyDescent="0.25">
      <c r="A2" s="405" t="s">
        <v>18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Q2" s="148"/>
      <c r="R2" s="148"/>
      <c r="S2" s="148"/>
      <c r="T2" s="148"/>
      <c r="V2" s="395" t="s">
        <v>18</v>
      </c>
      <c r="W2" s="395"/>
      <c r="X2" s="395"/>
      <c r="Y2" s="395"/>
      <c r="Z2" s="395"/>
      <c r="AA2" s="395"/>
      <c r="AB2" s="395"/>
      <c r="AC2" s="395"/>
      <c r="AD2" s="395"/>
      <c r="AE2" s="395"/>
      <c r="AF2" s="395"/>
      <c r="AG2" s="395"/>
      <c r="AL2" s="148"/>
      <c r="AM2" s="148"/>
      <c r="AN2" s="148"/>
      <c r="AO2" s="148"/>
      <c r="AQ2" s="395" t="s">
        <v>18</v>
      </c>
      <c r="AR2" s="395"/>
      <c r="AS2" s="395"/>
      <c r="AT2" s="395"/>
      <c r="AU2" s="395"/>
      <c r="AV2" s="395"/>
      <c r="AW2" s="395"/>
      <c r="AX2" s="395"/>
      <c r="AY2" s="395"/>
      <c r="AZ2" s="395"/>
      <c r="BA2" s="395"/>
      <c r="BB2" s="395"/>
      <c r="BL2" s="396" t="s">
        <v>18</v>
      </c>
      <c r="BM2" s="396"/>
      <c r="BN2" s="396"/>
      <c r="BO2" s="396"/>
      <c r="BP2" s="396"/>
      <c r="BQ2" s="396"/>
      <c r="BR2" s="396"/>
      <c r="BS2" s="396"/>
      <c r="BT2" s="396"/>
      <c r="BU2" s="396"/>
      <c r="BV2" s="397"/>
    </row>
    <row r="3" spans="1:75" ht="12" customHeight="1" x14ac:dyDescent="0.2">
      <c r="A3" s="112"/>
      <c r="B3" s="113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V3" s="112"/>
      <c r="W3" s="113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</row>
    <row r="4" spans="1:75" s="165" customFormat="1" ht="19.8" customHeight="1" x14ac:dyDescent="0.25">
      <c r="A4" s="294" t="s">
        <v>124</v>
      </c>
      <c r="B4" s="297" t="s">
        <v>125</v>
      </c>
      <c r="C4" s="298"/>
      <c r="D4" s="299"/>
      <c r="E4" s="306" t="s">
        <v>126</v>
      </c>
      <c r="F4" s="307"/>
      <c r="G4" s="307"/>
      <c r="H4" s="307"/>
      <c r="I4" s="307"/>
      <c r="J4" s="307"/>
      <c r="K4" s="307"/>
      <c r="L4" s="307"/>
      <c r="M4" s="307" t="s">
        <v>126</v>
      </c>
      <c r="N4" s="307"/>
      <c r="O4" s="307"/>
      <c r="P4" s="307"/>
      <c r="Q4" s="307"/>
      <c r="R4" s="341"/>
      <c r="S4" s="322" t="s">
        <v>204</v>
      </c>
      <c r="T4" s="323"/>
      <c r="U4" s="319" t="s">
        <v>124</v>
      </c>
      <c r="V4" s="294" t="s">
        <v>3</v>
      </c>
      <c r="W4" s="297" t="s">
        <v>125</v>
      </c>
      <c r="X4" s="367"/>
      <c r="Y4" s="368"/>
      <c r="Z4" s="371" t="s">
        <v>149</v>
      </c>
      <c r="AA4" s="372"/>
      <c r="AB4" s="372"/>
      <c r="AC4" s="372"/>
      <c r="AD4" s="372"/>
      <c r="AE4" s="373"/>
      <c r="AF4" s="336" t="s">
        <v>23</v>
      </c>
      <c r="AG4" s="374"/>
      <c r="AH4" s="330" t="s">
        <v>205</v>
      </c>
      <c r="AI4" s="331"/>
      <c r="AJ4" s="336" t="s">
        <v>206</v>
      </c>
      <c r="AK4" s="331"/>
      <c r="AL4" s="336" t="s">
        <v>160</v>
      </c>
      <c r="AM4" s="331"/>
      <c r="AN4" s="339" t="s">
        <v>150</v>
      </c>
      <c r="AO4" s="340"/>
      <c r="AP4" s="319" t="s">
        <v>3</v>
      </c>
      <c r="AQ4" s="294" t="s">
        <v>124</v>
      </c>
      <c r="AR4" s="319" t="s">
        <v>144</v>
      </c>
      <c r="AS4" s="375"/>
      <c r="AT4" s="294"/>
      <c r="AU4" s="349" t="s">
        <v>202</v>
      </c>
      <c r="AV4" s="350"/>
      <c r="AW4" s="336" t="s">
        <v>203</v>
      </c>
      <c r="AX4" s="331"/>
      <c r="AY4" s="357" t="s">
        <v>141</v>
      </c>
      <c r="AZ4" s="358"/>
      <c r="BA4" s="358"/>
      <c r="BB4" s="358"/>
      <c r="BC4" s="330" t="s">
        <v>15</v>
      </c>
      <c r="BD4" s="331"/>
      <c r="BE4" s="330" t="s">
        <v>155</v>
      </c>
      <c r="BF4" s="363"/>
      <c r="BG4" s="386" t="s">
        <v>145</v>
      </c>
      <c r="BH4" s="387"/>
      <c r="BI4" s="386" t="s">
        <v>146</v>
      </c>
      <c r="BJ4" s="387"/>
      <c r="BK4" s="319" t="s">
        <v>3</v>
      </c>
      <c r="BL4" s="294" t="s">
        <v>124</v>
      </c>
      <c r="BM4" s="319" t="s">
        <v>144</v>
      </c>
      <c r="BN4" s="375"/>
      <c r="BO4" s="294"/>
      <c r="BP4" s="386" t="s">
        <v>156</v>
      </c>
      <c r="BQ4" s="387"/>
      <c r="BR4" s="390" t="s">
        <v>16</v>
      </c>
      <c r="BS4" s="391"/>
      <c r="BT4" s="391"/>
      <c r="BU4" s="392"/>
      <c r="BV4" s="336" t="s">
        <v>154</v>
      </c>
      <c r="BW4" s="359"/>
    </row>
    <row r="5" spans="1:75" s="165" customFormat="1" ht="34.799999999999997" customHeight="1" x14ac:dyDescent="0.25">
      <c r="A5" s="295"/>
      <c r="B5" s="300"/>
      <c r="C5" s="301"/>
      <c r="D5" s="302"/>
      <c r="E5" s="297" t="s">
        <v>127</v>
      </c>
      <c r="F5" s="308"/>
      <c r="G5" s="297" t="s">
        <v>20</v>
      </c>
      <c r="H5" s="299"/>
      <c r="I5" s="297" t="s">
        <v>128</v>
      </c>
      <c r="J5" s="299"/>
      <c r="K5" s="297" t="s">
        <v>129</v>
      </c>
      <c r="L5" s="298"/>
      <c r="M5" s="301" t="s">
        <v>21</v>
      </c>
      <c r="N5" s="312"/>
      <c r="O5" s="297" t="s">
        <v>130</v>
      </c>
      <c r="P5" s="299"/>
      <c r="Q5" s="297" t="s">
        <v>131</v>
      </c>
      <c r="R5" s="299"/>
      <c r="S5" s="324"/>
      <c r="T5" s="325"/>
      <c r="U5" s="328"/>
      <c r="V5" s="344"/>
      <c r="W5" s="320"/>
      <c r="X5" s="369"/>
      <c r="Y5" s="344"/>
      <c r="Z5" s="319" t="s">
        <v>151</v>
      </c>
      <c r="AA5" s="294"/>
      <c r="AB5" s="319" t="s">
        <v>158</v>
      </c>
      <c r="AC5" s="294"/>
      <c r="AD5" s="319" t="s">
        <v>159</v>
      </c>
      <c r="AE5" s="294"/>
      <c r="AF5" s="337"/>
      <c r="AG5" s="332"/>
      <c r="AH5" s="332"/>
      <c r="AI5" s="333"/>
      <c r="AJ5" s="337"/>
      <c r="AK5" s="333"/>
      <c r="AL5" s="337"/>
      <c r="AM5" s="333"/>
      <c r="AN5" s="319" t="s">
        <v>152</v>
      </c>
      <c r="AO5" s="294"/>
      <c r="AP5" s="320"/>
      <c r="AQ5" s="295"/>
      <c r="AR5" s="328"/>
      <c r="AS5" s="376"/>
      <c r="AT5" s="295"/>
      <c r="AU5" s="351"/>
      <c r="AV5" s="352"/>
      <c r="AW5" s="337"/>
      <c r="AX5" s="333"/>
      <c r="AY5" s="336" t="s">
        <v>142</v>
      </c>
      <c r="AZ5" s="363"/>
      <c r="BA5" s="336" t="s">
        <v>157</v>
      </c>
      <c r="BB5" s="330"/>
      <c r="BC5" s="332"/>
      <c r="BD5" s="333"/>
      <c r="BE5" s="384"/>
      <c r="BF5" s="385"/>
      <c r="BG5" s="388"/>
      <c r="BH5" s="389"/>
      <c r="BI5" s="388"/>
      <c r="BJ5" s="389"/>
      <c r="BK5" s="320"/>
      <c r="BL5" s="295"/>
      <c r="BM5" s="328"/>
      <c r="BN5" s="376"/>
      <c r="BO5" s="295"/>
      <c r="BP5" s="388"/>
      <c r="BQ5" s="389"/>
      <c r="BR5" s="336" t="s">
        <v>147</v>
      </c>
      <c r="BS5" s="346"/>
      <c r="BT5" s="336" t="s">
        <v>148</v>
      </c>
      <c r="BU5" s="346"/>
      <c r="BV5" s="360"/>
      <c r="BW5" s="361"/>
    </row>
    <row r="6" spans="1:75" s="165" customFormat="1" ht="25.2" customHeight="1" x14ac:dyDescent="0.25">
      <c r="A6" s="295"/>
      <c r="B6" s="300"/>
      <c r="C6" s="301"/>
      <c r="D6" s="302"/>
      <c r="E6" s="309"/>
      <c r="F6" s="310"/>
      <c r="G6" s="303"/>
      <c r="H6" s="305"/>
      <c r="I6" s="303"/>
      <c r="J6" s="305"/>
      <c r="K6" s="303"/>
      <c r="L6" s="304"/>
      <c r="M6" s="313"/>
      <c r="N6" s="310"/>
      <c r="O6" s="303"/>
      <c r="P6" s="305"/>
      <c r="Q6" s="303"/>
      <c r="R6" s="305"/>
      <c r="S6" s="326"/>
      <c r="T6" s="327"/>
      <c r="U6" s="328"/>
      <c r="V6" s="344"/>
      <c r="W6" s="320"/>
      <c r="X6" s="369"/>
      <c r="Y6" s="344"/>
      <c r="Z6" s="338"/>
      <c r="AA6" s="335"/>
      <c r="AB6" s="338"/>
      <c r="AC6" s="335"/>
      <c r="AD6" s="338"/>
      <c r="AE6" s="335"/>
      <c r="AF6" s="338"/>
      <c r="AG6" s="334"/>
      <c r="AH6" s="334"/>
      <c r="AI6" s="335"/>
      <c r="AJ6" s="338"/>
      <c r="AK6" s="335"/>
      <c r="AL6" s="338"/>
      <c r="AM6" s="335"/>
      <c r="AN6" s="329"/>
      <c r="AO6" s="296"/>
      <c r="AP6" s="320"/>
      <c r="AQ6" s="295"/>
      <c r="AR6" s="328"/>
      <c r="AS6" s="376"/>
      <c r="AT6" s="295"/>
      <c r="AU6" s="353" t="s">
        <v>153</v>
      </c>
      <c r="AV6" s="354"/>
      <c r="AW6" s="338"/>
      <c r="AX6" s="335"/>
      <c r="AY6" s="364"/>
      <c r="AZ6" s="365"/>
      <c r="BA6" s="364" t="s">
        <v>143</v>
      </c>
      <c r="BB6" s="366"/>
      <c r="BC6" s="334"/>
      <c r="BD6" s="335"/>
      <c r="BE6" s="366"/>
      <c r="BF6" s="365"/>
      <c r="BG6" s="338"/>
      <c r="BH6" s="335"/>
      <c r="BI6" s="338"/>
      <c r="BJ6" s="335"/>
      <c r="BK6" s="320"/>
      <c r="BL6" s="295"/>
      <c r="BM6" s="328"/>
      <c r="BN6" s="376"/>
      <c r="BO6" s="295"/>
      <c r="BP6" s="338"/>
      <c r="BQ6" s="335"/>
      <c r="BR6" s="347"/>
      <c r="BS6" s="348"/>
      <c r="BT6" s="347"/>
      <c r="BU6" s="348"/>
      <c r="BV6" s="347"/>
      <c r="BW6" s="362"/>
    </row>
    <row r="7" spans="1:75" s="165" customFormat="1" ht="12" customHeight="1" x14ac:dyDescent="0.25">
      <c r="A7" s="296"/>
      <c r="B7" s="303"/>
      <c r="C7" s="304"/>
      <c r="D7" s="305"/>
      <c r="E7" s="83" t="s">
        <v>132</v>
      </c>
      <c r="F7" s="83" t="s">
        <v>69</v>
      </c>
      <c r="G7" s="83" t="s">
        <v>132</v>
      </c>
      <c r="H7" s="83" t="s">
        <v>69</v>
      </c>
      <c r="I7" s="83" t="s">
        <v>132</v>
      </c>
      <c r="J7" s="83" t="s">
        <v>69</v>
      </c>
      <c r="K7" s="159" t="s">
        <v>132</v>
      </c>
      <c r="L7" s="163" t="s">
        <v>69</v>
      </c>
      <c r="M7" s="164" t="s">
        <v>132</v>
      </c>
      <c r="N7" s="159" t="s">
        <v>69</v>
      </c>
      <c r="O7" s="159" t="s">
        <v>132</v>
      </c>
      <c r="P7" s="159" t="s">
        <v>69</v>
      </c>
      <c r="Q7" s="159" t="s">
        <v>132</v>
      </c>
      <c r="R7" s="159" t="s">
        <v>69</v>
      </c>
      <c r="S7" s="159" t="s">
        <v>132</v>
      </c>
      <c r="T7" s="159" t="s">
        <v>69</v>
      </c>
      <c r="U7" s="329"/>
      <c r="V7" s="345"/>
      <c r="W7" s="321"/>
      <c r="X7" s="370"/>
      <c r="Y7" s="345"/>
      <c r="Z7" s="159" t="s">
        <v>132</v>
      </c>
      <c r="AA7" s="159" t="s">
        <v>69</v>
      </c>
      <c r="AB7" s="159" t="s">
        <v>132</v>
      </c>
      <c r="AC7" s="159" t="s">
        <v>69</v>
      </c>
      <c r="AD7" s="159" t="s">
        <v>132</v>
      </c>
      <c r="AE7" s="159" t="s">
        <v>69</v>
      </c>
      <c r="AF7" s="159" t="s">
        <v>132</v>
      </c>
      <c r="AG7" s="163" t="s">
        <v>69</v>
      </c>
      <c r="AH7" s="164" t="s">
        <v>132</v>
      </c>
      <c r="AI7" s="159" t="s">
        <v>69</v>
      </c>
      <c r="AJ7" s="159" t="s">
        <v>132</v>
      </c>
      <c r="AK7" s="159" t="s">
        <v>69</v>
      </c>
      <c r="AL7" s="159" t="s">
        <v>132</v>
      </c>
      <c r="AM7" s="159" t="s">
        <v>69</v>
      </c>
      <c r="AN7" s="159" t="s">
        <v>132</v>
      </c>
      <c r="AO7" s="159" t="s">
        <v>69</v>
      </c>
      <c r="AP7" s="321"/>
      <c r="AQ7" s="296"/>
      <c r="AR7" s="329"/>
      <c r="AS7" s="377"/>
      <c r="AT7" s="296"/>
      <c r="AU7" s="159" t="s">
        <v>132</v>
      </c>
      <c r="AV7" s="159" t="s">
        <v>69</v>
      </c>
      <c r="AW7" s="159" t="s">
        <v>132</v>
      </c>
      <c r="AX7" s="159" t="s">
        <v>69</v>
      </c>
      <c r="AY7" s="159" t="s">
        <v>132</v>
      </c>
      <c r="AZ7" s="159" t="s">
        <v>69</v>
      </c>
      <c r="BA7" s="159" t="s">
        <v>132</v>
      </c>
      <c r="BB7" s="163" t="s">
        <v>69</v>
      </c>
      <c r="BC7" s="162" t="s">
        <v>132</v>
      </c>
      <c r="BD7" s="163" t="s">
        <v>69</v>
      </c>
      <c r="BE7" s="162" t="s">
        <v>132</v>
      </c>
      <c r="BF7" s="159" t="s">
        <v>69</v>
      </c>
      <c r="BG7" s="159" t="s">
        <v>132</v>
      </c>
      <c r="BH7" s="159" t="s">
        <v>69</v>
      </c>
      <c r="BI7" s="159" t="s">
        <v>132</v>
      </c>
      <c r="BJ7" s="159" t="s">
        <v>69</v>
      </c>
      <c r="BK7" s="321"/>
      <c r="BL7" s="296"/>
      <c r="BM7" s="329"/>
      <c r="BN7" s="377"/>
      <c r="BO7" s="296"/>
      <c r="BP7" s="159" t="s">
        <v>132</v>
      </c>
      <c r="BQ7" s="159" t="s">
        <v>69</v>
      </c>
      <c r="BR7" s="159" t="s">
        <v>132</v>
      </c>
      <c r="BS7" s="159" t="s">
        <v>69</v>
      </c>
      <c r="BT7" s="159" t="s">
        <v>132</v>
      </c>
      <c r="BU7" s="159" t="s">
        <v>69</v>
      </c>
      <c r="BV7" s="159" t="s">
        <v>132</v>
      </c>
      <c r="BW7" s="163" t="s">
        <v>69</v>
      </c>
    </row>
    <row r="8" spans="1:75" s="165" customFormat="1" ht="13.2" x14ac:dyDescent="0.25">
      <c r="A8" s="193"/>
      <c r="B8" s="195"/>
      <c r="C8" s="195"/>
      <c r="D8" s="195"/>
      <c r="E8" s="198"/>
      <c r="F8" s="198"/>
      <c r="G8" s="198"/>
      <c r="H8" s="198"/>
      <c r="I8" s="198"/>
      <c r="J8" s="198"/>
      <c r="K8" s="146"/>
      <c r="L8" s="198"/>
      <c r="M8" s="198"/>
      <c r="N8" s="146"/>
      <c r="O8" s="146"/>
      <c r="P8" s="146"/>
      <c r="Q8" s="146"/>
      <c r="R8" s="146"/>
      <c r="S8" s="146"/>
      <c r="T8" s="146"/>
      <c r="U8" s="193"/>
      <c r="V8" s="194"/>
      <c r="W8" s="194"/>
      <c r="X8" s="194"/>
      <c r="Y8" s="194"/>
      <c r="Z8" s="146"/>
      <c r="AA8" s="146"/>
      <c r="AB8" s="146"/>
      <c r="AC8" s="146"/>
      <c r="AD8" s="146"/>
      <c r="AE8" s="146"/>
      <c r="AF8" s="146"/>
      <c r="AG8" s="198"/>
      <c r="AH8" s="198"/>
      <c r="AI8" s="146"/>
      <c r="AJ8" s="146"/>
      <c r="AK8" s="146"/>
      <c r="AL8" s="146"/>
      <c r="AM8" s="146"/>
      <c r="AN8" s="146"/>
      <c r="AO8" s="146"/>
      <c r="AP8" s="194"/>
      <c r="AQ8" s="193"/>
      <c r="AR8" s="193"/>
      <c r="AS8" s="193"/>
      <c r="AT8" s="193"/>
      <c r="AU8" s="146"/>
      <c r="AV8" s="146"/>
      <c r="AW8" s="146"/>
      <c r="AX8" s="146"/>
      <c r="AY8" s="146"/>
      <c r="AZ8" s="146"/>
      <c r="BA8" s="146"/>
      <c r="BB8" s="198"/>
      <c r="BC8" s="146"/>
      <c r="BD8" s="198"/>
      <c r="BE8" s="146"/>
      <c r="BF8" s="146"/>
      <c r="BG8" s="146"/>
      <c r="BH8" s="146"/>
      <c r="BI8" s="146"/>
      <c r="BJ8" s="146"/>
      <c r="BK8" s="194"/>
      <c r="BL8" s="193"/>
      <c r="BM8" s="193"/>
      <c r="BN8" s="193"/>
      <c r="BO8" s="193"/>
      <c r="BP8" s="146"/>
      <c r="BQ8" s="146"/>
      <c r="BR8" s="146"/>
      <c r="BS8" s="146"/>
      <c r="BT8" s="146"/>
      <c r="BU8" s="146"/>
      <c r="BV8" s="146"/>
      <c r="BW8" s="198"/>
    </row>
    <row r="9" spans="1:75" s="149" customFormat="1" ht="12" customHeight="1" x14ac:dyDescent="0.25">
      <c r="A9" s="112"/>
      <c r="B9" s="113"/>
      <c r="C9" s="113"/>
      <c r="D9" s="78"/>
      <c r="E9" s="398" t="s">
        <v>13</v>
      </c>
      <c r="F9" s="398"/>
      <c r="G9" s="398"/>
      <c r="H9" s="398"/>
      <c r="I9" s="398"/>
      <c r="J9" s="398"/>
      <c r="K9" s="398"/>
      <c r="L9" s="398"/>
      <c r="M9" s="398" t="s">
        <v>13</v>
      </c>
      <c r="N9" s="398"/>
      <c r="O9" s="398"/>
      <c r="P9" s="398"/>
      <c r="Q9" s="398"/>
      <c r="R9" s="398"/>
      <c r="S9" s="398"/>
      <c r="T9" s="398"/>
      <c r="U9" s="112"/>
      <c r="V9" s="146"/>
      <c r="W9" s="195"/>
      <c r="X9" s="195"/>
      <c r="Y9" s="195"/>
      <c r="Z9" s="398" t="s">
        <v>13</v>
      </c>
      <c r="AA9" s="398"/>
      <c r="AB9" s="398"/>
      <c r="AC9" s="398"/>
      <c r="AD9" s="398"/>
      <c r="AE9" s="398"/>
      <c r="AF9" s="398"/>
      <c r="AG9" s="398"/>
      <c r="AH9" s="398" t="s">
        <v>13</v>
      </c>
      <c r="AI9" s="398"/>
      <c r="AJ9" s="398"/>
      <c r="AK9" s="398"/>
      <c r="AL9" s="398"/>
      <c r="AM9" s="398"/>
      <c r="AN9" s="398"/>
      <c r="AO9" s="398"/>
      <c r="AP9" s="197"/>
      <c r="AQ9" s="146"/>
      <c r="AR9" s="146"/>
      <c r="AS9" s="146"/>
      <c r="AT9" s="146"/>
      <c r="AU9" s="398" t="s">
        <v>13</v>
      </c>
      <c r="AV9" s="399"/>
      <c r="AW9" s="399"/>
      <c r="AX9" s="399"/>
      <c r="AY9" s="399"/>
      <c r="AZ9" s="399"/>
      <c r="BA9" s="399"/>
      <c r="BB9" s="399"/>
      <c r="BC9" s="398" t="s">
        <v>13</v>
      </c>
      <c r="BD9" s="399"/>
      <c r="BE9" s="399"/>
      <c r="BF9" s="399"/>
      <c r="BG9" s="399"/>
      <c r="BH9" s="399"/>
      <c r="BI9" s="399"/>
      <c r="BJ9" s="399"/>
      <c r="BK9" s="142"/>
      <c r="BL9" s="142"/>
      <c r="BM9" s="142"/>
      <c r="BN9" s="142"/>
      <c r="BO9" s="142"/>
      <c r="BP9" s="398" t="s">
        <v>13</v>
      </c>
      <c r="BQ9" s="399"/>
      <c r="BR9" s="399"/>
      <c r="BS9" s="399"/>
      <c r="BT9" s="399"/>
      <c r="BU9" s="399"/>
      <c r="BV9" s="399"/>
      <c r="BW9" s="399"/>
    </row>
    <row r="10" spans="1:75" ht="12" customHeight="1" x14ac:dyDescent="0.2">
      <c r="A10" s="150">
        <v>1</v>
      </c>
      <c r="B10" s="216"/>
      <c r="C10" s="216"/>
      <c r="D10" s="217">
        <v>0</v>
      </c>
      <c r="E10" s="218" t="s">
        <v>64</v>
      </c>
      <c r="F10" s="218" t="s">
        <v>64</v>
      </c>
      <c r="G10" s="218" t="s">
        <v>64</v>
      </c>
      <c r="H10" s="218" t="s">
        <v>64</v>
      </c>
      <c r="I10" s="218" t="s">
        <v>63</v>
      </c>
      <c r="J10" s="218" t="s">
        <v>63</v>
      </c>
      <c r="K10" s="218">
        <v>993</v>
      </c>
      <c r="L10" s="218">
        <v>532</v>
      </c>
      <c r="M10" s="218" t="s">
        <v>64</v>
      </c>
      <c r="N10" s="218" t="s">
        <v>64</v>
      </c>
      <c r="O10" s="218" t="s">
        <v>63</v>
      </c>
      <c r="P10" s="218" t="s">
        <v>63</v>
      </c>
      <c r="Q10" s="218" t="s">
        <v>63</v>
      </c>
      <c r="R10" s="218" t="s">
        <v>63</v>
      </c>
      <c r="S10" s="218">
        <v>995</v>
      </c>
      <c r="T10" s="218">
        <v>532</v>
      </c>
      <c r="U10" s="150">
        <v>1</v>
      </c>
      <c r="V10" s="150">
        <v>1</v>
      </c>
      <c r="W10" s="216"/>
      <c r="X10" s="216"/>
      <c r="Y10" s="253">
        <v>0</v>
      </c>
      <c r="Z10" s="218" t="s">
        <v>64</v>
      </c>
      <c r="AA10" s="218" t="s">
        <v>64</v>
      </c>
      <c r="AB10" s="218">
        <v>756</v>
      </c>
      <c r="AC10" s="218">
        <v>480</v>
      </c>
      <c r="AD10" s="218" t="s">
        <v>64</v>
      </c>
      <c r="AE10" s="218" t="s">
        <v>64</v>
      </c>
      <c r="AF10" s="218">
        <v>56141</v>
      </c>
      <c r="AG10" s="218" t="s">
        <v>63</v>
      </c>
      <c r="AH10" s="218">
        <v>4049</v>
      </c>
      <c r="AI10" s="218">
        <v>2198</v>
      </c>
      <c r="AJ10" s="218">
        <v>534</v>
      </c>
      <c r="AK10" s="218">
        <v>436</v>
      </c>
      <c r="AL10" s="218">
        <v>364</v>
      </c>
      <c r="AM10" s="218">
        <v>283</v>
      </c>
      <c r="AN10" s="218" t="s">
        <v>63</v>
      </c>
      <c r="AO10" s="218" t="s">
        <v>63</v>
      </c>
      <c r="AP10" s="150">
        <v>1</v>
      </c>
      <c r="AQ10" s="150">
        <v>1</v>
      </c>
      <c r="AR10" s="216"/>
      <c r="AS10" s="216"/>
      <c r="AT10" s="253">
        <v>0</v>
      </c>
      <c r="AU10" s="218" t="s">
        <v>63</v>
      </c>
      <c r="AV10" s="218" t="s">
        <v>63</v>
      </c>
      <c r="AW10" s="218">
        <v>4047</v>
      </c>
      <c r="AX10" s="218">
        <v>-2574</v>
      </c>
      <c r="AY10" s="218" t="s">
        <v>64</v>
      </c>
      <c r="AZ10" s="218" t="s">
        <v>64</v>
      </c>
      <c r="BA10" s="218" t="s">
        <v>63</v>
      </c>
      <c r="BB10" s="218" t="s">
        <v>63</v>
      </c>
      <c r="BC10" s="218" t="s">
        <v>64</v>
      </c>
      <c r="BD10" s="218" t="s">
        <v>64</v>
      </c>
      <c r="BE10" s="218">
        <v>6424</v>
      </c>
      <c r="BF10" s="218">
        <v>213</v>
      </c>
      <c r="BG10" s="218">
        <v>364</v>
      </c>
      <c r="BH10" s="218">
        <v>52</v>
      </c>
      <c r="BI10" s="218">
        <v>72</v>
      </c>
      <c r="BJ10" s="218">
        <v>184</v>
      </c>
      <c r="BK10" s="150">
        <v>1</v>
      </c>
      <c r="BL10" s="150">
        <v>1</v>
      </c>
      <c r="BM10" s="216"/>
      <c r="BN10" s="216"/>
      <c r="BO10" s="253">
        <v>0</v>
      </c>
      <c r="BP10" s="218">
        <v>6567</v>
      </c>
      <c r="BQ10" s="218">
        <v>3651</v>
      </c>
      <c r="BR10" s="218">
        <v>113</v>
      </c>
      <c r="BS10" s="218">
        <v>1675</v>
      </c>
      <c r="BT10" s="218">
        <v>1150</v>
      </c>
      <c r="BU10" s="218">
        <v>-177</v>
      </c>
      <c r="BV10" s="214">
        <v>3533</v>
      </c>
      <c r="BW10" s="214">
        <v>197</v>
      </c>
    </row>
    <row r="11" spans="1:75" ht="12" customHeight="1" x14ac:dyDescent="0.2">
      <c r="A11" s="150">
        <v>2</v>
      </c>
      <c r="B11" s="217">
        <v>1</v>
      </c>
      <c r="C11" s="215" t="s">
        <v>63</v>
      </c>
      <c r="D11" s="217">
        <v>5000</v>
      </c>
      <c r="E11" s="218">
        <v>19</v>
      </c>
      <c r="F11" s="218">
        <v>10</v>
      </c>
      <c r="G11" s="218">
        <v>17327</v>
      </c>
      <c r="H11" s="218">
        <v>29031</v>
      </c>
      <c r="I11" s="218">
        <v>14472</v>
      </c>
      <c r="J11" s="218">
        <v>27629</v>
      </c>
      <c r="K11" s="218">
        <v>145482</v>
      </c>
      <c r="L11" s="218">
        <v>328408</v>
      </c>
      <c r="M11" s="218">
        <v>3085</v>
      </c>
      <c r="N11" s="218">
        <v>4556</v>
      </c>
      <c r="O11" s="218">
        <v>2336</v>
      </c>
      <c r="P11" s="218">
        <v>1992</v>
      </c>
      <c r="Q11" s="218">
        <v>4641</v>
      </c>
      <c r="R11" s="218">
        <v>12329</v>
      </c>
      <c r="S11" s="218">
        <v>174785</v>
      </c>
      <c r="T11" s="218">
        <v>403955</v>
      </c>
      <c r="U11" s="150">
        <v>2</v>
      </c>
      <c r="V11" s="150">
        <v>2</v>
      </c>
      <c r="W11" s="253">
        <v>1</v>
      </c>
      <c r="X11" s="215" t="s">
        <v>63</v>
      </c>
      <c r="Y11" s="253">
        <v>5000</v>
      </c>
      <c r="Z11" s="218">
        <v>3472</v>
      </c>
      <c r="AA11" s="218">
        <v>2788</v>
      </c>
      <c r="AB11" s="218" t="s">
        <v>64</v>
      </c>
      <c r="AC11" s="218" t="s">
        <v>64</v>
      </c>
      <c r="AD11" s="218" t="s">
        <v>64</v>
      </c>
      <c r="AE11" s="218" t="s">
        <v>64</v>
      </c>
      <c r="AF11" s="218">
        <v>174785</v>
      </c>
      <c r="AG11" s="218">
        <v>395140</v>
      </c>
      <c r="AH11" s="218">
        <v>174785</v>
      </c>
      <c r="AI11" s="218">
        <v>117748</v>
      </c>
      <c r="AJ11" s="218">
        <v>4645</v>
      </c>
      <c r="AK11" s="218">
        <v>4451</v>
      </c>
      <c r="AL11" s="218" t="s">
        <v>64</v>
      </c>
      <c r="AM11" s="218" t="s">
        <v>64</v>
      </c>
      <c r="AN11" s="218" t="s">
        <v>64</v>
      </c>
      <c r="AO11" s="218" t="s">
        <v>64</v>
      </c>
      <c r="AP11" s="150">
        <v>2</v>
      </c>
      <c r="AQ11" s="150">
        <v>2</v>
      </c>
      <c r="AR11" s="253">
        <v>1</v>
      </c>
      <c r="AS11" s="215" t="s">
        <v>63</v>
      </c>
      <c r="AT11" s="253">
        <v>5000</v>
      </c>
      <c r="AU11" s="218">
        <v>3338</v>
      </c>
      <c r="AV11" s="218">
        <v>5326</v>
      </c>
      <c r="AW11" s="218">
        <v>166113</v>
      </c>
      <c r="AX11" s="218">
        <v>267851</v>
      </c>
      <c r="AY11" s="218">
        <v>54</v>
      </c>
      <c r="AZ11" s="218">
        <v>169</v>
      </c>
      <c r="BA11" s="218">
        <v>2867</v>
      </c>
      <c r="BB11" s="218">
        <v>604</v>
      </c>
      <c r="BC11" s="218">
        <v>166116</v>
      </c>
      <c r="BD11" s="218">
        <v>267078</v>
      </c>
      <c r="BE11" s="218">
        <v>41524</v>
      </c>
      <c r="BF11" s="218">
        <v>6051</v>
      </c>
      <c r="BG11" s="218">
        <v>2574</v>
      </c>
      <c r="BH11" s="218">
        <v>382</v>
      </c>
      <c r="BI11" s="218">
        <v>135</v>
      </c>
      <c r="BJ11" s="218">
        <v>289</v>
      </c>
      <c r="BK11" s="150">
        <v>2</v>
      </c>
      <c r="BL11" s="150">
        <v>2</v>
      </c>
      <c r="BM11" s="253">
        <v>1</v>
      </c>
      <c r="BN11" s="215" t="s">
        <v>63</v>
      </c>
      <c r="BO11" s="253">
        <v>5000</v>
      </c>
      <c r="BP11" s="218">
        <v>41258</v>
      </c>
      <c r="BQ11" s="218">
        <v>9125</v>
      </c>
      <c r="BR11" s="214">
        <v>1534</v>
      </c>
      <c r="BS11" s="214">
        <v>1033</v>
      </c>
      <c r="BT11" s="214">
        <v>19802</v>
      </c>
      <c r="BU11" s="214">
        <v>-6553</v>
      </c>
      <c r="BV11" s="214">
        <v>18332</v>
      </c>
      <c r="BW11" s="214">
        <v>354</v>
      </c>
    </row>
    <row r="12" spans="1:75" ht="12" customHeight="1" x14ac:dyDescent="0.2">
      <c r="A12" s="150">
        <v>3</v>
      </c>
      <c r="B12" s="217">
        <v>5000</v>
      </c>
      <c r="C12" s="215" t="s">
        <v>63</v>
      </c>
      <c r="D12" s="217">
        <v>10000</v>
      </c>
      <c r="E12" s="218">
        <v>35</v>
      </c>
      <c r="F12" s="218">
        <v>99</v>
      </c>
      <c r="G12" s="218">
        <v>19179</v>
      </c>
      <c r="H12" s="218">
        <v>103259</v>
      </c>
      <c r="I12" s="218">
        <v>16390</v>
      </c>
      <c r="J12" s="218">
        <v>89188</v>
      </c>
      <c r="K12" s="218">
        <v>101936</v>
      </c>
      <c r="L12" s="218">
        <v>724904</v>
      </c>
      <c r="M12" s="218">
        <v>4370</v>
      </c>
      <c r="N12" s="218">
        <v>10182</v>
      </c>
      <c r="O12" s="218">
        <v>3870</v>
      </c>
      <c r="P12" s="218">
        <v>7181</v>
      </c>
      <c r="Q12" s="218">
        <v>13572</v>
      </c>
      <c r="R12" s="218">
        <v>87649</v>
      </c>
      <c r="S12" s="218">
        <v>134684</v>
      </c>
      <c r="T12" s="218">
        <v>1022462</v>
      </c>
      <c r="U12" s="150">
        <v>3</v>
      </c>
      <c r="V12" s="150">
        <v>3</v>
      </c>
      <c r="W12" s="253">
        <v>5000</v>
      </c>
      <c r="X12" s="215" t="s">
        <v>63</v>
      </c>
      <c r="Y12" s="253">
        <v>10000</v>
      </c>
      <c r="Z12" s="218">
        <v>5712</v>
      </c>
      <c r="AA12" s="218">
        <v>4714</v>
      </c>
      <c r="AB12" s="218">
        <v>5351</v>
      </c>
      <c r="AC12" s="218">
        <v>6781</v>
      </c>
      <c r="AD12" s="218">
        <v>25</v>
      </c>
      <c r="AE12" s="218">
        <v>14</v>
      </c>
      <c r="AF12" s="218">
        <v>134684</v>
      </c>
      <c r="AG12" s="218">
        <v>1010953</v>
      </c>
      <c r="AH12" s="218">
        <v>134684</v>
      </c>
      <c r="AI12" s="218">
        <v>218918</v>
      </c>
      <c r="AJ12" s="218">
        <v>8448</v>
      </c>
      <c r="AK12" s="218">
        <v>10854</v>
      </c>
      <c r="AL12" s="218">
        <v>3914</v>
      </c>
      <c r="AM12" s="218">
        <v>2881</v>
      </c>
      <c r="AN12" s="218">
        <v>42</v>
      </c>
      <c r="AO12" s="218">
        <v>158</v>
      </c>
      <c r="AP12" s="150">
        <v>3</v>
      </c>
      <c r="AQ12" s="150">
        <v>3</v>
      </c>
      <c r="AR12" s="253">
        <v>5000</v>
      </c>
      <c r="AS12" s="215" t="s">
        <v>63</v>
      </c>
      <c r="AT12" s="253">
        <v>10000</v>
      </c>
      <c r="AU12" s="218">
        <v>1913</v>
      </c>
      <c r="AV12" s="218">
        <v>8232</v>
      </c>
      <c r="AW12" s="218">
        <v>134675</v>
      </c>
      <c r="AX12" s="218">
        <v>772880</v>
      </c>
      <c r="AY12" s="218">
        <v>129</v>
      </c>
      <c r="AZ12" s="218">
        <v>359</v>
      </c>
      <c r="BA12" s="218">
        <v>2005</v>
      </c>
      <c r="BB12" s="218">
        <v>422</v>
      </c>
      <c r="BC12" s="218">
        <v>134675</v>
      </c>
      <c r="BD12" s="218">
        <v>772099</v>
      </c>
      <c r="BE12" s="218">
        <v>46268</v>
      </c>
      <c r="BF12" s="218">
        <v>16261</v>
      </c>
      <c r="BG12" s="218">
        <v>3914</v>
      </c>
      <c r="BH12" s="218">
        <v>572</v>
      </c>
      <c r="BI12" s="218">
        <v>179</v>
      </c>
      <c r="BJ12" s="218">
        <v>347</v>
      </c>
      <c r="BK12" s="150">
        <v>3</v>
      </c>
      <c r="BL12" s="150">
        <v>3</v>
      </c>
      <c r="BM12" s="253">
        <v>5000</v>
      </c>
      <c r="BN12" s="215" t="s">
        <v>63</v>
      </c>
      <c r="BO12" s="253">
        <v>10000</v>
      </c>
      <c r="BP12" s="214">
        <v>46098</v>
      </c>
      <c r="BQ12" s="214">
        <v>21260</v>
      </c>
      <c r="BR12" s="214">
        <v>5144</v>
      </c>
      <c r="BS12" s="214">
        <v>2839</v>
      </c>
      <c r="BT12" s="214">
        <v>30525</v>
      </c>
      <c r="BU12" s="214">
        <v>-15545</v>
      </c>
      <c r="BV12" s="214">
        <v>19806</v>
      </c>
      <c r="BW12" s="214">
        <v>751</v>
      </c>
    </row>
    <row r="13" spans="1:75" ht="12" customHeight="1" x14ac:dyDescent="0.2">
      <c r="A13" s="150">
        <v>4</v>
      </c>
      <c r="B13" s="217">
        <v>10000</v>
      </c>
      <c r="C13" s="215" t="s">
        <v>63</v>
      </c>
      <c r="D13" s="217">
        <v>15000</v>
      </c>
      <c r="E13" s="218">
        <v>49</v>
      </c>
      <c r="F13" s="218">
        <v>87</v>
      </c>
      <c r="G13" s="218">
        <v>17958</v>
      </c>
      <c r="H13" s="218">
        <v>149208</v>
      </c>
      <c r="I13" s="218">
        <v>14486</v>
      </c>
      <c r="J13" s="218">
        <v>116757</v>
      </c>
      <c r="K13" s="218">
        <v>105533</v>
      </c>
      <c r="L13" s="218">
        <v>1203187</v>
      </c>
      <c r="M13" s="218">
        <v>9723</v>
      </c>
      <c r="N13" s="218">
        <v>21844</v>
      </c>
      <c r="O13" s="218">
        <v>6160</v>
      </c>
      <c r="P13" s="218">
        <v>14716</v>
      </c>
      <c r="Q13" s="218">
        <v>37925</v>
      </c>
      <c r="R13" s="218">
        <v>410429</v>
      </c>
      <c r="S13" s="218">
        <v>151681</v>
      </c>
      <c r="T13" s="218">
        <v>1916228</v>
      </c>
      <c r="U13" s="150">
        <v>4</v>
      </c>
      <c r="V13" s="150">
        <v>4</v>
      </c>
      <c r="W13" s="253">
        <v>10000</v>
      </c>
      <c r="X13" s="215" t="s">
        <v>63</v>
      </c>
      <c r="Y13" s="253">
        <v>15000</v>
      </c>
      <c r="Z13" s="218">
        <v>14689</v>
      </c>
      <c r="AA13" s="218">
        <v>10928</v>
      </c>
      <c r="AB13" s="218">
        <v>7155</v>
      </c>
      <c r="AC13" s="218">
        <v>9045</v>
      </c>
      <c r="AD13" s="218">
        <v>35</v>
      </c>
      <c r="AE13" s="218">
        <v>17</v>
      </c>
      <c r="AF13" s="218">
        <v>151681</v>
      </c>
      <c r="AG13" s="218">
        <v>1896237</v>
      </c>
      <c r="AH13" s="218">
        <v>151681</v>
      </c>
      <c r="AI13" s="218">
        <v>350437</v>
      </c>
      <c r="AJ13" s="218">
        <v>22638</v>
      </c>
      <c r="AK13" s="218">
        <v>33456</v>
      </c>
      <c r="AL13" s="218">
        <v>6288</v>
      </c>
      <c r="AM13" s="218">
        <v>4583</v>
      </c>
      <c r="AN13" s="218">
        <v>89</v>
      </c>
      <c r="AO13" s="218">
        <v>300</v>
      </c>
      <c r="AP13" s="150">
        <v>4</v>
      </c>
      <c r="AQ13" s="150">
        <v>4</v>
      </c>
      <c r="AR13" s="253">
        <v>10000</v>
      </c>
      <c r="AS13" s="215" t="s">
        <v>63</v>
      </c>
      <c r="AT13" s="253">
        <v>15000</v>
      </c>
      <c r="AU13" s="218">
        <v>1458</v>
      </c>
      <c r="AV13" s="218">
        <v>8902</v>
      </c>
      <c r="AW13" s="218">
        <v>151678</v>
      </c>
      <c r="AX13" s="218">
        <v>1502369</v>
      </c>
      <c r="AY13" s="218">
        <v>404</v>
      </c>
      <c r="AZ13" s="218">
        <v>1400</v>
      </c>
      <c r="BA13" s="218">
        <v>2065</v>
      </c>
      <c r="BB13" s="218">
        <v>427</v>
      </c>
      <c r="BC13" s="218">
        <v>151678</v>
      </c>
      <c r="BD13" s="218">
        <v>1500542</v>
      </c>
      <c r="BE13" s="218">
        <v>131623</v>
      </c>
      <c r="BF13" s="218">
        <v>61349</v>
      </c>
      <c r="BG13" s="218">
        <v>6288</v>
      </c>
      <c r="BH13" s="218">
        <v>900</v>
      </c>
      <c r="BI13" s="218">
        <v>408</v>
      </c>
      <c r="BJ13" s="218">
        <v>597</v>
      </c>
      <c r="BK13" s="150">
        <v>4</v>
      </c>
      <c r="BL13" s="150">
        <v>4</v>
      </c>
      <c r="BM13" s="253">
        <v>10000</v>
      </c>
      <c r="BN13" s="215" t="s">
        <v>63</v>
      </c>
      <c r="BO13" s="253">
        <v>15000</v>
      </c>
      <c r="BP13" s="214">
        <v>127208</v>
      </c>
      <c r="BQ13" s="214">
        <v>63685</v>
      </c>
      <c r="BR13" s="214">
        <v>41152</v>
      </c>
      <c r="BS13" s="214">
        <v>13254</v>
      </c>
      <c r="BT13" s="214">
        <v>44323</v>
      </c>
      <c r="BU13" s="214">
        <v>-27000</v>
      </c>
      <c r="BV13" s="214">
        <v>27638</v>
      </c>
      <c r="BW13" s="214">
        <v>1203</v>
      </c>
    </row>
    <row r="14" spans="1:75" ht="12" customHeight="1" x14ac:dyDescent="0.2">
      <c r="A14" s="150">
        <v>5</v>
      </c>
      <c r="B14" s="217">
        <v>15000</v>
      </c>
      <c r="C14" s="215" t="s">
        <v>63</v>
      </c>
      <c r="D14" s="217">
        <v>20000</v>
      </c>
      <c r="E14" s="218">
        <v>50</v>
      </c>
      <c r="F14" s="218">
        <v>184</v>
      </c>
      <c r="G14" s="218">
        <v>12161</v>
      </c>
      <c r="H14" s="218">
        <v>131670</v>
      </c>
      <c r="I14" s="218">
        <v>10723</v>
      </c>
      <c r="J14" s="218">
        <v>111629</v>
      </c>
      <c r="K14" s="218">
        <v>110468</v>
      </c>
      <c r="L14" s="218">
        <v>1811368</v>
      </c>
      <c r="M14" s="218">
        <v>6731</v>
      </c>
      <c r="N14" s="218">
        <v>23379</v>
      </c>
      <c r="O14" s="218">
        <v>5545</v>
      </c>
      <c r="P14" s="218">
        <v>16214</v>
      </c>
      <c r="Q14" s="218">
        <v>21741</v>
      </c>
      <c r="R14" s="218">
        <v>226237</v>
      </c>
      <c r="S14" s="218">
        <v>132348</v>
      </c>
      <c r="T14" s="218">
        <v>2320680</v>
      </c>
      <c r="U14" s="150">
        <v>5</v>
      </c>
      <c r="V14" s="150">
        <v>5</v>
      </c>
      <c r="W14" s="253">
        <v>15000</v>
      </c>
      <c r="X14" s="215" t="s">
        <v>63</v>
      </c>
      <c r="Y14" s="253">
        <v>20000</v>
      </c>
      <c r="Z14" s="218">
        <v>9043</v>
      </c>
      <c r="AA14" s="218">
        <v>9392</v>
      </c>
      <c r="AB14" s="218">
        <v>7281</v>
      </c>
      <c r="AC14" s="218">
        <v>9177</v>
      </c>
      <c r="AD14" s="218">
        <v>38</v>
      </c>
      <c r="AE14" s="218">
        <v>20</v>
      </c>
      <c r="AF14" s="218">
        <v>132348</v>
      </c>
      <c r="AG14" s="218">
        <v>2302091</v>
      </c>
      <c r="AH14" s="218">
        <v>132348</v>
      </c>
      <c r="AI14" s="218">
        <v>354144</v>
      </c>
      <c r="AJ14" s="218">
        <v>17260</v>
      </c>
      <c r="AK14" s="218">
        <v>31194</v>
      </c>
      <c r="AL14" s="218">
        <v>9503</v>
      </c>
      <c r="AM14" s="218">
        <v>7298</v>
      </c>
      <c r="AN14" s="218">
        <v>76</v>
      </c>
      <c r="AO14" s="218">
        <v>210</v>
      </c>
      <c r="AP14" s="150">
        <v>5</v>
      </c>
      <c r="AQ14" s="150">
        <v>5</v>
      </c>
      <c r="AR14" s="253">
        <v>15000</v>
      </c>
      <c r="AS14" s="215" t="s">
        <v>63</v>
      </c>
      <c r="AT14" s="253">
        <v>20000</v>
      </c>
      <c r="AU14" s="218">
        <v>913</v>
      </c>
      <c r="AV14" s="218">
        <v>7204</v>
      </c>
      <c r="AW14" s="218">
        <v>132344</v>
      </c>
      <c r="AX14" s="218">
        <v>1905324</v>
      </c>
      <c r="AY14" s="218">
        <v>682</v>
      </c>
      <c r="AZ14" s="218">
        <v>2960</v>
      </c>
      <c r="BA14" s="218">
        <v>2139</v>
      </c>
      <c r="BB14" s="218">
        <v>442</v>
      </c>
      <c r="BC14" s="218">
        <v>132344</v>
      </c>
      <c r="BD14" s="218">
        <v>1901923</v>
      </c>
      <c r="BE14" s="218">
        <v>130131</v>
      </c>
      <c r="BF14" s="218">
        <v>163393</v>
      </c>
      <c r="BG14" s="218">
        <v>9503</v>
      </c>
      <c r="BH14" s="218">
        <v>1320</v>
      </c>
      <c r="BI14" s="218">
        <v>729</v>
      </c>
      <c r="BJ14" s="218">
        <v>1182</v>
      </c>
      <c r="BK14" s="150">
        <v>5</v>
      </c>
      <c r="BL14" s="150">
        <v>5</v>
      </c>
      <c r="BM14" s="253">
        <v>15000</v>
      </c>
      <c r="BN14" s="215" t="s">
        <v>63</v>
      </c>
      <c r="BO14" s="253">
        <v>20000</v>
      </c>
      <c r="BP14" s="214">
        <v>129209</v>
      </c>
      <c r="BQ14" s="214">
        <v>164787</v>
      </c>
      <c r="BR14" s="214">
        <v>34011</v>
      </c>
      <c r="BS14" s="214">
        <v>27647</v>
      </c>
      <c r="BT14" s="214">
        <v>46654</v>
      </c>
      <c r="BU14" s="214">
        <v>-31400</v>
      </c>
      <c r="BV14" s="214">
        <v>78280</v>
      </c>
      <c r="BW14" s="214">
        <v>5280</v>
      </c>
    </row>
    <row r="15" spans="1:75" ht="12" customHeight="1" x14ac:dyDescent="0.2">
      <c r="A15" s="150">
        <v>6</v>
      </c>
      <c r="B15" s="217">
        <v>20000</v>
      </c>
      <c r="C15" s="215" t="s">
        <v>63</v>
      </c>
      <c r="D15" s="217">
        <v>25000</v>
      </c>
      <c r="E15" s="218">
        <v>55</v>
      </c>
      <c r="F15" s="218">
        <v>167</v>
      </c>
      <c r="G15" s="218">
        <v>9748</v>
      </c>
      <c r="H15" s="218">
        <v>131092</v>
      </c>
      <c r="I15" s="218">
        <v>8758</v>
      </c>
      <c r="J15" s="218">
        <v>109374</v>
      </c>
      <c r="K15" s="218">
        <v>97601</v>
      </c>
      <c r="L15" s="218">
        <v>2103904</v>
      </c>
      <c r="M15" s="218">
        <v>3171</v>
      </c>
      <c r="N15" s="218">
        <v>17895</v>
      </c>
      <c r="O15" s="218">
        <v>5023</v>
      </c>
      <c r="P15" s="218">
        <v>16345</v>
      </c>
      <c r="Q15" s="218">
        <v>11289</v>
      </c>
      <c r="R15" s="218">
        <v>84679</v>
      </c>
      <c r="S15" s="218">
        <v>109217</v>
      </c>
      <c r="T15" s="218">
        <v>2463457</v>
      </c>
      <c r="U15" s="150">
        <v>6</v>
      </c>
      <c r="V15" s="150">
        <v>6</v>
      </c>
      <c r="W15" s="253">
        <v>20000</v>
      </c>
      <c r="X15" s="215" t="s">
        <v>63</v>
      </c>
      <c r="Y15" s="253">
        <v>25000</v>
      </c>
      <c r="Z15" s="218">
        <v>4879</v>
      </c>
      <c r="AA15" s="218">
        <v>5793</v>
      </c>
      <c r="AB15" s="218">
        <v>6779</v>
      </c>
      <c r="AC15" s="218">
        <v>8536</v>
      </c>
      <c r="AD15" s="218">
        <v>40</v>
      </c>
      <c r="AE15" s="218">
        <v>19</v>
      </c>
      <c r="AF15" s="218">
        <v>109217</v>
      </c>
      <c r="AG15" s="218">
        <v>2449109</v>
      </c>
      <c r="AH15" s="218">
        <v>109217</v>
      </c>
      <c r="AI15" s="218">
        <v>325786</v>
      </c>
      <c r="AJ15" s="218">
        <v>11723</v>
      </c>
      <c r="AK15" s="218">
        <v>22761</v>
      </c>
      <c r="AL15" s="218">
        <v>10816</v>
      </c>
      <c r="AM15" s="218">
        <v>9343</v>
      </c>
      <c r="AN15" s="218">
        <v>79</v>
      </c>
      <c r="AO15" s="218">
        <v>146</v>
      </c>
      <c r="AP15" s="150">
        <v>6</v>
      </c>
      <c r="AQ15" s="150">
        <v>6</v>
      </c>
      <c r="AR15" s="253">
        <v>20000</v>
      </c>
      <c r="AS15" s="215" t="s">
        <v>63</v>
      </c>
      <c r="AT15" s="253">
        <v>25000</v>
      </c>
      <c r="AU15" s="218">
        <v>695</v>
      </c>
      <c r="AV15" s="218">
        <v>6852</v>
      </c>
      <c r="AW15" s="218">
        <v>109217</v>
      </c>
      <c r="AX15" s="218">
        <v>2087358</v>
      </c>
      <c r="AY15" s="218">
        <v>1725</v>
      </c>
      <c r="AZ15" s="218">
        <v>8328</v>
      </c>
      <c r="BA15" s="218">
        <v>2218</v>
      </c>
      <c r="BB15" s="218">
        <v>451</v>
      </c>
      <c r="BC15" s="218">
        <v>109217</v>
      </c>
      <c r="BD15" s="218">
        <v>2078578</v>
      </c>
      <c r="BE15" s="218">
        <v>108425</v>
      </c>
      <c r="BF15" s="218">
        <v>254688</v>
      </c>
      <c r="BG15" s="218">
        <v>10816</v>
      </c>
      <c r="BH15" s="218">
        <v>1459</v>
      </c>
      <c r="BI15" s="218">
        <v>1844</v>
      </c>
      <c r="BJ15" s="218">
        <v>2571</v>
      </c>
      <c r="BK15" s="150">
        <v>6</v>
      </c>
      <c r="BL15" s="150">
        <v>6</v>
      </c>
      <c r="BM15" s="253">
        <v>20000</v>
      </c>
      <c r="BN15" s="215" t="s">
        <v>63</v>
      </c>
      <c r="BO15" s="253">
        <v>25000</v>
      </c>
      <c r="BP15" s="214">
        <v>108259</v>
      </c>
      <c r="BQ15" s="214">
        <v>258066</v>
      </c>
      <c r="BR15" s="214">
        <v>24657</v>
      </c>
      <c r="BS15" s="214">
        <v>35660</v>
      </c>
      <c r="BT15" s="214">
        <v>44888</v>
      </c>
      <c r="BU15" s="214">
        <v>-31371</v>
      </c>
      <c r="BV15" s="214">
        <v>98181</v>
      </c>
      <c r="BW15" s="214">
        <v>12011</v>
      </c>
    </row>
    <row r="16" spans="1:75" ht="12" customHeight="1" x14ac:dyDescent="0.2">
      <c r="A16" s="150">
        <v>7</v>
      </c>
      <c r="B16" s="217">
        <v>25000</v>
      </c>
      <c r="C16" s="215" t="s">
        <v>63</v>
      </c>
      <c r="D16" s="217">
        <v>30000</v>
      </c>
      <c r="E16" s="218">
        <v>44</v>
      </c>
      <c r="F16" s="218">
        <v>88</v>
      </c>
      <c r="G16" s="218">
        <v>7108</v>
      </c>
      <c r="H16" s="218">
        <v>103602</v>
      </c>
      <c r="I16" s="218">
        <v>7242</v>
      </c>
      <c r="J16" s="218">
        <v>103316</v>
      </c>
      <c r="K16" s="218">
        <v>86203</v>
      </c>
      <c r="L16" s="218">
        <v>2302977</v>
      </c>
      <c r="M16" s="218">
        <v>1987</v>
      </c>
      <c r="N16" s="218">
        <v>14445</v>
      </c>
      <c r="O16" s="218">
        <v>4777</v>
      </c>
      <c r="P16" s="218">
        <v>14419</v>
      </c>
      <c r="Q16" s="218">
        <v>7731</v>
      </c>
      <c r="R16" s="218">
        <v>51037</v>
      </c>
      <c r="S16" s="218">
        <v>93923</v>
      </c>
      <c r="T16" s="218">
        <v>2589883</v>
      </c>
      <c r="U16" s="150">
        <v>7</v>
      </c>
      <c r="V16" s="150">
        <v>7</v>
      </c>
      <c r="W16" s="253">
        <v>25000</v>
      </c>
      <c r="X16" s="215" t="s">
        <v>63</v>
      </c>
      <c r="Y16" s="253">
        <v>30000</v>
      </c>
      <c r="Z16" s="218">
        <v>3522</v>
      </c>
      <c r="AA16" s="218">
        <v>4118</v>
      </c>
      <c r="AB16" s="218">
        <v>6163</v>
      </c>
      <c r="AC16" s="218">
        <v>7747</v>
      </c>
      <c r="AD16" s="218">
        <v>33</v>
      </c>
      <c r="AE16" s="218">
        <v>16</v>
      </c>
      <c r="AF16" s="218">
        <v>93923</v>
      </c>
      <c r="AG16" s="218">
        <v>2578003</v>
      </c>
      <c r="AH16" s="218">
        <v>93923</v>
      </c>
      <c r="AI16" s="218">
        <v>316602</v>
      </c>
      <c r="AJ16" s="218">
        <v>10012</v>
      </c>
      <c r="AK16" s="218">
        <v>18360</v>
      </c>
      <c r="AL16" s="218">
        <v>11346</v>
      </c>
      <c r="AM16" s="218">
        <v>10999</v>
      </c>
      <c r="AN16" s="218">
        <v>91</v>
      </c>
      <c r="AO16" s="218">
        <v>355</v>
      </c>
      <c r="AP16" s="150">
        <v>7</v>
      </c>
      <c r="AQ16" s="150">
        <v>7</v>
      </c>
      <c r="AR16" s="253">
        <v>25000</v>
      </c>
      <c r="AS16" s="215" t="s">
        <v>63</v>
      </c>
      <c r="AT16" s="253">
        <v>30000</v>
      </c>
      <c r="AU16" s="218">
        <v>448</v>
      </c>
      <c r="AV16" s="218">
        <v>5128</v>
      </c>
      <c r="AW16" s="218">
        <v>93922</v>
      </c>
      <c r="AX16" s="218">
        <v>2229357</v>
      </c>
      <c r="AY16" s="218">
        <v>1629</v>
      </c>
      <c r="AZ16" s="218">
        <v>8985</v>
      </c>
      <c r="BA16" s="218">
        <v>2172</v>
      </c>
      <c r="BB16" s="218">
        <v>450</v>
      </c>
      <c r="BC16" s="218">
        <v>93922</v>
      </c>
      <c r="BD16" s="218">
        <v>2219922</v>
      </c>
      <c r="BE16" s="218">
        <v>93543</v>
      </c>
      <c r="BF16" s="218">
        <v>329707</v>
      </c>
      <c r="BG16" s="218">
        <v>11346</v>
      </c>
      <c r="BH16" s="218">
        <v>1487</v>
      </c>
      <c r="BI16" s="218">
        <v>2082</v>
      </c>
      <c r="BJ16" s="218">
        <v>3356</v>
      </c>
      <c r="BK16" s="150">
        <v>7</v>
      </c>
      <c r="BL16" s="150">
        <v>7</v>
      </c>
      <c r="BM16" s="253">
        <v>25000</v>
      </c>
      <c r="BN16" s="215" t="s">
        <v>63</v>
      </c>
      <c r="BO16" s="253">
        <v>30000</v>
      </c>
      <c r="BP16" s="214">
        <v>93480</v>
      </c>
      <c r="BQ16" s="214">
        <v>331388</v>
      </c>
      <c r="BR16" s="214">
        <v>18362</v>
      </c>
      <c r="BS16" s="214">
        <v>34792</v>
      </c>
      <c r="BT16" s="214">
        <v>42601</v>
      </c>
      <c r="BU16" s="214">
        <v>-30314</v>
      </c>
      <c r="BV16" s="214">
        <v>91254</v>
      </c>
      <c r="BW16" s="214">
        <v>16496</v>
      </c>
    </row>
    <row r="17" spans="1:75" ht="12" customHeight="1" x14ac:dyDescent="0.2">
      <c r="A17" s="150">
        <v>8</v>
      </c>
      <c r="B17" s="217">
        <v>30000</v>
      </c>
      <c r="C17" s="215" t="s">
        <v>63</v>
      </c>
      <c r="D17" s="217">
        <v>35000</v>
      </c>
      <c r="E17" s="218">
        <v>29</v>
      </c>
      <c r="F17" s="218">
        <v>132</v>
      </c>
      <c r="G17" s="218">
        <v>5441</v>
      </c>
      <c r="H17" s="218">
        <v>89402</v>
      </c>
      <c r="I17" s="218">
        <v>6034</v>
      </c>
      <c r="J17" s="218">
        <v>98207</v>
      </c>
      <c r="K17" s="218">
        <v>72869</v>
      </c>
      <c r="L17" s="218">
        <v>2312429</v>
      </c>
      <c r="M17" s="218">
        <v>1483</v>
      </c>
      <c r="N17" s="218">
        <v>11210</v>
      </c>
      <c r="O17" s="218">
        <v>4573</v>
      </c>
      <c r="P17" s="218">
        <v>12771</v>
      </c>
      <c r="Q17" s="218">
        <v>5387</v>
      </c>
      <c r="R17" s="218">
        <v>32029</v>
      </c>
      <c r="S17" s="218">
        <v>78574</v>
      </c>
      <c r="T17" s="218">
        <v>2556179</v>
      </c>
      <c r="U17" s="150">
        <v>8</v>
      </c>
      <c r="V17" s="150">
        <v>8</v>
      </c>
      <c r="W17" s="253">
        <v>30000</v>
      </c>
      <c r="X17" s="215" t="s">
        <v>63</v>
      </c>
      <c r="Y17" s="253">
        <v>35000</v>
      </c>
      <c r="Z17" s="218">
        <v>2772</v>
      </c>
      <c r="AA17" s="218">
        <v>3238</v>
      </c>
      <c r="AB17" s="218">
        <v>5463</v>
      </c>
      <c r="AC17" s="218">
        <v>6830</v>
      </c>
      <c r="AD17" s="218" t="s">
        <v>63</v>
      </c>
      <c r="AE17" s="218" t="s">
        <v>63</v>
      </c>
      <c r="AF17" s="218">
        <v>78574</v>
      </c>
      <c r="AG17" s="218">
        <v>2546111</v>
      </c>
      <c r="AH17" s="218">
        <v>78574</v>
      </c>
      <c r="AI17" s="218">
        <v>298212</v>
      </c>
      <c r="AJ17" s="218">
        <v>8899</v>
      </c>
      <c r="AK17" s="218">
        <v>15641</v>
      </c>
      <c r="AL17" s="218">
        <v>10544</v>
      </c>
      <c r="AM17" s="218">
        <v>11486</v>
      </c>
      <c r="AN17" s="218">
        <v>115</v>
      </c>
      <c r="AO17" s="218">
        <v>326</v>
      </c>
      <c r="AP17" s="150">
        <v>8</v>
      </c>
      <c r="AQ17" s="150">
        <v>8</v>
      </c>
      <c r="AR17" s="253">
        <v>30000</v>
      </c>
      <c r="AS17" s="215" t="s">
        <v>63</v>
      </c>
      <c r="AT17" s="253">
        <v>35000</v>
      </c>
      <c r="AU17" s="218">
        <v>341</v>
      </c>
      <c r="AV17" s="218">
        <v>4798</v>
      </c>
      <c r="AW17" s="218">
        <v>78573</v>
      </c>
      <c r="AX17" s="218">
        <v>2217425</v>
      </c>
      <c r="AY17" s="218">
        <v>1804</v>
      </c>
      <c r="AZ17" s="218">
        <v>9386</v>
      </c>
      <c r="BA17" s="218">
        <v>1964</v>
      </c>
      <c r="BB17" s="218">
        <v>405</v>
      </c>
      <c r="BC17" s="218">
        <v>78573</v>
      </c>
      <c r="BD17" s="218">
        <v>2207633</v>
      </c>
      <c r="BE17" s="218">
        <v>78379</v>
      </c>
      <c r="BF17" s="218">
        <v>373233</v>
      </c>
      <c r="BG17" s="218">
        <v>10544</v>
      </c>
      <c r="BH17" s="218">
        <v>1379</v>
      </c>
      <c r="BI17" s="218">
        <v>2590</v>
      </c>
      <c r="BJ17" s="218">
        <v>4420</v>
      </c>
      <c r="BK17" s="150">
        <v>8</v>
      </c>
      <c r="BL17" s="150">
        <v>8</v>
      </c>
      <c r="BM17" s="253">
        <v>30000</v>
      </c>
      <c r="BN17" s="215" t="s">
        <v>63</v>
      </c>
      <c r="BO17" s="253">
        <v>35000</v>
      </c>
      <c r="BP17" s="214">
        <v>78348</v>
      </c>
      <c r="BQ17" s="214">
        <v>374268</v>
      </c>
      <c r="BR17" s="214">
        <v>13972</v>
      </c>
      <c r="BS17" s="214">
        <v>34017</v>
      </c>
      <c r="BT17" s="214">
        <v>38087</v>
      </c>
      <c r="BU17" s="214">
        <v>-29240</v>
      </c>
      <c r="BV17" s="214">
        <v>77608</v>
      </c>
      <c r="BW17" s="214">
        <v>19064</v>
      </c>
    </row>
    <row r="18" spans="1:75" ht="12" customHeight="1" x14ac:dyDescent="0.2">
      <c r="A18" s="150">
        <v>9</v>
      </c>
      <c r="B18" s="217">
        <v>35000</v>
      </c>
      <c r="C18" s="215" t="s">
        <v>63</v>
      </c>
      <c r="D18" s="217">
        <v>40000</v>
      </c>
      <c r="E18" s="218">
        <v>30</v>
      </c>
      <c r="F18" s="218">
        <v>62</v>
      </c>
      <c r="G18" s="218">
        <v>4228</v>
      </c>
      <c r="H18" s="218">
        <v>79099</v>
      </c>
      <c r="I18" s="218">
        <v>4820</v>
      </c>
      <c r="J18" s="218">
        <v>88925</v>
      </c>
      <c r="K18" s="218">
        <v>55223</v>
      </c>
      <c r="L18" s="218">
        <v>2027599</v>
      </c>
      <c r="M18" s="218">
        <v>978</v>
      </c>
      <c r="N18" s="218">
        <v>7966</v>
      </c>
      <c r="O18" s="218">
        <v>4181</v>
      </c>
      <c r="P18" s="218">
        <v>12694</v>
      </c>
      <c r="Q18" s="218">
        <v>3594</v>
      </c>
      <c r="R18" s="218">
        <v>21130</v>
      </c>
      <c r="S18" s="218">
        <v>59655</v>
      </c>
      <c r="T18" s="218">
        <v>2237474</v>
      </c>
      <c r="U18" s="150">
        <v>9</v>
      </c>
      <c r="V18" s="150">
        <v>9</v>
      </c>
      <c r="W18" s="253">
        <v>35000</v>
      </c>
      <c r="X18" s="215" t="s">
        <v>63</v>
      </c>
      <c r="Y18" s="253">
        <v>40000</v>
      </c>
      <c r="Z18" s="218">
        <v>2009</v>
      </c>
      <c r="AA18" s="218">
        <v>2378</v>
      </c>
      <c r="AB18" s="218">
        <v>4244</v>
      </c>
      <c r="AC18" s="218">
        <v>5293</v>
      </c>
      <c r="AD18" s="218" t="s">
        <v>63</v>
      </c>
      <c r="AE18" s="218" t="s">
        <v>63</v>
      </c>
      <c r="AF18" s="218">
        <v>59655</v>
      </c>
      <c r="AG18" s="218">
        <v>2229803</v>
      </c>
      <c r="AH18" s="218">
        <v>59655</v>
      </c>
      <c r="AI18" s="218">
        <v>252877</v>
      </c>
      <c r="AJ18" s="218">
        <v>6807</v>
      </c>
      <c r="AK18" s="218">
        <v>13263</v>
      </c>
      <c r="AL18" s="218">
        <v>8761</v>
      </c>
      <c r="AM18" s="218">
        <v>10815</v>
      </c>
      <c r="AN18" s="218">
        <v>107</v>
      </c>
      <c r="AO18" s="218">
        <v>253</v>
      </c>
      <c r="AP18" s="150">
        <v>9</v>
      </c>
      <c r="AQ18" s="150">
        <v>9</v>
      </c>
      <c r="AR18" s="253">
        <v>35000</v>
      </c>
      <c r="AS18" s="215" t="s">
        <v>63</v>
      </c>
      <c r="AT18" s="253">
        <v>40000</v>
      </c>
      <c r="AU18" s="218">
        <v>248</v>
      </c>
      <c r="AV18" s="218">
        <v>4267</v>
      </c>
      <c r="AW18" s="218">
        <v>59653</v>
      </c>
      <c r="AX18" s="218">
        <v>1949613</v>
      </c>
      <c r="AY18" s="218">
        <v>5586</v>
      </c>
      <c r="AZ18" s="218">
        <v>22565</v>
      </c>
      <c r="BA18" s="218">
        <v>1681</v>
      </c>
      <c r="BB18" s="218">
        <v>340</v>
      </c>
      <c r="BC18" s="218">
        <v>59653</v>
      </c>
      <c r="BD18" s="218">
        <v>1926707</v>
      </c>
      <c r="BE18" s="218">
        <v>59516</v>
      </c>
      <c r="BF18" s="218">
        <v>358293</v>
      </c>
      <c r="BG18" s="218">
        <v>8761</v>
      </c>
      <c r="BH18" s="218">
        <v>1140</v>
      </c>
      <c r="BI18" s="218">
        <v>6253</v>
      </c>
      <c r="BJ18" s="218">
        <v>8293</v>
      </c>
      <c r="BK18" s="150">
        <v>9</v>
      </c>
      <c r="BL18" s="150">
        <v>9</v>
      </c>
      <c r="BM18" s="253">
        <v>35000</v>
      </c>
      <c r="BN18" s="215" t="s">
        <v>63</v>
      </c>
      <c r="BO18" s="253">
        <v>40000</v>
      </c>
      <c r="BP18" s="214">
        <v>59496</v>
      </c>
      <c r="BQ18" s="214">
        <v>363148</v>
      </c>
      <c r="BR18" s="214">
        <v>10461</v>
      </c>
      <c r="BS18" s="214">
        <v>32602</v>
      </c>
      <c r="BT18" s="214">
        <v>29981</v>
      </c>
      <c r="BU18" s="214">
        <v>-26039</v>
      </c>
      <c r="BV18" s="214">
        <v>59250</v>
      </c>
      <c r="BW18" s="214">
        <v>18710</v>
      </c>
    </row>
    <row r="19" spans="1:75" ht="12" customHeight="1" x14ac:dyDescent="0.2">
      <c r="A19" s="150">
        <v>10</v>
      </c>
      <c r="B19" s="217">
        <v>40000</v>
      </c>
      <c r="C19" s="215" t="s">
        <v>63</v>
      </c>
      <c r="D19" s="217">
        <v>45000</v>
      </c>
      <c r="E19" s="218">
        <v>27</v>
      </c>
      <c r="F19" s="218">
        <v>98</v>
      </c>
      <c r="G19" s="218">
        <v>3378</v>
      </c>
      <c r="H19" s="218">
        <v>67704</v>
      </c>
      <c r="I19" s="218">
        <v>4156</v>
      </c>
      <c r="J19" s="218">
        <v>83582</v>
      </c>
      <c r="K19" s="218">
        <v>42249</v>
      </c>
      <c r="L19" s="218">
        <v>1759233</v>
      </c>
      <c r="M19" s="218">
        <v>537</v>
      </c>
      <c r="N19" s="218">
        <v>5497</v>
      </c>
      <c r="O19" s="218">
        <v>3761</v>
      </c>
      <c r="P19" s="218">
        <v>12583</v>
      </c>
      <c r="Q19" s="218">
        <v>2335</v>
      </c>
      <c r="R19" s="218">
        <v>15781</v>
      </c>
      <c r="S19" s="218">
        <v>45733</v>
      </c>
      <c r="T19" s="218">
        <v>1944478</v>
      </c>
      <c r="U19" s="150">
        <v>10</v>
      </c>
      <c r="V19" s="150">
        <v>10</v>
      </c>
      <c r="W19" s="253">
        <v>40000</v>
      </c>
      <c r="X19" s="215" t="s">
        <v>63</v>
      </c>
      <c r="Y19" s="253">
        <v>45000</v>
      </c>
      <c r="Z19" s="218">
        <v>1344</v>
      </c>
      <c r="AA19" s="218">
        <v>1694</v>
      </c>
      <c r="AB19" s="218">
        <v>3262</v>
      </c>
      <c r="AC19" s="218">
        <v>4059</v>
      </c>
      <c r="AD19" s="218" t="s">
        <v>63</v>
      </c>
      <c r="AE19" s="218" t="s">
        <v>63</v>
      </c>
      <c r="AF19" s="218">
        <v>45733</v>
      </c>
      <c r="AG19" s="218">
        <v>1938724</v>
      </c>
      <c r="AH19" s="218">
        <v>45733</v>
      </c>
      <c r="AI19" s="218">
        <v>216432</v>
      </c>
      <c r="AJ19" s="218">
        <v>5208</v>
      </c>
      <c r="AK19" s="218">
        <v>9886</v>
      </c>
      <c r="AL19" s="218">
        <v>7030</v>
      </c>
      <c r="AM19" s="218">
        <v>9738</v>
      </c>
      <c r="AN19" s="218">
        <v>105</v>
      </c>
      <c r="AO19" s="218">
        <v>421</v>
      </c>
      <c r="AP19" s="150">
        <v>10</v>
      </c>
      <c r="AQ19" s="150">
        <v>10</v>
      </c>
      <c r="AR19" s="253">
        <v>40000</v>
      </c>
      <c r="AS19" s="215" t="s">
        <v>63</v>
      </c>
      <c r="AT19" s="253">
        <v>45000</v>
      </c>
      <c r="AU19" s="218">
        <v>196</v>
      </c>
      <c r="AV19" s="218">
        <v>3605</v>
      </c>
      <c r="AW19" s="218">
        <v>45733</v>
      </c>
      <c r="AX19" s="218">
        <v>1699385</v>
      </c>
      <c r="AY19" s="218">
        <v>8465</v>
      </c>
      <c r="AZ19" s="218">
        <v>38684</v>
      </c>
      <c r="BA19" s="218">
        <v>1377</v>
      </c>
      <c r="BB19" s="218">
        <v>281</v>
      </c>
      <c r="BC19" s="218">
        <v>45733</v>
      </c>
      <c r="BD19" s="218">
        <v>1660420</v>
      </c>
      <c r="BE19" s="218">
        <v>45657</v>
      </c>
      <c r="BF19" s="218">
        <v>334064</v>
      </c>
      <c r="BG19" s="218">
        <v>7030</v>
      </c>
      <c r="BH19" s="218">
        <v>917</v>
      </c>
      <c r="BI19" s="218">
        <v>9021</v>
      </c>
      <c r="BJ19" s="218">
        <v>13246</v>
      </c>
      <c r="BK19" s="150">
        <v>10</v>
      </c>
      <c r="BL19" s="150">
        <v>10</v>
      </c>
      <c r="BM19" s="253">
        <v>40000</v>
      </c>
      <c r="BN19" s="215" t="s">
        <v>63</v>
      </c>
      <c r="BO19" s="253">
        <v>45000</v>
      </c>
      <c r="BP19" s="214">
        <v>45643</v>
      </c>
      <c r="BQ19" s="214">
        <v>343690</v>
      </c>
      <c r="BR19" s="214">
        <v>8098</v>
      </c>
      <c r="BS19" s="214">
        <v>31592</v>
      </c>
      <c r="BT19" s="214">
        <v>24283</v>
      </c>
      <c r="BU19" s="214">
        <v>-24419</v>
      </c>
      <c r="BV19" s="214">
        <v>45549</v>
      </c>
      <c r="BW19" s="214">
        <v>17870</v>
      </c>
    </row>
    <row r="20" spans="1:75" ht="12" customHeight="1" x14ac:dyDescent="0.2">
      <c r="A20" s="150">
        <v>11</v>
      </c>
      <c r="B20" s="217">
        <v>45000</v>
      </c>
      <c r="C20" s="215" t="s">
        <v>63</v>
      </c>
      <c r="D20" s="217">
        <v>50000</v>
      </c>
      <c r="E20" s="218">
        <v>36</v>
      </c>
      <c r="F20" s="218">
        <v>163</v>
      </c>
      <c r="G20" s="218">
        <v>2633</v>
      </c>
      <c r="H20" s="218">
        <v>60113</v>
      </c>
      <c r="I20" s="218">
        <v>3460</v>
      </c>
      <c r="J20" s="218">
        <v>76868</v>
      </c>
      <c r="K20" s="218">
        <v>31433</v>
      </c>
      <c r="L20" s="218">
        <v>1462512</v>
      </c>
      <c r="M20" s="218">
        <v>329</v>
      </c>
      <c r="N20" s="218">
        <v>3596</v>
      </c>
      <c r="O20" s="218">
        <v>3405</v>
      </c>
      <c r="P20" s="218">
        <v>12976</v>
      </c>
      <c r="Q20" s="218">
        <v>1625</v>
      </c>
      <c r="R20" s="218">
        <v>10398</v>
      </c>
      <c r="S20" s="218">
        <v>34255</v>
      </c>
      <c r="T20" s="218">
        <v>1626628</v>
      </c>
      <c r="U20" s="150">
        <v>11</v>
      </c>
      <c r="V20" s="150">
        <v>11</v>
      </c>
      <c r="W20" s="253">
        <v>45000</v>
      </c>
      <c r="X20" s="215" t="s">
        <v>63</v>
      </c>
      <c r="Y20" s="253">
        <v>50000</v>
      </c>
      <c r="Z20" s="218">
        <v>1004</v>
      </c>
      <c r="AA20" s="218">
        <v>1287</v>
      </c>
      <c r="AB20" s="218">
        <v>2262</v>
      </c>
      <c r="AC20" s="218">
        <v>2814</v>
      </c>
      <c r="AD20" s="218" t="s">
        <v>63</v>
      </c>
      <c r="AE20" s="218" t="s">
        <v>63</v>
      </c>
      <c r="AF20" s="218">
        <v>34255</v>
      </c>
      <c r="AG20" s="218">
        <v>1622528</v>
      </c>
      <c r="AH20" s="218">
        <v>34255</v>
      </c>
      <c r="AI20" s="218">
        <v>176649</v>
      </c>
      <c r="AJ20" s="218">
        <v>3921</v>
      </c>
      <c r="AK20" s="218">
        <v>7599</v>
      </c>
      <c r="AL20" s="218">
        <v>5636</v>
      </c>
      <c r="AM20" s="218">
        <v>8495</v>
      </c>
      <c r="AN20" s="218">
        <v>84</v>
      </c>
      <c r="AO20" s="218">
        <v>351</v>
      </c>
      <c r="AP20" s="150">
        <v>11</v>
      </c>
      <c r="AQ20" s="150">
        <v>11</v>
      </c>
      <c r="AR20" s="253">
        <v>45000</v>
      </c>
      <c r="AS20" s="215" t="s">
        <v>63</v>
      </c>
      <c r="AT20" s="253">
        <v>50000</v>
      </c>
      <c r="AU20" s="218">
        <v>153</v>
      </c>
      <c r="AV20" s="218">
        <v>3126</v>
      </c>
      <c r="AW20" s="218">
        <v>34255</v>
      </c>
      <c r="AX20" s="218">
        <v>1426871</v>
      </c>
      <c r="AY20" s="218">
        <v>6915</v>
      </c>
      <c r="AZ20" s="218">
        <v>35233</v>
      </c>
      <c r="BA20" s="218">
        <v>1156</v>
      </c>
      <c r="BB20" s="218">
        <v>234</v>
      </c>
      <c r="BC20" s="218">
        <v>34255</v>
      </c>
      <c r="BD20" s="218">
        <v>1391404</v>
      </c>
      <c r="BE20" s="218">
        <v>34204</v>
      </c>
      <c r="BF20" s="218">
        <v>301326</v>
      </c>
      <c r="BG20" s="218">
        <v>5636</v>
      </c>
      <c r="BH20" s="218">
        <v>751</v>
      </c>
      <c r="BI20" s="218">
        <v>7146</v>
      </c>
      <c r="BJ20" s="218">
        <v>11502</v>
      </c>
      <c r="BK20" s="150">
        <v>11</v>
      </c>
      <c r="BL20" s="150">
        <v>11</v>
      </c>
      <c r="BM20" s="253">
        <v>45000</v>
      </c>
      <c r="BN20" s="215" t="s">
        <v>63</v>
      </c>
      <c r="BO20" s="253">
        <v>50000</v>
      </c>
      <c r="BP20" s="214">
        <v>34199</v>
      </c>
      <c r="BQ20" s="214">
        <v>310085</v>
      </c>
      <c r="BR20" s="214">
        <v>6381</v>
      </c>
      <c r="BS20" s="214">
        <v>30675</v>
      </c>
      <c r="BT20" s="214">
        <v>18892</v>
      </c>
      <c r="BU20" s="214">
        <v>-22445</v>
      </c>
      <c r="BV20" s="214">
        <v>34165</v>
      </c>
      <c r="BW20" s="214">
        <v>16268</v>
      </c>
    </row>
    <row r="21" spans="1:75" ht="12" customHeight="1" x14ac:dyDescent="0.2">
      <c r="A21" s="150">
        <v>12</v>
      </c>
      <c r="B21" s="217">
        <v>50000</v>
      </c>
      <c r="C21" s="215" t="s">
        <v>63</v>
      </c>
      <c r="D21" s="217">
        <v>60000</v>
      </c>
      <c r="E21" s="218">
        <v>66</v>
      </c>
      <c r="F21" s="218">
        <v>463</v>
      </c>
      <c r="G21" s="218">
        <v>3730</v>
      </c>
      <c r="H21" s="218">
        <v>96667</v>
      </c>
      <c r="I21" s="218">
        <v>5470</v>
      </c>
      <c r="J21" s="218">
        <v>139032</v>
      </c>
      <c r="K21" s="218">
        <v>40351</v>
      </c>
      <c r="L21" s="218">
        <v>2152149</v>
      </c>
      <c r="M21" s="218">
        <v>356</v>
      </c>
      <c r="N21" s="218">
        <v>4214</v>
      </c>
      <c r="O21" s="218">
        <v>5208</v>
      </c>
      <c r="P21" s="218">
        <v>22136</v>
      </c>
      <c r="Q21" s="218">
        <v>1870</v>
      </c>
      <c r="R21" s="218">
        <v>13842</v>
      </c>
      <c r="S21" s="218">
        <v>44421</v>
      </c>
      <c r="T21" s="218">
        <v>2428503</v>
      </c>
      <c r="U21" s="150">
        <v>12</v>
      </c>
      <c r="V21" s="150">
        <v>12</v>
      </c>
      <c r="W21" s="253">
        <v>50000</v>
      </c>
      <c r="X21" s="215" t="s">
        <v>63</v>
      </c>
      <c r="Y21" s="253">
        <v>60000</v>
      </c>
      <c r="Z21" s="218">
        <v>1272</v>
      </c>
      <c r="AA21" s="218">
        <v>1763</v>
      </c>
      <c r="AB21" s="218">
        <v>2760</v>
      </c>
      <c r="AC21" s="218">
        <v>3414</v>
      </c>
      <c r="AD21" s="218" t="s">
        <v>63</v>
      </c>
      <c r="AE21" s="218" t="s">
        <v>63</v>
      </c>
      <c r="AF21" s="218">
        <v>44421</v>
      </c>
      <c r="AG21" s="218">
        <v>2423326</v>
      </c>
      <c r="AH21" s="218">
        <v>44421</v>
      </c>
      <c r="AI21" s="218">
        <v>252192</v>
      </c>
      <c r="AJ21" s="218">
        <v>4464</v>
      </c>
      <c r="AK21" s="218">
        <v>9381</v>
      </c>
      <c r="AL21" s="218">
        <v>7779</v>
      </c>
      <c r="AM21" s="218">
        <v>12611</v>
      </c>
      <c r="AN21" s="218">
        <v>154</v>
      </c>
      <c r="AO21" s="218">
        <v>814</v>
      </c>
      <c r="AP21" s="150">
        <v>12</v>
      </c>
      <c r="AQ21" s="150">
        <v>12</v>
      </c>
      <c r="AR21" s="253">
        <v>50000</v>
      </c>
      <c r="AS21" s="215" t="s">
        <v>63</v>
      </c>
      <c r="AT21" s="253">
        <v>60000</v>
      </c>
      <c r="AU21" s="218">
        <v>225</v>
      </c>
      <c r="AV21" s="218">
        <v>5370</v>
      </c>
      <c r="AW21" s="218">
        <v>44419</v>
      </c>
      <c r="AX21" s="218">
        <v>2143510</v>
      </c>
      <c r="AY21" s="218">
        <v>9413</v>
      </c>
      <c r="AZ21" s="218">
        <v>49993</v>
      </c>
      <c r="BA21" s="218">
        <v>1590</v>
      </c>
      <c r="BB21" s="218">
        <v>321</v>
      </c>
      <c r="BC21" s="218">
        <v>44419</v>
      </c>
      <c r="BD21" s="218">
        <v>2093195</v>
      </c>
      <c r="BE21" s="218">
        <v>44341</v>
      </c>
      <c r="BF21" s="218">
        <v>499736</v>
      </c>
      <c r="BG21" s="218">
        <v>7779</v>
      </c>
      <c r="BH21" s="218">
        <v>1038</v>
      </c>
      <c r="BI21" s="218">
        <v>9686</v>
      </c>
      <c r="BJ21" s="218">
        <v>16159</v>
      </c>
      <c r="BK21" s="150">
        <v>12</v>
      </c>
      <c r="BL21" s="150">
        <v>12</v>
      </c>
      <c r="BM21" s="253">
        <v>50000</v>
      </c>
      <c r="BN21" s="215" t="s">
        <v>63</v>
      </c>
      <c r="BO21" s="253">
        <v>60000</v>
      </c>
      <c r="BP21" s="214">
        <v>44334</v>
      </c>
      <c r="BQ21" s="214">
        <v>511967</v>
      </c>
      <c r="BR21" s="214">
        <v>9030</v>
      </c>
      <c r="BS21" s="214">
        <v>56784</v>
      </c>
      <c r="BT21" s="214">
        <v>24747</v>
      </c>
      <c r="BU21" s="214">
        <v>-35101</v>
      </c>
      <c r="BV21" s="214">
        <v>44298</v>
      </c>
      <c r="BW21" s="214">
        <v>27083</v>
      </c>
    </row>
    <row r="22" spans="1:75" ht="12" customHeight="1" x14ac:dyDescent="0.2">
      <c r="A22" s="150">
        <v>13</v>
      </c>
      <c r="B22" s="217">
        <v>60000</v>
      </c>
      <c r="C22" s="215" t="s">
        <v>63</v>
      </c>
      <c r="D22" s="217">
        <v>70000</v>
      </c>
      <c r="E22" s="218">
        <v>31</v>
      </c>
      <c r="F22" s="218">
        <v>332</v>
      </c>
      <c r="G22" s="218">
        <v>2529</v>
      </c>
      <c r="H22" s="218">
        <v>74619</v>
      </c>
      <c r="I22" s="218">
        <v>3894</v>
      </c>
      <c r="J22" s="218">
        <v>116947</v>
      </c>
      <c r="K22" s="218">
        <v>21915</v>
      </c>
      <c r="L22" s="218">
        <v>1375568</v>
      </c>
      <c r="M22" s="218">
        <v>174</v>
      </c>
      <c r="N22" s="218">
        <v>2531</v>
      </c>
      <c r="O22" s="218">
        <v>3802</v>
      </c>
      <c r="P22" s="218">
        <v>18906</v>
      </c>
      <c r="Q22" s="218">
        <v>1063</v>
      </c>
      <c r="R22" s="218">
        <v>8337</v>
      </c>
      <c r="S22" s="218">
        <v>24720</v>
      </c>
      <c r="T22" s="218">
        <v>1597240</v>
      </c>
      <c r="U22" s="150">
        <v>13</v>
      </c>
      <c r="V22" s="150">
        <v>13</v>
      </c>
      <c r="W22" s="253">
        <v>60000</v>
      </c>
      <c r="X22" s="215" t="s">
        <v>63</v>
      </c>
      <c r="Y22" s="253">
        <v>70000</v>
      </c>
      <c r="Z22" s="218">
        <v>677</v>
      </c>
      <c r="AA22" s="218">
        <v>1006</v>
      </c>
      <c r="AB22" s="218">
        <v>1471</v>
      </c>
      <c r="AC22" s="218">
        <v>1821</v>
      </c>
      <c r="AD22" s="218" t="s">
        <v>63</v>
      </c>
      <c r="AE22" s="218" t="s">
        <v>63</v>
      </c>
      <c r="AF22" s="218">
        <v>24720</v>
      </c>
      <c r="AG22" s="218">
        <v>1594414</v>
      </c>
      <c r="AH22" s="218">
        <v>24720</v>
      </c>
      <c r="AI22" s="218">
        <v>153076</v>
      </c>
      <c r="AJ22" s="218">
        <v>2479</v>
      </c>
      <c r="AK22" s="218">
        <v>5732</v>
      </c>
      <c r="AL22" s="218">
        <v>4527</v>
      </c>
      <c r="AM22" s="218">
        <v>7862</v>
      </c>
      <c r="AN22" s="218">
        <v>134</v>
      </c>
      <c r="AO22" s="218">
        <v>737</v>
      </c>
      <c r="AP22" s="150">
        <v>13</v>
      </c>
      <c r="AQ22" s="150">
        <v>13</v>
      </c>
      <c r="AR22" s="253">
        <v>60000</v>
      </c>
      <c r="AS22" s="215" t="s">
        <v>63</v>
      </c>
      <c r="AT22" s="253">
        <v>70000</v>
      </c>
      <c r="AU22" s="218">
        <v>126</v>
      </c>
      <c r="AV22" s="218">
        <v>3549</v>
      </c>
      <c r="AW22" s="218">
        <v>24720</v>
      </c>
      <c r="AX22" s="218">
        <v>1423682</v>
      </c>
      <c r="AY22" s="218">
        <v>5809</v>
      </c>
      <c r="AZ22" s="218">
        <v>32034</v>
      </c>
      <c r="BA22" s="218">
        <v>1001</v>
      </c>
      <c r="BB22" s="218">
        <v>192</v>
      </c>
      <c r="BC22" s="218">
        <v>24720</v>
      </c>
      <c r="BD22" s="218">
        <v>1391456</v>
      </c>
      <c r="BE22" s="218">
        <v>24675</v>
      </c>
      <c r="BF22" s="218">
        <v>370412</v>
      </c>
      <c r="BG22" s="218">
        <v>4527</v>
      </c>
      <c r="BH22" s="218">
        <v>631</v>
      </c>
      <c r="BI22" s="218">
        <v>5889</v>
      </c>
      <c r="BJ22" s="218">
        <v>10168</v>
      </c>
      <c r="BK22" s="150">
        <v>13</v>
      </c>
      <c r="BL22" s="150">
        <v>13</v>
      </c>
      <c r="BM22" s="253">
        <v>60000</v>
      </c>
      <c r="BN22" s="215" t="s">
        <v>63</v>
      </c>
      <c r="BO22" s="253">
        <v>70000</v>
      </c>
      <c r="BP22" s="214">
        <v>24678</v>
      </c>
      <c r="BQ22" s="214">
        <v>377757</v>
      </c>
      <c r="BR22" s="214">
        <v>5866</v>
      </c>
      <c r="BS22" s="214">
        <v>50444</v>
      </c>
      <c r="BT22" s="214">
        <v>13614</v>
      </c>
      <c r="BU22" s="214">
        <v>-24414</v>
      </c>
      <c r="BV22" s="214">
        <v>24665</v>
      </c>
      <c r="BW22" s="214">
        <v>20106</v>
      </c>
    </row>
    <row r="23" spans="1:75" ht="12" customHeight="1" x14ac:dyDescent="0.2">
      <c r="A23" s="150">
        <v>14</v>
      </c>
      <c r="B23" s="217">
        <v>70000</v>
      </c>
      <c r="C23" s="215" t="s">
        <v>63</v>
      </c>
      <c r="D23" s="217">
        <v>80000</v>
      </c>
      <c r="E23" s="218">
        <v>36</v>
      </c>
      <c r="F23" s="218">
        <v>204</v>
      </c>
      <c r="G23" s="218">
        <v>1723</v>
      </c>
      <c r="H23" s="218">
        <v>59177</v>
      </c>
      <c r="I23" s="218">
        <v>2693</v>
      </c>
      <c r="J23" s="218">
        <v>101422</v>
      </c>
      <c r="K23" s="218">
        <v>11884</v>
      </c>
      <c r="L23" s="218">
        <v>853209</v>
      </c>
      <c r="M23" s="218">
        <v>123</v>
      </c>
      <c r="N23" s="218">
        <v>1047</v>
      </c>
      <c r="O23" s="218">
        <v>2671</v>
      </c>
      <c r="P23" s="218">
        <v>16361</v>
      </c>
      <c r="Q23" s="218">
        <v>627</v>
      </c>
      <c r="R23" s="218">
        <v>5900</v>
      </c>
      <c r="S23" s="218">
        <v>13903</v>
      </c>
      <c r="T23" s="218">
        <v>1037321</v>
      </c>
      <c r="U23" s="150">
        <v>14</v>
      </c>
      <c r="V23" s="150">
        <v>14</v>
      </c>
      <c r="W23" s="253">
        <v>70000</v>
      </c>
      <c r="X23" s="215" t="s">
        <v>63</v>
      </c>
      <c r="Y23" s="253">
        <v>80000</v>
      </c>
      <c r="Z23" s="218">
        <v>441</v>
      </c>
      <c r="AA23" s="218">
        <v>670</v>
      </c>
      <c r="AB23" s="218">
        <v>765</v>
      </c>
      <c r="AC23" s="218">
        <v>945</v>
      </c>
      <c r="AD23" s="218" t="s">
        <v>63</v>
      </c>
      <c r="AE23" s="218" t="s">
        <v>63</v>
      </c>
      <c r="AF23" s="218">
        <v>13903</v>
      </c>
      <c r="AG23" s="218">
        <v>1035707</v>
      </c>
      <c r="AH23" s="218">
        <v>13903</v>
      </c>
      <c r="AI23" s="218">
        <v>92128</v>
      </c>
      <c r="AJ23" s="218">
        <v>1415</v>
      </c>
      <c r="AK23" s="218">
        <v>3106</v>
      </c>
      <c r="AL23" s="218">
        <v>2583</v>
      </c>
      <c r="AM23" s="218">
        <v>4639</v>
      </c>
      <c r="AN23" s="218">
        <v>84</v>
      </c>
      <c r="AO23" s="218">
        <v>530</v>
      </c>
      <c r="AP23" s="150">
        <v>14</v>
      </c>
      <c r="AQ23" s="150">
        <v>14</v>
      </c>
      <c r="AR23" s="253">
        <v>70000</v>
      </c>
      <c r="AS23" s="215" t="s">
        <v>63</v>
      </c>
      <c r="AT23" s="253">
        <v>80000</v>
      </c>
      <c r="AU23" s="218">
        <v>84</v>
      </c>
      <c r="AV23" s="218">
        <v>2641</v>
      </c>
      <c r="AW23" s="218">
        <v>13902</v>
      </c>
      <c r="AX23" s="218">
        <v>932723</v>
      </c>
      <c r="AY23" s="218">
        <v>3560</v>
      </c>
      <c r="AZ23" s="218">
        <v>19790</v>
      </c>
      <c r="BA23" s="218">
        <v>577</v>
      </c>
      <c r="BB23" s="218">
        <v>119</v>
      </c>
      <c r="BC23" s="218">
        <v>13902</v>
      </c>
      <c r="BD23" s="218">
        <v>912813</v>
      </c>
      <c r="BE23" s="218">
        <v>13879</v>
      </c>
      <c r="BF23" s="218">
        <v>263136</v>
      </c>
      <c r="BG23" s="218">
        <v>2583</v>
      </c>
      <c r="BH23" s="218">
        <v>376</v>
      </c>
      <c r="BI23" s="218">
        <v>3573</v>
      </c>
      <c r="BJ23" s="218">
        <v>6229</v>
      </c>
      <c r="BK23" s="150">
        <v>14</v>
      </c>
      <c r="BL23" s="150">
        <v>14</v>
      </c>
      <c r="BM23" s="253">
        <v>70000</v>
      </c>
      <c r="BN23" s="215" t="s">
        <v>63</v>
      </c>
      <c r="BO23" s="253">
        <v>80000</v>
      </c>
      <c r="BP23" s="214">
        <v>13875</v>
      </c>
      <c r="BQ23" s="214">
        <v>266594</v>
      </c>
      <c r="BR23" s="214">
        <v>3979</v>
      </c>
      <c r="BS23" s="214">
        <v>44903</v>
      </c>
      <c r="BT23" s="214">
        <v>7433</v>
      </c>
      <c r="BU23" s="214">
        <v>-15337</v>
      </c>
      <c r="BV23" s="214">
        <v>13868</v>
      </c>
      <c r="BW23" s="214">
        <v>14258</v>
      </c>
    </row>
    <row r="24" spans="1:75" ht="12" customHeight="1" x14ac:dyDescent="0.2">
      <c r="A24" s="150">
        <v>15</v>
      </c>
      <c r="B24" s="217">
        <v>80000</v>
      </c>
      <c r="C24" s="215" t="s">
        <v>63</v>
      </c>
      <c r="D24" s="217">
        <v>90000</v>
      </c>
      <c r="E24" s="218">
        <v>16</v>
      </c>
      <c r="F24" s="218">
        <v>80</v>
      </c>
      <c r="G24" s="218">
        <v>1249</v>
      </c>
      <c r="H24" s="218">
        <v>49343</v>
      </c>
      <c r="I24" s="218">
        <v>1926</v>
      </c>
      <c r="J24" s="218">
        <v>88755</v>
      </c>
      <c r="K24" s="218">
        <v>6977</v>
      </c>
      <c r="L24" s="218">
        <v>562514</v>
      </c>
      <c r="M24" s="218">
        <v>103</v>
      </c>
      <c r="N24" s="218">
        <v>886</v>
      </c>
      <c r="O24" s="218">
        <v>1891</v>
      </c>
      <c r="P24" s="218">
        <v>16192</v>
      </c>
      <c r="Q24" s="218">
        <v>490</v>
      </c>
      <c r="R24" s="218">
        <v>5145</v>
      </c>
      <c r="S24" s="218">
        <v>8530</v>
      </c>
      <c r="T24" s="218">
        <v>722915</v>
      </c>
      <c r="U24" s="150">
        <v>15</v>
      </c>
      <c r="V24" s="150">
        <v>15</v>
      </c>
      <c r="W24" s="253">
        <v>80000</v>
      </c>
      <c r="X24" s="215" t="s">
        <v>63</v>
      </c>
      <c r="Y24" s="253">
        <v>90000</v>
      </c>
      <c r="Z24" s="218">
        <v>351</v>
      </c>
      <c r="AA24" s="218">
        <v>535</v>
      </c>
      <c r="AB24" s="218">
        <v>461</v>
      </c>
      <c r="AC24" s="218">
        <v>562</v>
      </c>
      <c r="AD24" s="218" t="s">
        <v>63</v>
      </c>
      <c r="AE24" s="218" t="s">
        <v>63</v>
      </c>
      <c r="AF24" s="218">
        <v>8530</v>
      </c>
      <c r="AG24" s="218">
        <v>721818</v>
      </c>
      <c r="AH24" s="218">
        <v>8530</v>
      </c>
      <c r="AI24" s="218">
        <v>60058</v>
      </c>
      <c r="AJ24" s="218">
        <v>904</v>
      </c>
      <c r="AK24" s="218">
        <v>2298</v>
      </c>
      <c r="AL24" s="218">
        <v>1425</v>
      </c>
      <c r="AM24" s="218">
        <v>2592</v>
      </c>
      <c r="AN24" s="218">
        <v>67</v>
      </c>
      <c r="AO24" s="218">
        <v>482</v>
      </c>
      <c r="AP24" s="150">
        <v>15</v>
      </c>
      <c r="AQ24" s="150">
        <v>15</v>
      </c>
      <c r="AR24" s="253">
        <v>80000</v>
      </c>
      <c r="AS24" s="215" t="s">
        <v>63</v>
      </c>
      <c r="AT24" s="253">
        <v>90000</v>
      </c>
      <c r="AU24" s="218">
        <v>67</v>
      </c>
      <c r="AV24" s="218">
        <v>2930</v>
      </c>
      <c r="AW24" s="218">
        <v>8530</v>
      </c>
      <c r="AX24" s="218">
        <v>653520</v>
      </c>
      <c r="AY24" s="218">
        <v>2296</v>
      </c>
      <c r="AZ24" s="218">
        <v>12936</v>
      </c>
      <c r="BA24" s="218">
        <v>324</v>
      </c>
      <c r="BB24" s="218">
        <v>65</v>
      </c>
      <c r="BC24" s="218">
        <v>8530</v>
      </c>
      <c r="BD24" s="218">
        <v>640519</v>
      </c>
      <c r="BE24" s="218">
        <v>8505</v>
      </c>
      <c r="BF24" s="218">
        <v>195747</v>
      </c>
      <c r="BG24" s="218">
        <v>1425</v>
      </c>
      <c r="BH24" s="218">
        <v>211</v>
      </c>
      <c r="BI24" s="218">
        <v>2301</v>
      </c>
      <c r="BJ24" s="218">
        <v>4070</v>
      </c>
      <c r="BK24" s="150">
        <v>15</v>
      </c>
      <c r="BL24" s="150">
        <v>15</v>
      </c>
      <c r="BM24" s="253">
        <v>80000</v>
      </c>
      <c r="BN24" s="215" t="s">
        <v>63</v>
      </c>
      <c r="BO24" s="253">
        <v>90000</v>
      </c>
      <c r="BP24" s="214">
        <v>8501</v>
      </c>
      <c r="BQ24" s="214">
        <v>198127</v>
      </c>
      <c r="BR24" s="214">
        <v>2908</v>
      </c>
      <c r="BS24" s="214">
        <v>41498</v>
      </c>
      <c r="BT24" s="218">
        <v>4242</v>
      </c>
      <c r="BU24" s="218">
        <v>-10125</v>
      </c>
      <c r="BV24" s="214">
        <v>8500</v>
      </c>
      <c r="BW24" s="214">
        <v>10632</v>
      </c>
    </row>
    <row r="25" spans="1:75" ht="12" customHeight="1" x14ac:dyDescent="0.2">
      <c r="A25" s="150">
        <v>16</v>
      </c>
      <c r="B25" s="217">
        <v>90000</v>
      </c>
      <c r="C25" s="215" t="s">
        <v>63</v>
      </c>
      <c r="D25" s="217">
        <v>100000</v>
      </c>
      <c r="E25" s="218">
        <v>23</v>
      </c>
      <c r="F25" s="218">
        <v>239</v>
      </c>
      <c r="G25" s="218">
        <v>957</v>
      </c>
      <c r="H25" s="218">
        <v>43692</v>
      </c>
      <c r="I25" s="218">
        <v>1472</v>
      </c>
      <c r="J25" s="218">
        <v>77641</v>
      </c>
      <c r="K25" s="218">
        <v>4419</v>
      </c>
      <c r="L25" s="218">
        <v>394131</v>
      </c>
      <c r="M25" s="218">
        <v>80</v>
      </c>
      <c r="N25" s="218">
        <v>1011</v>
      </c>
      <c r="O25" s="218">
        <v>1457</v>
      </c>
      <c r="P25" s="218">
        <v>13280</v>
      </c>
      <c r="Q25" s="218">
        <v>379</v>
      </c>
      <c r="R25" s="218">
        <v>4651</v>
      </c>
      <c r="S25" s="218">
        <v>5636</v>
      </c>
      <c r="T25" s="218">
        <v>534644</v>
      </c>
      <c r="U25" s="150">
        <v>16</v>
      </c>
      <c r="V25" s="150">
        <v>16</v>
      </c>
      <c r="W25" s="253">
        <v>90000</v>
      </c>
      <c r="X25" s="215" t="s">
        <v>63</v>
      </c>
      <c r="Y25" s="253">
        <v>100000</v>
      </c>
      <c r="Z25" s="218">
        <v>262</v>
      </c>
      <c r="AA25" s="218">
        <v>407</v>
      </c>
      <c r="AB25" s="218">
        <v>310</v>
      </c>
      <c r="AC25" s="218">
        <v>388</v>
      </c>
      <c r="AD25" s="218" t="s">
        <v>63</v>
      </c>
      <c r="AE25" s="218" t="s">
        <v>63</v>
      </c>
      <c r="AF25" s="218">
        <v>5636</v>
      </c>
      <c r="AG25" s="218">
        <v>533849</v>
      </c>
      <c r="AH25" s="218">
        <v>5636</v>
      </c>
      <c r="AI25" s="218">
        <v>41816</v>
      </c>
      <c r="AJ25" s="218">
        <v>602</v>
      </c>
      <c r="AK25" s="218">
        <v>1407</v>
      </c>
      <c r="AL25" s="218">
        <v>942</v>
      </c>
      <c r="AM25" s="218">
        <v>1780</v>
      </c>
      <c r="AN25" s="218">
        <v>55</v>
      </c>
      <c r="AO25" s="218">
        <v>434</v>
      </c>
      <c r="AP25" s="150">
        <v>16</v>
      </c>
      <c r="AQ25" s="150">
        <v>16</v>
      </c>
      <c r="AR25" s="253">
        <v>90000</v>
      </c>
      <c r="AS25" s="215" t="s">
        <v>63</v>
      </c>
      <c r="AT25" s="253">
        <v>100000</v>
      </c>
      <c r="AU25" s="218">
        <v>53</v>
      </c>
      <c r="AV25" s="218">
        <v>2831</v>
      </c>
      <c r="AW25" s="218">
        <v>5636</v>
      </c>
      <c r="AX25" s="218">
        <v>485602</v>
      </c>
      <c r="AY25" s="218">
        <v>1592</v>
      </c>
      <c r="AZ25" s="218">
        <v>8740</v>
      </c>
      <c r="BA25" s="218">
        <v>200</v>
      </c>
      <c r="BB25" s="218">
        <v>40</v>
      </c>
      <c r="BC25" s="218">
        <v>5636</v>
      </c>
      <c r="BD25" s="218">
        <v>476821</v>
      </c>
      <c r="BE25" s="218">
        <v>5613</v>
      </c>
      <c r="BF25" s="218">
        <v>151945</v>
      </c>
      <c r="BG25" s="218">
        <v>942</v>
      </c>
      <c r="BH25" s="218">
        <v>143</v>
      </c>
      <c r="BI25" s="218">
        <v>1588</v>
      </c>
      <c r="BJ25" s="218">
        <v>2732</v>
      </c>
      <c r="BK25" s="150">
        <v>16</v>
      </c>
      <c r="BL25" s="150">
        <v>16</v>
      </c>
      <c r="BM25" s="253">
        <v>90000</v>
      </c>
      <c r="BN25" s="215" t="s">
        <v>63</v>
      </c>
      <c r="BO25" s="253">
        <v>100000</v>
      </c>
      <c r="BP25" s="214">
        <v>5612</v>
      </c>
      <c r="BQ25" s="214">
        <v>152790</v>
      </c>
      <c r="BR25" s="218">
        <v>2214</v>
      </c>
      <c r="BS25" s="218">
        <v>37377</v>
      </c>
      <c r="BT25" s="214">
        <v>2670</v>
      </c>
      <c r="BU25" s="214">
        <v>-7080</v>
      </c>
      <c r="BV25" s="214">
        <v>5608</v>
      </c>
      <c r="BW25" s="214">
        <v>8230</v>
      </c>
    </row>
    <row r="26" spans="1:75" ht="12" customHeight="1" x14ac:dyDescent="0.2">
      <c r="A26" s="150">
        <v>17</v>
      </c>
      <c r="B26" s="217">
        <v>100000</v>
      </c>
      <c r="C26" s="215" t="s">
        <v>63</v>
      </c>
      <c r="D26" s="217">
        <v>125000</v>
      </c>
      <c r="E26" s="218">
        <v>12</v>
      </c>
      <c r="F26" s="218">
        <v>71</v>
      </c>
      <c r="G26" s="218">
        <v>1529</v>
      </c>
      <c r="H26" s="218">
        <v>81624</v>
      </c>
      <c r="I26" s="218">
        <v>2354</v>
      </c>
      <c r="J26" s="218">
        <v>162314</v>
      </c>
      <c r="K26" s="218">
        <v>5692</v>
      </c>
      <c r="L26" s="218">
        <v>584523</v>
      </c>
      <c r="M26" s="218">
        <v>147</v>
      </c>
      <c r="N26" s="218">
        <v>2263</v>
      </c>
      <c r="O26" s="218">
        <v>2345</v>
      </c>
      <c r="P26" s="218">
        <v>26136</v>
      </c>
      <c r="Q26" s="218">
        <v>592</v>
      </c>
      <c r="R26" s="218">
        <v>8057</v>
      </c>
      <c r="S26" s="218">
        <v>7785</v>
      </c>
      <c r="T26" s="218">
        <v>864988</v>
      </c>
      <c r="U26" s="150">
        <v>17</v>
      </c>
      <c r="V26" s="150">
        <v>17</v>
      </c>
      <c r="W26" s="253">
        <v>100000</v>
      </c>
      <c r="X26" s="215" t="s">
        <v>63</v>
      </c>
      <c r="Y26" s="253">
        <v>125000</v>
      </c>
      <c r="Z26" s="218">
        <v>407</v>
      </c>
      <c r="AA26" s="218">
        <v>641</v>
      </c>
      <c r="AB26" s="218">
        <v>451</v>
      </c>
      <c r="AC26" s="218">
        <v>562</v>
      </c>
      <c r="AD26" s="218" t="s">
        <v>63</v>
      </c>
      <c r="AE26" s="218" t="s">
        <v>63</v>
      </c>
      <c r="AF26" s="218">
        <v>7785</v>
      </c>
      <c r="AG26" s="218">
        <v>863784</v>
      </c>
      <c r="AH26" s="218">
        <v>7785</v>
      </c>
      <c r="AI26" s="218">
        <v>63164</v>
      </c>
      <c r="AJ26" s="218">
        <v>844</v>
      </c>
      <c r="AK26" s="218">
        <v>2088</v>
      </c>
      <c r="AL26" s="218">
        <v>1107</v>
      </c>
      <c r="AM26" s="218">
        <v>2080</v>
      </c>
      <c r="AN26" s="218">
        <v>79</v>
      </c>
      <c r="AO26" s="218">
        <v>667</v>
      </c>
      <c r="AP26" s="150">
        <v>17</v>
      </c>
      <c r="AQ26" s="150">
        <v>17</v>
      </c>
      <c r="AR26" s="253">
        <v>100000</v>
      </c>
      <c r="AS26" s="215" t="s">
        <v>63</v>
      </c>
      <c r="AT26" s="253">
        <v>125000</v>
      </c>
      <c r="AU26" s="218">
        <v>66</v>
      </c>
      <c r="AV26" s="218">
        <v>3589</v>
      </c>
      <c r="AW26" s="218">
        <v>7785</v>
      </c>
      <c r="AX26" s="218">
        <v>792290</v>
      </c>
      <c r="AY26" s="218">
        <v>2365</v>
      </c>
      <c r="AZ26" s="218">
        <v>13793</v>
      </c>
      <c r="BA26" s="218">
        <v>253</v>
      </c>
      <c r="BB26" s="218">
        <v>48</v>
      </c>
      <c r="BC26" s="218">
        <v>7785</v>
      </c>
      <c r="BD26" s="218">
        <v>778449</v>
      </c>
      <c r="BE26" s="218">
        <v>7767</v>
      </c>
      <c r="BF26" s="218">
        <v>259878</v>
      </c>
      <c r="BG26" s="218">
        <v>1107</v>
      </c>
      <c r="BH26" s="218">
        <v>168</v>
      </c>
      <c r="BI26" s="218">
        <v>2359</v>
      </c>
      <c r="BJ26" s="218">
        <v>4289</v>
      </c>
      <c r="BK26" s="150">
        <v>17</v>
      </c>
      <c r="BL26" s="150">
        <v>17</v>
      </c>
      <c r="BM26" s="253">
        <v>100000</v>
      </c>
      <c r="BN26" s="215" t="s">
        <v>63</v>
      </c>
      <c r="BO26" s="253">
        <v>125000</v>
      </c>
      <c r="BP26" s="214">
        <v>7762</v>
      </c>
      <c r="BQ26" s="214">
        <v>261483</v>
      </c>
      <c r="BR26" s="214">
        <v>3585</v>
      </c>
      <c r="BS26" s="214">
        <v>79287</v>
      </c>
      <c r="BT26" s="214">
        <v>3336</v>
      </c>
      <c r="BU26" s="214">
        <v>-11309</v>
      </c>
      <c r="BV26" s="214">
        <v>7756</v>
      </c>
      <c r="BW26" s="214">
        <v>14113</v>
      </c>
    </row>
    <row r="27" spans="1:75" ht="12" customHeight="1" x14ac:dyDescent="0.2">
      <c r="A27" s="150">
        <v>18</v>
      </c>
      <c r="B27" s="217">
        <v>125000</v>
      </c>
      <c r="C27" s="215" t="s">
        <v>63</v>
      </c>
      <c r="D27" s="217">
        <v>250000</v>
      </c>
      <c r="E27" s="218">
        <v>35</v>
      </c>
      <c r="F27" s="218">
        <v>801</v>
      </c>
      <c r="G27" s="218">
        <v>2587</v>
      </c>
      <c r="H27" s="218">
        <v>200755</v>
      </c>
      <c r="I27" s="218">
        <v>3421</v>
      </c>
      <c r="J27" s="218">
        <v>399120</v>
      </c>
      <c r="K27" s="218">
        <v>5588</v>
      </c>
      <c r="L27" s="218">
        <v>793571</v>
      </c>
      <c r="M27" s="218">
        <v>329</v>
      </c>
      <c r="N27" s="218">
        <v>7966</v>
      </c>
      <c r="O27" s="218">
        <v>3599</v>
      </c>
      <c r="P27" s="218">
        <v>70792</v>
      </c>
      <c r="Q27" s="218">
        <v>888</v>
      </c>
      <c r="R27" s="218">
        <v>13242</v>
      </c>
      <c r="S27" s="218">
        <v>8898</v>
      </c>
      <c r="T27" s="218">
        <v>1486246</v>
      </c>
      <c r="U27" s="150">
        <v>18</v>
      </c>
      <c r="V27" s="150">
        <v>18</v>
      </c>
      <c r="W27" s="253">
        <v>125000</v>
      </c>
      <c r="X27" s="215" t="s">
        <v>63</v>
      </c>
      <c r="Y27" s="253">
        <v>250000</v>
      </c>
      <c r="Z27" s="218">
        <v>662</v>
      </c>
      <c r="AA27" s="218">
        <v>1053</v>
      </c>
      <c r="AB27" s="218">
        <v>577</v>
      </c>
      <c r="AC27" s="218">
        <v>718</v>
      </c>
      <c r="AD27" s="218" t="s">
        <v>63</v>
      </c>
      <c r="AE27" s="218" t="s">
        <v>63</v>
      </c>
      <c r="AF27" s="218">
        <v>8898</v>
      </c>
      <c r="AG27" s="218">
        <v>1484476</v>
      </c>
      <c r="AH27" s="218">
        <v>8898</v>
      </c>
      <c r="AI27" s="218">
        <v>88831</v>
      </c>
      <c r="AJ27" s="218">
        <v>1176</v>
      </c>
      <c r="AK27" s="218">
        <v>3399</v>
      </c>
      <c r="AL27" s="218">
        <v>1033</v>
      </c>
      <c r="AM27" s="218">
        <v>1919</v>
      </c>
      <c r="AN27" s="218">
        <v>148</v>
      </c>
      <c r="AO27" s="218">
        <v>1710</v>
      </c>
      <c r="AP27" s="150">
        <v>18</v>
      </c>
      <c r="AQ27" s="150">
        <v>18</v>
      </c>
      <c r="AR27" s="253">
        <v>125000</v>
      </c>
      <c r="AS27" s="215" t="s">
        <v>63</v>
      </c>
      <c r="AT27" s="253">
        <v>250000</v>
      </c>
      <c r="AU27" s="218">
        <v>153</v>
      </c>
      <c r="AV27" s="218">
        <v>15015</v>
      </c>
      <c r="AW27" s="218">
        <v>8898</v>
      </c>
      <c r="AX27" s="218">
        <v>1373847</v>
      </c>
      <c r="AY27" s="218">
        <v>3158</v>
      </c>
      <c r="AZ27" s="218">
        <v>18944</v>
      </c>
      <c r="BA27" s="218">
        <v>242</v>
      </c>
      <c r="BB27" s="218">
        <v>47</v>
      </c>
      <c r="BC27" s="218">
        <v>8898</v>
      </c>
      <c r="BD27" s="218">
        <v>1354856</v>
      </c>
      <c r="BE27" s="218">
        <v>8833</v>
      </c>
      <c r="BF27" s="218">
        <v>489811</v>
      </c>
      <c r="BG27" s="218">
        <v>1033</v>
      </c>
      <c r="BH27" s="218">
        <v>163</v>
      </c>
      <c r="BI27" s="218">
        <v>3144</v>
      </c>
      <c r="BJ27" s="218">
        <v>5881</v>
      </c>
      <c r="BK27" s="150">
        <v>18</v>
      </c>
      <c r="BL27" s="150">
        <v>18</v>
      </c>
      <c r="BM27" s="253">
        <v>125000</v>
      </c>
      <c r="BN27" s="215" t="s">
        <v>63</v>
      </c>
      <c r="BO27" s="253">
        <v>250000</v>
      </c>
      <c r="BP27" s="214">
        <v>8835</v>
      </c>
      <c r="BQ27" s="214">
        <v>495718</v>
      </c>
      <c r="BR27" s="214">
        <v>5378</v>
      </c>
      <c r="BS27" s="214">
        <v>216176</v>
      </c>
      <c r="BT27" s="214">
        <v>2878</v>
      </c>
      <c r="BU27" s="214">
        <v>-15777</v>
      </c>
      <c r="BV27" s="214">
        <v>8828</v>
      </c>
      <c r="BW27" s="214">
        <v>26901</v>
      </c>
    </row>
    <row r="28" spans="1:75" ht="12" customHeight="1" x14ac:dyDescent="0.2">
      <c r="A28" s="150">
        <v>19</v>
      </c>
      <c r="B28" s="217">
        <v>250000</v>
      </c>
      <c r="C28" s="215" t="s">
        <v>63</v>
      </c>
      <c r="D28" s="217">
        <v>500000</v>
      </c>
      <c r="E28" s="218">
        <v>8</v>
      </c>
      <c r="F28" s="218">
        <v>334</v>
      </c>
      <c r="G28" s="218">
        <v>875</v>
      </c>
      <c r="H28" s="218">
        <v>142380</v>
      </c>
      <c r="I28" s="218">
        <v>872</v>
      </c>
      <c r="J28" s="218">
        <v>202872</v>
      </c>
      <c r="K28" s="218">
        <v>968</v>
      </c>
      <c r="L28" s="218">
        <v>231280</v>
      </c>
      <c r="M28" s="218">
        <v>135</v>
      </c>
      <c r="N28" s="218">
        <v>5390</v>
      </c>
      <c r="O28" s="218">
        <v>1082</v>
      </c>
      <c r="P28" s="218">
        <v>48251</v>
      </c>
      <c r="Q28" s="218">
        <v>266</v>
      </c>
      <c r="R28" s="218">
        <v>7484</v>
      </c>
      <c r="S28" s="218">
        <v>1943</v>
      </c>
      <c r="T28" s="218">
        <v>637992</v>
      </c>
      <c r="U28" s="150">
        <v>19</v>
      </c>
      <c r="V28" s="150">
        <v>19</v>
      </c>
      <c r="W28" s="253">
        <v>250000</v>
      </c>
      <c r="X28" s="215" t="s">
        <v>63</v>
      </c>
      <c r="Y28" s="253">
        <v>500000</v>
      </c>
      <c r="Z28" s="218">
        <v>211</v>
      </c>
      <c r="AA28" s="218">
        <v>337</v>
      </c>
      <c r="AB28" s="218">
        <v>133</v>
      </c>
      <c r="AC28" s="218">
        <v>166</v>
      </c>
      <c r="AD28" s="218" t="s">
        <v>63</v>
      </c>
      <c r="AE28" s="218" t="s">
        <v>63</v>
      </c>
      <c r="AF28" s="218">
        <v>1943</v>
      </c>
      <c r="AG28" s="218">
        <v>637489</v>
      </c>
      <c r="AH28" s="218">
        <v>1943</v>
      </c>
      <c r="AI28" s="218">
        <v>27621</v>
      </c>
      <c r="AJ28" s="218">
        <v>264</v>
      </c>
      <c r="AK28" s="218">
        <v>737</v>
      </c>
      <c r="AL28" s="218">
        <v>138</v>
      </c>
      <c r="AM28" s="218">
        <v>258</v>
      </c>
      <c r="AN28" s="218">
        <v>47</v>
      </c>
      <c r="AO28" s="218">
        <v>1164</v>
      </c>
      <c r="AP28" s="150">
        <v>19</v>
      </c>
      <c r="AQ28" s="150">
        <v>19</v>
      </c>
      <c r="AR28" s="253">
        <v>250000</v>
      </c>
      <c r="AS28" s="215" t="s">
        <v>63</v>
      </c>
      <c r="AT28" s="253">
        <v>500000</v>
      </c>
      <c r="AU28" s="218">
        <v>70</v>
      </c>
      <c r="AV28" s="218">
        <v>14478</v>
      </c>
      <c r="AW28" s="218">
        <v>1943</v>
      </c>
      <c r="AX28" s="218">
        <v>593360</v>
      </c>
      <c r="AY28" s="218">
        <v>748</v>
      </c>
      <c r="AZ28" s="218">
        <v>4880</v>
      </c>
      <c r="BA28" s="218">
        <v>33</v>
      </c>
      <c r="BB28" s="218">
        <v>6</v>
      </c>
      <c r="BC28" s="218">
        <v>1943</v>
      </c>
      <c r="BD28" s="218">
        <v>588474</v>
      </c>
      <c r="BE28" s="218">
        <v>1904</v>
      </c>
      <c r="BF28" s="218">
        <v>232781</v>
      </c>
      <c r="BG28" s="218">
        <v>138</v>
      </c>
      <c r="BH28" s="218">
        <v>21</v>
      </c>
      <c r="BI28" s="218">
        <v>742</v>
      </c>
      <c r="BJ28" s="218">
        <v>1517</v>
      </c>
      <c r="BK28" s="150">
        <v>19</v>
      </c>
      <c r="BL28" s="150">
        <v>19</v>
      </c>
      <c r="BM28" s="253">
        <v>250000</v>
      </c>
      <c r="BN28" s="215" t="s">
        <v>63</v>
      </c>
      <c r="BO28" s="253">
        <v>500000</v>
      </c>
      <c r="BP28" s="214">
        <v>1907</v>
      </c>
      <c r="BQ28" s="214">
        <v>231783</v>
      </c>
      <c r="BR28" s="214">
        <v>1440</v>
      </c>
      <c r="BS28" s="214">
        <v>134771</v>
      </c>
      <c r="BT28" s="214">
        <v>438</v>
      </c>
      <c r="BU28" s="214">
        <v>-4517</v>
      </c>
      <c r="BV28" s="214">
        <v>1906</v>
      </c>
      <c r="BW28" s="214">
        <v>12657</v>
      </c>
    </row>
    <row r="29" spans="1:75" ht="12" customHeight="1" x14ac:dyDescent="0.2">
      <c r="A29" s="150">
        <v>20</v>
      </c>
      <c r="B29" s="217">
        <v>500000</v>
      </c>
      <c r="C29" s="215" t="s">
        <v>63</v>
      </c>
      <c r="D29" s="217">
        <v>1000000</v>
      </c>
      <c r="E29" s="218" t="s">
        <v>64</v>
      </c>
      <c r="F29" s="218" t="s">
        <v>64</v>
      </c>
      <c r="G29" s="218">
        <v>295</v>
      </c>
      <c r="H29" s="218">
        <v>125219</v>
      </c>
      <c r="I29" s="218">
        <v>206</v>
      </c>
      <c r="J29" s="218">
        <v>90601</v>
      </c>
      <c r="K29" s="218">
        <v>224</v>
      </c>
      <c r="L29" s="218">
        <v>79949</v>
      </c>
      <c r="M29" s="218" t="s">
        <v>64</v>
      </c>
      <c r="N29" s="218" t="s">
        <v>64</v>
      </c>
      <c r="O29" s="218">
        <v>305</v>
      </c>
      <c r="P29" s="218">
        <v>27080</v>
      </c>
      <c r="Q29" s="218">
        <v>78</v>
      </c>
      <c r="R29" s="218">
        <v>3268</v>
      </c>
      <c r="S29" s="218">
        <v>482</v>
      </c>
      <c r="T29" s="218">
        <v>328682</v>
      </c>
      <c r="U29" s="150">
        <v>20</v>
      </c>
      <c r="V29" s="150">
        <v>20</v>
      </c>
      <c r="W29" s="253">
        <v>500000</v>
      </c>
      <c r="X29" s="215" t="s">
        <v>63</v>
      </c>
      <c r="Y29" s="253">
        <v>1000000</v>
      </c>
      <c r="Z29" s="218">
        <v>62</v>
      </c>
      <c r="AA29" s="218">
        <v>103</v>
      </c>
      <c r="AB29" s="218">
        <v>26</v>
      </c>
      <c r="AC29" s="218">
        <v>31</v>
      </c>
      <c r="AD29" s="218" t="s">
        <v>63</v>
      </c>
      <c r="AE29" s="218" t="s">
        <v>63</v>
      </c>
      <c r="AF29" s="218">
        <v>482</v>
      </c>
      <c r="AG29" s="218">
        <v>328548</v>
      </c>
      <c r="AH29" s="218">
        <v>482</v>
      </c>
      <c r="AI29" s="218">
        <v>11016</v>
      </c>
      <c r="AJ29" s="218">
        <v>65</v>
      </c>
      <c r="AK29" s="218">
        <v>162</v>
      </c>
      <c r="AL29" s="218">
        <v>19</v>
      </c>
      <c r="AM29" s="218">
        <v>34</v>
      </c>
      <c r="AN29" s="218">
        <v>14</v>
      </c>
      <c r="AO29" s="218">
        <v>356</v>
      </c>
      <c r="AP29" s="150">
        <v>20</v>
      </c>
      <c r="AQ29" s="150">
        <v>20</v>
      </c>
      <c r="AR29" s="253">
        <v>500000</v>
      </c>
      <c r="AS29" s="215" t="s">
        <v>63</v>
      </c>
      <c r="AT29" s="253">
        <v>1000000</v>
      </c>
      <c r="AU29" s="218">
        <v>21</v>
      </c>
      <c r="AV29" s="218">
        <v>8478</v>
      </c>
      <c r="AW29" s="218">
        <v>482</v>
      </c>
      <c r="AX29" s="218">
        <v>308603</v>
      </c>
      <c r="AY29" s="218">
        <v>193</v>
      </c>
      <c r="AZ29" s="218">
        <v>1246</v>
      </c>
      <c r="BA29" s="218" t="s">
        <v>64</v>
      </c>
      <c r="BB29" s="218" t="s">
        <v>64</v>
      </c>
      <c r="BC29" s="218" t="s">
        <v>64</v>
      </c>
      <c r="BD29" s="218" t="s">
        <v>64</v>
      </c>
      <c r="BE29" s="218">
        <v>473</v>
      </c>
      <c r="BF29" s="218">
        <v>129464</v>
      </c>
      <c r="BG29" s="218">
        <v>19</v>
      </c>
      <c r="BH29" s="218">
        <v>4</v>
      </c>
      <c r="BI29" s="218">
        <v>191</v>
      </c>
      <c r="BJ29" s="218">
        <v>387</v>
      </c>
      <c r="BK29" s="150">
        <v>20</v>
      </c>
      <c r="BL29" s="150">
        <v>20</v>
      </c>
      <c r="BM29" s="253">
        <v>500000</v>
      </c>
      <c r="BN29" s="215" t="s">
        <v>63</v>
      </c>
      <c r="BO29" s="253">
        <v>1000000</v>
      </c>
      <c r="BP29" s="218">
        <v>473</v>
      </c>
      <c r="BQ29" s="218">
        <v>123112</v>
      </c>
      <c r="BR29" s="214">
        <v>403</v>
      </c>
      <c r="BS29" s="214">
        <v>82679</v>
      </c>
      <c r="BT29" s="214">
        <v>71</v>
      </c>
      <c r="BU29" s="214">
        <v>-1533</v>
      </c>
      <c r="BV29" s="214">
        <v>472</v>
      </c>
      <c r="BW29" s="214">
        <v>6747</v>
      </c>
    </row>
    <row r="30" spans="1:75" ht="12" customHeight="1" x14ac:dyDescent="0.2">
      <c r="A30" s="150">
        <v>21</v>
      </c>
      <c r="B30" s="342" t="s">
        <v>134</v>
      </c>
      <c r="C30" s="342"/>
      <c r="D30" s="342"/>
      <c r="E30" s="218">
        <v>4</v>
      </c>
      <c r="F30" s="218">
        <v>1084</v>
      </c>
      <c r="G30" s="218" t="s">
        <v>64</v>
      </c>
      <c r="H30" s="218" t="s">
        <v>64</v>
      </c>
      <c r="I30" s="218">
        <v>79</v>
      </c>
      <c r="J30" s="218">
        <v>64990</v>
      </c>
      <c r="K30" s="218">
        <v>95</v>
      </c>
      <c r="L30" s="218">
        <v>60577</v>
      </c>
      <c r="M30" s="218" t="s">
        <v>64</v>
      </c>
      <c r="N30" s="218" t="s">
        <v>64</v>
      </c>
      <c r="O30" s="218">
        <v>149</v>
      </c>
      <c r="P30" s="218">
        <v>32346</v>
      </c>
      <c r="Q30" s="218">
        <v>43</v>
      </c>
      <c r="R30" s="218">
        <v>2966</v>
      </c>
      <c r="S30" s="218">
        <v>208</v>
      </c>
      <c r="T30" s="218">
        <v>566113</v>
      </c>
      <c r="U30" s="150">
        <v>21</v>
      </c>
      <c r="V30" s="150">
        <v>21</v>
      </c>
      <c r="W30" s="342" t="s">
        <v>134</v>
      </c>
      <c r="X30" s="342"/>
      <c r="Y30" s="342"/>
      <c r="Z30" s="218" t="s">
        <v>64</v>
      </c>
      <c r="AA30" s="218" t="s">
        <v>64</v>
      </c>
      <c r="AB30" s="218" t="s">
        <v>64</v>
      </c>
      <c r="AC30" s="218" t="s">
        <v>64</v>
      </c>
      <c r="AD30" s="218" t="s">
        <v>63</v>
      </c>
      <c r="AE30" s="218" t="s">
        <v>63</v>
      </c>
      <c r="AF30" s="218">
        <v>208</v>
      </c>
      <c r="AG30" s="218">
        <v>566033</v>
      </c>
      <c r="AH30" s="218">
        <v>208</v>
      </c>
      <c r="AI30" s="218">
        <v>22299</v>
      </c>
      <c r="AJ30" s="218">
        <v>29</v>
      </c>
      <c r="AK30" s="218">
        <v>64</v>
      </c>
      <c r="AL30" s="218" t="s">
        <v>64</v>
      </c>
      <c r="AM30" s="218" t="s">
        <v>64</v>
      </c>
      <c r="AN30" s="218" t="s">
        <v>64</v>
      </c>
      <c r="AO30" s="218" t="s">
        <v>64</v>
      </c>
      <c r="AP30" s="150">
        <v>21</v>
      </c>
      <c r="AQ30" s="150">
        <v>21</v>
      </c>
      <c r="AR30" s="342" t="s">
        <v>134</v>
      </c>
      <c r="AS30" s="342"/>
      <c r="AT30" s="342"/>
      <c r="AU30" s="218">
        <v>10</v>
      </c>
      <c r="AV30" s="218">
        <v>8102</v>
      </c>
      <c r="AW30" s="218">
        <v>208</v>
      </c>
      <c r="AX30" s="218">
        <v>535122</v>
      </c>
      <c r="AY30" s="218" t="s">
        <v>64</v>
      </c>
      <c r="AZ30" s="218" t="s">
        <v>64</v>
      </c>
      <c r="BA30" s="218" t="s">
        <v>64</v>
      </c>
      <c r="BB30" s="218" t="s">
        <v>64</v>
      </c>
      <c r="BC30" s="218">
        <v>208</v>
      </c>
      <c r="BD30" s="218">
        <v>534577</v>
      </c>
      <c r="BE30" s="218">
        <v>208</v>
      </c>
      <c r="BF30" s="218">
        <v>233376</v>
      </c>
      <c r="BG30" s="218">
        <v>5</v>
      </c>
      <c r="BH30" s="218">
        <v>1</v>
      </c>
      <c r="BI30" s="218">
        <v>77</v>
      </c>
      <c r="BJ30" s="218">
        <v>167</v>
      </c>
      <c r="BK30" s="150">
        <v>21</v>
      </c>
      <c r="BL30" s="150">
        <v>21</v>
      </c>
      <c r="BM30" s="342" t="s">
        <v>134</v>
      </c>
      <c r="BN30" s="342"/>
      <c r="BO30" s="342"/>
      <c r="BP30" s="218">
        <v>207</v>
      </c>
      <c r="BQ30" s="218">
        <v>210000</v>
      </c>
      <c r="BR30" s="214">
        <v>183</v>
      </c>
      <c r="BS30" s="214">
        <v>149584</v>
      </c>
      <c r="BT30" s="214">
        <v>25</v>
      </c>
      <c r="BU30" s="214">
        <v>-4781</v>
      </c>
      <c r="BV30" s="214">
        <v>207</v>
      </c>
      <c r="BW30" s="214">
        <v>11539</v>
      </c>
    </row>
    <row r="31" spans="1:75" ht="12" customHeight="1" x14ac:dyDescent="0.2">
      <c r="A31" s="152">
        <v>22</v>
      </c>
      <c r="B31" s="402" t="s">
        <v>62</v>
      </c>
      <c r="C31" s="402"/>
      <c r="D31" s="402"/>
      <c r="E31" s="219">
        <v>611</v>
      </c>
      <c r="F31" s="219">
        <v>4700</v>
      </c>
      <c r="G31" s="219">
        <v>114806</v>
      </c>
      <c r="H31" s="219">
        <v>2217475</v>
      </c>
      <c r="I31" s="219">
        <v>112928</v>
      </c>
      <c r="J31" s="219">
        <v>2349169</v>
      </c>
      <c r="K31" s="219">
        <v>948103</v>
      </c>
      <c r="L31" s="219">
        <v>23124525</v>
      </c>
      <c r="M31" s="219">
        <v>33923</v>
      </c>
      <c r="N31" s="219">
        <v>152770</v>
      </c>
      <c r="O31" s="219">
        <v>66140</v>
      </c>
      <c r="P31" s="219">
        <v>413372</v>
      </c>
      <c r="Q31" s="219">
        <v>116136</v>
      </c>
      <c r="R31" s="219">
        <v>1024590</v>
      </c>
      <c r="S31" s="219">
        <v>1132376</v>
      </c>
      <c r="T31" s="219">
        <v>29286601</v>
      </c>
      <c r="U31" s="152">
        <v>22</v>
      </c>
      <c r="V31" s="152">
        <v>22</v>
      </c>
      <c r="W31" s="402" t="s">
        <v>62</v>
      </c>
      <c r="X31" s="402"/>
      <c r="Y31" s="402"/>
      <c r="Z31" s="219">
        <v>53063</v>
      </c>
      <c r="AA31" s="219">
        <v>52957</v>
      </c>
      <c r="AB31" s="219">
        <v>60407</v>
      </c>
      <c r="AC31" s="219">
        <v>75408</v>
      </c>
      <c r="AD31" s="219">
        <v>190</v>
      </c>
      <c r="AE31" s="219">
        <v>95</v>
      </c>
      <c r="AF31" s="219">
        <v>1187522</v>
      </c>
      <c r="AG31" s="219">
        <v>29158141</v>
      </c>
      <c r="AH31" s="219">
        <v>1135430</v>
      </c>
      <c r="AI31" s="219">
        <v>3442203</v>
      </c>
      <c r="AJ31" s="219">
        <v>112337</v>
      </c>
      <c r="AK31" s="219">
        <v>196277</v>
      </c>
      <c r="AL31" s="219">
        <v>96334</v>
      </c>
      <c r="AM31" s="219">
        <v>111576</v>
      </c>
      <c r="AN31" s="219">
        <v>1596</v>
      </c>
      <c r="AO31" s="219">
        <v>9892</v>
      </c>
      <c r="AP31" s="152">
        <v>22</v>
      </c>
      <c r="AQ31" s="152">
        <v>22</v>
      </c>
      <c r="AR31" s="402" t="s">
        <v>62</v>
      </c>
      <c r="AS31" s="402"/>
      <c r="AT31" s="402"/>
      <c r="AU31" s="219">
        <v>10578</v>
      </c>
      <c r="AV31" s="219">
        <v>124423</v>
      </c>
      <c r="AW31" s="219">
        <v>1126733</v>
      </c>
      <c r="AX31" s="219">
        <v>25298116</v>
      </c>
      <c r="AY31" s="219">
        <v>56606</v>
      </c>
      <c r="AZ31" s="219">
        <v>290977</v>
      </c>
      <c r="BA31" s="219">
        <v>23871</v>
      </c>
      <c r="BB31" s="219">
        <v>4898</v>
      </c>
      <c r="BC31" s="219">
        <v>1126736</v>
      </c>
      <c r="BD31" s="219">
        <v>25002241</v>
      </c>
      <c r="BE31" s="219">
        <v>891892</v>
      </c>
      <c r="BF31" s="219">
        <v>5024865</v>
      </c>
      <c r="BG31" s="219">
        <v>96334</v>
      </c>
      <c r="BH31" s="219">
        <v>13114</v>
      </c>
      <c r="BI31" s="219">
        <v>60009</v>
      </c>
      <c r="BJ31" s="219">
        <v>97588</v>
      </c>
      <c r="BK31" s="152">
        <v>22</v>
      </c>
      <c r="BL31" s="152">
        <v>22</v>
      </c>
      <c r="BM31" s="402" t="s">
        <v>62</v>
      </c>
      <c r="BN31" s="402"/>
      <c r="BO31" s="402"/>
      <c r="BP31" s="219">
        <v>885949</v>
      </c>
      <c r="BQ31" s="219">
        <v>5072482</v>
      </c>
      <c r="BR31" s="219">
        <v>198871</v>
      </c>
      <c r="BS31" s="219">
        <v>1139291</v>
      </c>
      <c r="BT31" s="219">
        <v>400640</v>
      </c>
      <c r="BU31" s="219">
        <v>-374478</v>
      </c>
      <c r="BV31" s="219">
        <v>669704</v>
      </c>
      <c r="BW31" s="219">
        <v>260471</v>
      </c>
    </row>
    <row r="32" spans="1:75" ht="12" customHeight="1" x14ac:dyDescent="0.2">
      <c r="A32" s="153">
        <v>23</v>
      </c>
      <c r="B32" s="342" t="s">
        <v>135</v>
      </c>
      <c r="C32" s="342"/>
      <c r="D32" s="342"/>
      <c r="E32" s="218">
        <v>35</v>
      </c>
      <c r="F32" s="218">
        <v>-306</v>
      </c>
      <c r="G32" s="218">
        <v>6377</v>
      </c>
      <c r="H32" s="218">
        <v>-89404</v>
      </c>
      <c r="I32" s="218">
        <v>3385</v>
      </c>
      <c r="J32" s="218">
        <v>-16080</v>
      </c>
      <c r="K32" s="218">
        <v>3837</v>
      </c>
      <c r="L32" s="218">
        <v>-675</v>
      </c>
      <c r="M32" s="218">
        <v>693</v>
      </c>
      <c r="N32" s="218">
        <v>3216</v>
      </c>
      <c r="O32" s="218">
        <v>1408</v>
      </c>
      <c r="P32" s="218">
        <v>-20653</v>
      </c>
      <c r="Q32" s="218">
        <v>783</v>
      </c>
      <c r="R32" s="218">
        <v>3447</v>
      </c>
      <c r="S32" s="218">
        <v>12275</v>
      </c>
      <c r="T32" s="218">
        <v>-120455</v>
      </c>
      <c r="U32" s="153">
        <v>23</v>
      </c>
      <c r="V32" s="153">
        <v>23</v>
      </c>
      <c r="W32" s="342" t="s">
        <v>135</v>
      </c>
      <c r="X32" s="342"/>
      <c r="Y32" s="342"/>
      <c r="Z32" s="218">
        <v>29</v>
      </c>
      <c r="AA32" s="218">
        <v>26</v>
      </c>
      <c r="AB32" s="218" t="s">
        <v>64</v>
      </c>
      <c r="AC32" s="218" t="s">
        <v>64</v>
      </c>
      <c r="AD32" s="218" t="s">
        <v>64</v>
      </c>
      <c r="AE32" s="218" t="s">
        <v>64</v>
      </c>
      <c r="AF32" s="218">
        <v>12588</v>
      </c>
      <c r="AG32" s="218">
        <v>-122346</v>
      </c>
      <c r="AH32" s="218">
        <v>12588</v>
      </c>
      <c r="AI32" s="218">
        <v>20814</v>
      </c>
      <c r="AJ32" s="218">
        <v>1989</v>
      </c>
      <c r="AK32" s="218">
        <v>2028</v>
      </c>
      <c r="AL32" s="218">
        <v>677</v>
      </c>
      <c r="AM32" s="218">
        <v>527</v>
      </c>
      <c r="AN32" s="218">
        <v>15</v>
      </c>
      <c r="AO32" s="218">
        <v>107</v>
      </c>
      <c r="AP32" s="150">
        <v>23</v>
      </c>
      <c r="AQ32" s="153">
        <v>23</v>
      </c>
      <c r="AR32" s="342" t="s">
        <v>135</v>
      </c>
      <c r="AS32" s="342"/>
      <c r="AT32" s="342"/>
      <c r="AU32" s="218" t="s">
        <v>63</v>
      </c>
      <c r="AV32" s="218" t="s">
        <v>63</v>
      </c>
      <c r="AW32" s="218">
        <v>12588</v>
      </c>
      <c r="AX32" s="218">
        <v>-145025</v>
      </c>
      <c r="AY32" s="218">
        <v>20</v>
      </c>
      <c r="AZ32" s="218">
        <v>71</v>
      </c>
      <c r="BA32" s="218">
        <v>190</v>
      </c>
      <c r="BB32" s="218">
        <v>38</v>
      </c>
      <c r="BC32" s="218">
        <v>12588</v>
      </c>
      <c r="BD32" s="218">
        <v>-145133</v>
      </c>
      <c r="BE32" s="218" t="s">
        <v>64</v>
      </c>
      <c r="BF32" s="218" t="s">
        <v>64</v>
      </c>
      <c r="BG32" s="218">
        <v>677</v>
      </c>
      <c r="BH32" s="218">
        <v>106</v>
      </c>
      <c r="BI32" s="218" t="s">
        <v>63</v>
      </c>
      <c r="BJ32" s="218" t="s">
        <v>63</v>
      </c>
      <c r="BK32" s="150">
        <v>23</v>
      </c>
      <c r="BL32" s="150">
        <v>23</v>
      </c>
      <c r="BM32" s="342" t="s">
        <v>135</v>
      </c>
      <c r="BN32" s="342"/>
      <c r="BO32" s="342"/>
      <c r="BP32" s="218">
        <v>165</v>
      </c>
      <c r="BQ32" s="218">
        <v>14867</v>
      </c>
      <c r="BR32" s="218">
        <v>118</v>
      </c>
      <c r="BS32" s="218">
        <v>2281</v>
      </c>
      <c r="BT32" s="218">
        <v>2906</v>
      </c>
      <c r="BU32" s="214">
        <v>-3702</v>
      </c>
      <c r="BV32" s="218">
        <v>164</v>
      </c>
      <c r="BW32" s="218">
        <v>818</v>
      </c>
    </row>
    <row r="33" spans="1:75" ht="12" customHeight="1" x14ac:dyDescent="0.2">
      <c r="A33" s="153"/>
      <c r="B33" s="217"/>
      <c r="C33" s="217"/>
      <c r="D33" s="217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153"/>
      <c r="V33" s="153"/>
      <c r="W33" s="196"/>
      <c r="X33" s="196"/>
      <c r="Y33" s="196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0"/>
      <c r="AQ33" s="153"/>
      <c r="AR33" s="216"/>
      <c r="AS33" s="216"/>
      <c r="AT33" s="217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  <c r="BI33" s="218"/>
      <c r="BJ33" s="218"/>
      <c r="BK33" s="150"/>
      <c r="BL33" s="150"/>
      <c r="BM33" s="216"/>
      <c r="BN33" s="216"/>
      <c r="BO33" s="217"/>
      <c r="BP33" s="218"/>
      <c r="BQ33" s="218"/>
      <c r="BR33" s="218"/>
      <c r="BS33" s="218"/>
      <c r="BT33" s="218"/>
      <c r="BU33" s="218"/>
      <c r="BV33" s="214"/>
      <c r="BW33" s="214"/>
    </row>
    <row r="34" spans="1:75" s="149" customFormat="1" ht="12" customHeight="1" x14ac:dyDescent="0.25">
      <c r="A34" s="99"/>
      <c r="B34" s="114"/>
      <c r="C34" s="155"/>
      <c r="D34" s="115"/>
      <c r="E34" s="400" t="s">
        <v>14</v>
      </c>
      <c r="F34" s="400"/>
      <c r="G34" s="400"/>
      <c r="H34" s="400"/>
      <c r="I34" s="400"/>
      <c r="J34" s="400"/>
      <c r="K34" s="400"/>
      <c r="L34" s="400"/>
      <c r="M34" s="400" t="s">
        <v>14</v>
      </c>
      <c r="N34" s="400"/>
      <c r="O34" s="400"/>
      <c r="P34" s="400"/>
      <c r="Q34" s="400"/>
      <c r="R34" s="400"/>
      <c r="S34" s="400"/>
      <c r="T34" s="400"/>
      <c r="V34" s="156"/>
      <c r="W34" s="157"/>
      <c r="X34" s="157"/>
      <c r="Y34" s="157"/>
      <c r="Z34" s="400" t="s">
        <v>14</v>
      </c>
      <c r="AA34" s="400"/>
      <c r="AB34" s="400"/>
      <c r="AC34" s="400"/>
      <c r="AD34" s="400"/>
      <c r="AE34" s="400"/>
      <c r="AF34" s="400"/>
      <c r="AG34" s="400"/>
      <c r="AH34" s="400" t="s">
        <v>14</v>
      </c>
      <c r="AI34" s="400"/>
      <c r="AJ34" s="400"/>
      <c r="AK34" s="400"/>
      <c r="AL34" s="400"/>
      <c r="AM34" s="400"/>
      <c r="AN34" s="400"/>
      <c r="AO34" s="400"/>
      <c r="AP34" s="148"/>
      <c r="AQ34" s="156"/>
      <c r="AR34" s="157"/>
      <c r="AS34" s="157"/>
      <c r="AT34" s="157"/>
      <c r="AU34" s="400" t="s">
        <v>14</v>
      </c>
      <c r="AV34" s="397"/>
      <c r="AW34" s="397"/>
      <c r="AX34" s="397"/>
      <c r="AY34" s="397"/>
      <c r="AZ34" s="397"/>
      <c r="BA34" s="397"/>
      <c r="BB34" s="397"/>
      <c r="BC34" s="400" t="s">
        <v>14</v>
      </c>
      <c r="BD34" s="401"/>
      <c r="BE34" s="401"/>
      <c r="BF34" s="401"/>
      <c r="BG34" s="401"/>
      <c r="BH34" s="401"/>
      <c r="BI34" s="401"/>
      <c r="BJ34" s="401"/>
      <c r="BK34" s="148"/>
      <c r="BL34" s="148"/>
      <c r="BM34" s="157"/>
      <c r="BN34" s="157"/>
      <c r="BO34" s="157"/>
      <c r="BP34" s="398" t="s">
        <v>14</v>
      </c>
      <c r="BQ34" s="399"/>
      <c r="BR34" s="399"/>
      <c r="BS34" s="399"/>
      <c r="BT34" s="399"/>
      <c r="BU34" s="399"/>
      <c r="BV34" s="399"/>
      <c r="BW34" s="399"/>
    </row>
    <row r="35" spans="1:75" ht="12" customHeight="1" x14ac:dyDescent="0.2">
      <c r="A35" s="150">
        <v>24</v>
      </c>
      <c r="B35" s="216"/>
      <c r="C35" s="216"/>
      <c r="D35" s="217">
        <v>0</v>
      </c>
      <c r="E35" s="218" t="s">
        <v>64</v>
      </c>
      <c r="F35" s="218" t="s">
        <v>64</v>
      </c>
      <c r="G35" s="218" t="s">
        <v>64</v>
      </c>
      <c r="H35" s="218" t="s">
        <v>64</v>
      </c>
      <c r="I35" s="218" t="s">
        <v>63</v>
      </c>
      <c r="J35" s="218" t="s">
        <v>63</v>
      </c>
      <c r="K35" s="218">
        <v>337</v>
      </c>
      <c r="L35" s="218">
        <v>85</v>
      </c>
      <c r="M35" s="218" t="s">
        <v>63</v>
      </c>
      <c r="N35" s="218" t="s">
        <v>63</v>
      </c>
      <c r="O35" s="218" t="s">
        <v>63</v>
      </c>
      <c r="P35" s="218" t="s">
        <v>63</v>
      </c>
      <c r="Q35" s="218" t="s">
        <v>63</v>
      </c>
      <c r="R35" s="218" t="s">
        <v>63</v>
      </c>
      <c r="S35" s="218">
        <v>337</v>
      </c>
      <c r="T35" s="218">
        <v>84</v>
      </c>
      <c r="U35" s="150">
        <v>24</v>
      </c>
      <c r="V35" s="150">
        <v>24</v>
      </c>
      <c r="W35" s="216"/>
      <c r="X35" s="216"/>
      <c r="Y35" s="253">
        <v>0</v>
      </c>
      <c r="Z35" s="218" t="s">
        <v>64</v>
      </c>
      <c r="AA35" s="218" t="s">
        <v>64</v>
      </c>
      <c r="AB35" s="218" t="s">
        <v>63</v>
      </c>
      <c r="AC35" s="218" t="s">
        <v>63</v>
      </c>
      <c r="AD35" s="218" t="s">
        <v>64</v>
      </c>
      <c r="AE35" s="218" t="s">
        <v>64</v>
      </c>
      <c r="AF35" s="218">
        <v>20284</v>
      </c>
      <c r="AG35" s="218" t="s">
        <v>63</v>
      </c>
      <c r="AH35" s="218">
        <v>405</v>
      </c>
      <c r="AI35" s="218">
        <v>390</v>
      </c>
      <c r="AJ35" s="218">
        <v>80</v>
      </c>
      <c r="AK35" s="218">
        <v>72</v>
      </c>
      <c r="AL35" s="218">
        <v>31</v>
      </c>
      <c r="AM35" s="218">
        <v>37</v>
      </c>
      <c r="AN35" s="218" t="s">
        <v>63</v>
      </c>
      <c r="AO35" s="218" t="s">
        <v>63</v>
      </c>
      <c r="AP35" s="150">
        <v>24</v>
      </c>
      <c r="AQ35" s="150">
        <v>24</v>
      </c>
      <c r="AR35" s="216"/>
      <c r="AS35" s="216"/>
      <c r="AT35" s="253">
        <v>0</v>
      </c>
      <c r="AU35" s="218" t="s">
        <v>63</v>
      </c>
      <c r="AV35" s="218" t="s">
        <v>63</v>
      </c>
      <c r="AW35" s="218">
        <v>404</v>
      </c>
      <c r="AX35" s="218">
        <v>-451</v>
      </c>
      <c r="AY35" s="218" t="s">
        <v>64</v>
      </c>
      <c r="AZ35" s="218" t="s">
        <v>64</v>
      </c>
      <c r="BA35" s="218" t="s">
        <v>63</v>
      </c>
      <c r="BB35" s="218" t="s">
        <v>63</v>
      </c>
      <c r="BC35" s="218" t="s">
        <v>64</v>
      </c>
      <c r="BD35" s="218" t="s">
        <v>64</v>
      </c>
      <c r="BE35" s="218">
        <v>1295</v>
      </c>
      <c r="BF35" s="218">
        <v>50</v>
      </c>
      <c r="BG35" s="218">
        <v>31</v>
      </c>
      <c r="BH35" s="218">
        <v>13</v>
      </c>
      <c r="BI35" s="218">
        <v>20</v>
      </c>
      <c r="BJ35" s="218">
        <v>68</v>
      </c>
      <c r="BK35" s="150">
        <v>24</v>
      </c>
      <c r="BL35" s="150">
        <v>24</v>
      </c>
      <c r="BM35" s="216"/>
      <c r="BN35" s="216"/>
      <c r="BO35" s="253">
        <v>0</v>
      </c>
      <c r="BP35" s="218">
        <v>1313</v>
      </c>
      <c r="BQ35" s="218">
        <v>663</v>
      </c>
      <c r="BR35" s="218">
        <v>13</v>
      </c>
      <c r="BS35" s="218">
        <v>242</v>
      </c>
      <c r="BT35" s="218">
        <v>80</v>
      </c>
      <c r="BU35" s="218">
        <v>-70</v>
      </c>
      <c r="BV35" s="214">
        <v>391</v>
      </c>
      <c r="BW35" s="214">
        <v>35</v>
      </c>
    </row>
    <row r="36" spans="1:75" ht="12" customHeight="1" x14ac:dyDescent="0.2">
      <c r="A36" s="150">
        <v>25</v>
      </c>
      <c r="B36" s="217">
        <v>1</v>
      </c>
      <c r="C36" s="215" t="s">
        <v>63</v>
      </c>
      <c r="D36" s="217">
        <v>5000</v>
      </c>
      <c r="E36" s="218">
        <v>4</v>
      </c>
      <c r="F36" s="218">
        <v>1</v>
      </c>
      <c r="G36" s="218">
        <v>2241</v>
      </c>
      <c r="H36" s="218">
        <v>1684</v>
      </c>
      <c r="I36" s="218">
        <v>677</v>
      </c>
      <c r="J36" s="218">
        <v>633</v>
      </c>
      <c r="K36" s="218">
        <v>28621</v>
      </c>
      <c r="L36" s="218">
        <v>67468</v>
      </c>
      <c r="M36" s="218">
        <v>215</v>
      </c>
      <c r="N36" s="218">
        <v>638</v>
      </c>
      <c r="O36" s="218">
        <v>327</v>
      </c>
      <c r="P36" s="218">
        <v>-272</v>
      </c>
      <c r="Q36" s="218">
        <v>811</v>
      </c>
      <c r="R36" s="218">
        <v>3128</v>
      </c>
      <c r="S36" s="218">
        <v>31214</v>
      </c>
      <c r="T36" s="218">
        <v>73281</v>
      </c>
      <c r="U36" s="150">
        <v>25</v>
      </c>
      <c r="V36" s="150">
        <v>25</v>
      </c>
      <c r="W36" s="253">
        <v>1</v>
      </c>
      <c r="X36" s="215" t="s">
        <v>63</v>
      </c>
      <c r="Y36" s="253">
        <v>5000</v>
      </c>
      <c r="Z36" s="218">
        <v>2931</v>
      </c>
      <c r="AA36" s="218">
        <v>2322</v>
      </c>
      <c r="AB36" s="218" t="s">
        <v>64</v>
      </c>
      <c r="AC36" s="218" t="s">
        <v>64</v>
      </c>
      <c r="AD36" s="218" t="s">
        <v>64</v>
      </c>
      <c r="AE36" s="218" t="s">
        <v>64</v>
      </c>
      <c r="AF36" s="218">
        <v>31214</v>
      </c>
      <c r="AG36" s="218">
        <v>70955</v>
      </c>
      <c r="AH36" s="218">
        <v>31214</v>
      </c>
      <c r="AI36" s="218">
        <v>23860</v>
      </c>
      <c r="AJ36" s="218">
        <v>716</v>
      </c>
      <c r="AK36" s="218">
        <v>964</v>
      </c>
      <c r="AL36" s="218" t="s">
        <v>64</v>
      </c>
      <c r="AM36" s="218" t="s">
        <v>64</v>
      </c>
      <c r="AN36" s="218" t="s">
        <v>64</v>
      </c>
      <c r="AO36" s="218" t="s">
        <v>64</v>
      </c>
      <c r="AP36" s="150">
        <v>25</v>
      </c>
      <c r="AQ36" s="150">
        <v>25</v>
      </c>
      <c r="AR36" s="253">
        <v>1</v>
      </c>
      <c r="AS36" s="215" t="s">
        <v>63</v>
      </c>
      <c r="AT36" s="253">
        <v>5000</v>
      </c>
      <c r="AU36" s="218">
        <v>470</v>
      </c>
      <c r="AV36" s="218">
        <v>874</v>
      </c>
      <c r="AW36" s="218">
        <v>27781</v>
      </c>
      <c r="AX36" s="218">
        <v>45306</v>
      </c>
      <c r="AY36" s="218">
        <v>13</v>
      </c>
      <c r="AZ36" s="218">
        <v>67</v>
      </c>
      <c r="BA36" s="218">
        <v>201</v>
      </c>
      <c r="BB36" s="218">
        <v>45</v>
      </c>
      <c r="BC36" s="218">
        <v>27781</v>
      </c>
      <c r="BD36" s="218">
        <v>45194</v>
      </c>
      <c r="BE36" s="218">
        <v>6856</v>
      </c>
      <c r="BF36" s="218">
        <v>1505</v>
      </c>
      <c r="BG36" s="218">
        <v>259</v>
      </c>
      <c r="BH36" s="218">
        <v>113</v>
      </c>
      <c r="BI36" s="218">
        <v>28</v>
      </c>
      <c r="BJ36" s="218">
        <v>76</v>
      </c>
      <c r="BK36" s="150">
        <v>25</v>
      </c>
      <c r="BL36" s="150">
        <v>25</v>
      </c>
      <c r="BM36" s="253">
        <v>1</v>
      </c>
      <c r="BN36" s="215" t="s">
        <v>63</v>
      </c>
      <c r="BO36" s="253">
        <v>5000</v>
      </c>
      <c r="BP36" s="218">
        <v>6849</v>
      </c>
      <c r="BQ36" s="218">
        <v>2213</v>
      </c>
      <c r="BR36" s="214">
        <v>99</v>
      </c>
      <c r="BS36" s="214">
        <v>159</v>
      </c>
      <c r="BT36" s="214">
        <v>1340</v>
      </c>
      <c r="BU36" s="214">
        <v>-568</v>
      </c>
      <c r="BV36" s="214">
        <v>2737</v>
      </c>
      <c r="BW36" s="214">
        <v>71</v>
      </c>
    </row>
    <row r="37" spans="1:75" ht="12" customHeight="1" x14ac:dyDescent="0.2">
      <c r="A37" s="150">
        <v>26</v>
      </c>
      <c r="B37" s="217">
        <v>5000</v>
      </c>
      <c r="C37" s="215" t="s">
        <v>63</v>
      </c>
      <c r="D37" s="217">
        <v>10000</v>
      </c>
      <c r="E37" s="218">
        <v>6</v>
      </c>
      <c r="F37" s="218">
        <v>-28</v>
      </c>
      <c r="G37" s="218">
        <v>2901</v>
      </c>
      <c r="H37" s="218">
        <v>10344</v>
      </c>
      <c r="I37" s="218">
        <v>888</v>
      </c>
      <c r="J37" s="218">
        <v>2870</v>
      </c>
      <c r="K37" s="218">
        <v>18828</v>
      </c>
      <c r="L37" s="218">
        <v>134332</v>
      </c>
      <c r="M37" s="218">
        <v>454</v>
      </c>
      <c r="N37" s="218">
        <v>1381</v>
      </c>
      <c r="O37" s="218">
        <v>616</v>
      </c>
      <c r="P37" s="218">
        <v>-65</v>
      </c>
      <c r="Q37" s="218">
        <v>2873</v>
      </c>
      <c r="R37" s="218">
        <v>19649</v>
      </c>
      <c r="S37" s="218">
        <v>22538</v>
      </c>
      <c r="T37" s="218">
        <v>168482</v>
      </c>
      <c r="U37" s="150">
        <v>26</v>
      </c>
      <c r="V37" s="150">
        <v>26</v>
      </c>
      <c r="W37" s="253">
        <v>5000</v>
      </c>
      <c r="X37" s="215" t="s">
        <v>63</v>
      </c>
      <c r="Y37" s="253">
        <v>10000</v>
      </c>
      <c r="Z37" s="218">
        <v>1386</v>
      </c>
      <c r="AA37" s="218">
        <v>1207</v>
      </c>
      <c r="AB37" s="218">
        <v>7</v>
      </c>
      <c r="AC37" s="218">
        <v>9</v>
      </c>
      <c r="AD37" s="218">
        <v>3</v>
      </c>
      <c r="AE37" s="218">
        <v>3</v>
      </c>
      <c r="AF37" s="218">
        <v>22538</v>
      </c>
      <c r="AG37" s="218">
        <v>167264</v>
      </c>
      <c r="AH37" s="218">
        <v>22538</v>
      </c>
      <c r="AI37" s="218">
        <v>40494</v>
      </c>
      <c r="AJ37" s="218">
        <v>1819</v>
      </c>
      <c r="AK37" s="218">
        <v>3009</v>
      </c>
      <c r="AL37" s="218">
        <v>413</v>
      </c>
      <c r="AM37" s="218">
        <v>435</v>
      </c>
      <c r="AN37" s="218">
        <v>9</v>
      </c>
      <c r="AO37" s="218">
        <v>102</v>
      </c>
      <c r="AP37" s="150">
        <v>26</v>
      </c>
      <c r="AQ37" s="150">
        <v>26</v>
      </c>
      <c r="AR37" s="253">
        <v>5000</v>
      </c>
      <c r="AS37" s="215" t="s">
        <v>63</v>
      </c>
      <c r="AT37" s="253">
        <v>10000</v>
      </c>
      <c r="AU37" s="218">
        <v>343</v>
      </c>
      <c r="AV37" s="218">
        <v>1747</v>
      </c>
      <c r="AW37" s="218">
        <v>22537</v>
      </c>
      <c r="AX37" s="218">
        <v>121981</v>
      </c>
      <c r="AY37" s="218">
        <v>13</v>
      </c>
      <c r="AZ37" s="218">
        <v>75</v>
      </c>
      <c r="BA37" s="218">
        <v>155</v>
      </c>
      <c r="BB37" s="218">
        <v>28</v>
      </c>
      <c r="BC37" s="218">
        <v>22537</v>
      </c>
      <c r="BD37" s="218">
        <v>121878</v>
      </c>
      <c r="BE37" s="218">
        <v>6302</v>
      </c>
      <c r="BF37" s="218">
        <v>2981</v>
      </c>
      <c r="BG37" s="218">
        <v>411</v>
      </c>
      <c r="BH37" s="218">
        <v>174</v>
      </c>
      <c r="BI37" s="218">
        <v>40</v>
      </c>
      <c r="BJ37" s="218">
        <v>121</v>
      </c>
      <c r="BK37" s="150">
        <v>26</v>
      </c>
      <c r="BL37" s="150">
        <v>26</v>
      </c>
      <c r="BM37" s="253">
        <v>5000</v>
      </c>
      <c r="BN37" s="215" t="s">
        <v>63</v>
      </c>
      <c r="BO37" s="253">
        <v>10000</v>
      </c>
      <c r="BP37" s="214">
        <v>6202</v>
      </c>
      <c r="BQ37" s="214">
        <v>5048</v>
      </c>
      <c r="BR37" s="214">
        <v>239</v>
      </c>
      <c r="BS37" s="214">
        <v>264</v>
      </c>
      <c r="BT37" s="214">
        <v>2891</v>
      </c>
      <c r="BU37" s="214">
        <v>-1620</v>
      </c>
      <c r="BV37" s="214">
        <v>2987</v>
      </c>
      <c r="BW37" s="214">
        <v>189</v>
      </c>
    </row>
    <row r="38" spans="1:75" ht="12" customHeight="1" x14ac:dyDescent="0.2">
      <c r="A38" s="150">
        <v>27</v>
      </c>
      <c r="B38" s="217">
        <v>10000</v>
      </c>
      <c r="C38" s="215" t="s">
        <v>63</v>
      </c>
      <c r="D38" s="217">
        <v>15000</v>
      </c>
      <c r="E38" s="218">
        <v>12</v>
      </c>
      <c r="F38" s="218">
        <v>64</v>
      </c>
      <c r="G38" s="218">
        <v>3665</v>
      </c>
      <c r="H38" s="218">
        <v>21817</v>
      </c>
      <c r="I38" s="218">
        <v>1467</v>
      </c>
      <c r="J38" s="218">
        <v>7869</v>
      </c>
      <c r="K38" s="218">
        <v>18052</v>
      </c>
      <c r="L38" s="218">
        <v>199990</v>
      </c>
      <c r="M38" s="218">
        <v>1263</v>
      </c>
      <c r="N38" s="218">
        <v>3454</v>
      </c>
      <c r="O38" s="218">
        <v>1440</v>
      </c>
      <c r="P38" s="218">
        <v>1668</v>
      </c>
      <c r="Q38" s="218">
        <v>6921</v>
      </c>
      <c r="R38" s="218">
        <v>72956</v>
      </c>
      <c r="S38" s="218">
        <v>24207</v>
      </c>
      <c r="T38" s="218">
        <v>307818</v>
      </c>
      <c r="U38" s="150">
        <v>27</v>
      </c>
      <c r="V38" s="150">
        <v>27</v>
      </c>
      <c r="W38" s="253">
        <v>10000</v>
      </c>
      <c r="X38" s="215" t="s">
        <v>63</v>
      </c>
      <c r="Y38" s="253">
        <v>15000</v>
      </c>
      <c r="Z38" s="218">
        <v>3194</v>
      </c>
      <c r="AA38" s="218">
        <v>2747</v>
      </c>
      <c r="AB38" s="218">
        <v>6</v>
      </c>
      <c r="AC38" s="218">
        <v>6</v>
      </c>
      <c r="AD38" s="218">
        <v>9</v>
      </c>
      <c r="AE38" s="218">
        <v>10</v>
      </c>
      <c r="AF38" s="218">
        <v>24207</v>
      </c>
      <c r="AG38" s="218">
        <v>305055</v>
      </c>
      <c r="AH38" s="218">
        <v>24207</v>
      </c>
      <c r="AI38" s="218">
        <v>61932</v>
      </c>
      <c r="AJ38" s="218">
        <v>4230</v>
      </c>
      <c r="AK38" s="218">
        <v>7019</v>
      </c>
      <c r="AL38" s="218">
        <v>672</v>
      </c>
      <c r="AM38" s="218">
        <v>681</v>
      </c>
      <c r="AN38" s="218">
        <v>15</v>
      </c>
      <c r="AO38" s="218">
        <v>121</v>
      </c>
      <c r="AP38" s="150">
        <v>27</v>
      </c>
      <c r="AQ38" s="150">
        <v>27</v>
      </c>
      <c r="AR38" s="253">
        <v>10000</v>
      </c>
      <c r="AS38" s="215" t="s">
        <v>63</v>
      </c>
      <c r="AT38" s="253">
        <v>15000</v>
      </c>
      <c r="AU38" s="218">
        <v>293</v>
      </c>
      <c r="AV38" s="218">
        <v>2450</v>
      </c>
      <c r="AW38" s="218">
        <v>24202</v>
      </c>
      <c r="AX38" s="218">
        <v>233626</v>
      </c>
      <c r="AY38" s="218">
        <v>10</v>
      </c>
      <c r="AZ38" s="218">
        <v>62</v>
      </c>
      <c r="BA38" s="218">
        <v>190</v>
      </c>
      <c r="BB38" s="218">
        <v>39</v>
      </c>
      <c r="BC38" s="218">
        <v>24202</v>
      </c>
      <c r="BD38" s="218">
        <v>233525</v>
      </c>
      <c r="BE38" s="218">
        <v>8583</v>
      </c>
      <c r="BF38" s="218">
        <v>5830</v>
      </c>
      <c r="BG38" s="218">
        <v>670</v>
      </c>
      <c r="BH38" s="218">
        <v>267</v>
      </c>
      <c r="BI38" s="218">
        <v>63</v>
      </c>
      <c r="BJ38" s="218">
        <v>157</v>
      </c>
      <c r="BK38" s="150">
        <v>27</v>
      </c>
      <c r="BL38" s="150">
        <v>27</v>
      </c>
      <c r="BM38" s="253">
        <v>10000</v>
      </c>
      <c r="BN38" s="215" t="s">
        <v>63</v>
      </c>
      <c r="BO38" s="253">
        <v>15000</v>
      </c>
      <c r="BP38" s="214">
        <v>8539</v>
      </c>
      <c r="BQ38" s="214">
        <v>7037</v>
      </c>
      <c r="BR38" s="214">
        <v>445</v>
      </c>
      <c r="BS38" s="214">
        <v>419</v>
      </c>
      <c r="BT38" s="214">
        <v>5956</v>
      </c>
      <c r="BU38" s="214">
        <v>-3565</v>
      </c>
      <c r="BV38" s="214">
        <v>3785</v>
      </c>
      <c r="BW38" s="214">
        <v>248</v>
      </c>
    </row>
    <row r="39" spans="1:75" ht="12" customHeight="1" x14ac:dyDescent="0.2">
      <c r="A39" s="150">
        <v>28</v>
      </c>
      <c r="B39" s="217">
        <v>15000</v>
      </c>
      <c r="C39" s="215" t="s">
        <v>63</v>
      </c>
      <c r="D39" s="217">
        <v>20000</v>
      </c>
      <c r="E39" s="218">
        <v>15</v>
      </c>
      <c r="F39" s="218">
        <v>47</v>
      </c>
      <c r="G39" s="218">
        <v>4443</v>
      </c>
      <c r="H39" s="218">
        <v>36342</v>
      </c>
      <c r="I39" s="218">
        <v>2082</v>
      </c>
      <c r="J39" s="218">
        <v>14414</v>
      </c>
      <c r="K39" s="218">
        <v>22373</v>
      </c>
      <c r="L39" s="218">
        <v>319405</v>
      </c>
      <c r="M39" s="218">
        <v>2841</v>
      </c>
      <c r="N39" s="218">
        <v>8112</v>
      </c>
      <c r="O39" s="218">
        <v>2440</v>
      </c>
      <c r="P39" s="218">
        <v>5216</v>
      </c>
      <c r="Q39" s="218">
        <v>12264</v>
      </c>
      <c r="R39" s="218">
        <v>166581</v>
      </c>
      <c r="S39" s="218">
        <v>30991</v>
      </c>
      <c r="T39" s="218">
        <v>550118</v>
      </c>
      <c r="U39" s="150">
        <v>28</v>
      </c>
      <c r="V39" s="150">
        <v>28</v>
      </c>
      <c r="W39" s="253">
        <v>15000</v>
      </c>
      <c r="X39" s="215" t="s">
        <v>63</v>
      </c>
      <c r="Y39" s="253">
        <v>20000</v>
      </c>
      <c r="Z39" s="218">
        <v>6583</v>
      </c>
      <c r="AA39" s="218">
        <v>6273</v>
      </c>
      <c r="AB39" s="218">
        <v>17</v>
      </c>
      <c r="AC39" s="218">
        <v>21</v>
      </c>
      <c r="AD39" s="218">
        <v>11</v>
      </c>
      <c r="AE39" s="218">
        <v>13</v>
      </c>
      <c r="AF39" s="218">
        <v>30991</v>
      </c>
      <c r="AG39" s="218">
        <v>543811</v>
      </c>
      <c r="AH39" s="218">
        <v>30991</v>
      </c>
      <c r="AI39" s="218">
        <v>102349</v>
      </c>
      <c r="AJ39" s="218">
        <v>7521</v>
      </c>
      <c r="AK39" s="218">
        <v>12431</v>
      </c>
      <c r="AL39" s="218">
        <v>1251</v>
      </c>
      <c r="AM39" s="218">
        <v>1311</v>
      </c>
      <c r="AN39" s="218">
        <v>31</v>
      </c>
      <c r="AO39" s="218">
        <v>200</v>
      </c>
      <c r="AP39" s="150">
        <v>28</v>
      </c>
      <c r="AQ39" s="150">
        <v>28</v>
      </c>
      <c r="AR39" s="253">
        <v>15000</v>
      </c>
      <c r="AS39" s="215" t="s">
        <v>63</v>
      </c>
      <c r="AT39" s="253">
        <v>20000</v>
      </c>
      <c r="AU39" s="218">
        <v>222</v>
      </c>
      <c r="AV39" s="218">
        <v>2452</v>
      </c>
      <c r="AW39" s="218">
        <v>30989</v>
      </c>
      <c r="AX39" s="218">
        <v>426424</v>
      </c>
      <c r="AY39" s="218">
        <v>29</v>
      </c>
      <c r="AZ39" s="218">
        <v>130</v>
      </c>
      <c r="BA39" s="218">
        <v>268</v>
      </c>
      <c r="BB39" s="218">
        <v>56</v>
      </c>
      <c r="BC39" s="218">
        <v>30989</v>
      </c>
      <c r="BD39" s="218">
        <v>426238</v>
      </c>
      <c r="BE39" s="218">
        <v>10553</v>
      </c>
      <c r="BF39" s="218">
        <v>11732</v>
      </c>
      <c r="BG39" s="218">
        <v>1249</v>
      </c>
      <c r="BH39" s="218">
        <v>492</v>
      </c>
      <c r="BI39" s="218">
        <v>138</v>
      </c>
      <c r="BJ39" s="218">
        <v>413</v>
      </c>
      <c r="BK39" s="150">
        <v>28</v>
      </c>
      <c r="BL39" s="150">
        <v>28</v>
      </c>
      <c r="BM39" s="253">
        <v>15000</v>
      </c>
      <c r="BN39" s="215" t="s">
        <v>63</v>
      </c>
      <c r="BO39" s="253">
        <v>20000</v>
      </c>
      <c r="BP39" s="214">
        <v>10481</v>
      </c>
      <c r="BQ39" s="214">
        <v>14274</v>
      </c>
      <c r="BR39" s="214">
        <v>1295</v>
      </c>
      <c r="BS39" s="214">
        <v>1219</v>
      </c>
      <c r="BT39" s="214">
        <v>10929</v>
      </c>
      <c r="BU39" s="214">
        <v>-7389</v>
      </c>
      <c r="BV39" s="214">
        <v>5243</v>
      </c>
      <c r="BW39" s="214">
        <v>503</v>
      </c>
    </row>
    <row r="40" spans="1:75" ht="12" customHeight="1" x14ac:dyDescent="0.2">
      <c r="A40" s="150">
        <v>29</v>
      </c>
      <c r="B40" s="217">
        <v>20000</v>
      </c>
      <c r="C40" s="215" t="s">
        <v>63</v>
      </c>
      <c r="D40" s="217">
        <v>25000</v>
      </c>
      <c r="E40" s="218">
        <v>20</v>
      </c>
      <c r="F40" s="218">
        <v>98</v>
      </c>
      <c r="G40" s="218">
        <v>4556</v>
      </c>
      <c r="H40" s="218">
        <v>43762</v>
      </c>
      <c r="I40" s="218">
        <v>2421</v>
      </c>
      <c r="J40" s="218">
        <v>18612</v>
      </c>
      <c r="K40" s="218">
        <v>24565</v>
      </c>
      <c r="L40" s="218">
        <v>435767</v>
      </c>
      <c r="M40" s="218">
        <v>3717</v>
      </c>
      <c r="N40" s="218">
        <v>13464</v>
      </c>
      <c r="O40" s="218">
        <v>3027</v>
      </c>
      <c r="P40" s="218">
        <v>9151</v>
      </c>
      <c r="Q40" s="218">
        <v>14418</v>
      </c>
      <c r="R40" s="218">
        <v>203766</v>
      </c>
      <c r="S40" s="218">
        <v>31847</v>
      </c>
      <c r="T40" s="218">
        <v>724621</v>
      </c>
      <c r="U40" s="150">
        <v>29</v>
      </c>
      <c r="V40" s="150">
        <v>29</v>
      </c>
      <c r="W40" s="253">
        <v>20000</v>
      </c>
      <c r="X40" s="215" t="s">
        <v>63</v>
      </c>
      <c r="Y40" s="253">
        <v>25000</v>
      </c>
      <c r="Z40" s="218">
        <v>7576</v>
      </c>
      <c r="AA40" s="218">
        <v>8646</v>
      </c>
      <c r="AB40" s="218">
        <v>20</v>
      </c>
      <c r="AC40" s="218">
        <v>23</v>
      </c>
      <c r="AD40" s="218">
        <v>15</v>
      </c>
      <c r="AE40" s="218">
        <v>17</v>
      </c>
      <c r="AF40" s="218">
        <v>31847</v>
      </c>
      <c r="AG40" s="218">
        <v>715935</v>
      </c>
      <c r="AH40" s="218">
        <v>31847</v>
      </c>
      <c r="AI40" s="218">
        <v>132059</v>
      </c>
      <c r="AJ40" s="218">
        <v>9808</v>
      </c>
      <c r="AK40" s="218">
        <v>16862</v>
      </c>
      <c r="AL40" s="218">
        <v>1943</v>
      </c>
      <c r="AM40" s="218">
        <v>2038</v>
      </c>
      <c r="AN40" s="218">
        <v>32</v>
      </c>
      <c r="AO40" s="218">
        <v>48</v>
      </c>
      <c r="AP40" s="150">
        <v>29</v>
      </c>
      <c r="AQ40" s="150">
        <v>29</v>
      </c>
      <c r="AR40" s="253">
        <v>20000</v>
      </c>
      <c r="AS40" s="215" t="s">
        <v>63</v>
      </c>
      <c r="AT40" s="253">
        <v>25000</v>
      </c>
      <c r="AU40" s="218">
        <v>181</v>
      </c>
      <c r="AV40" s="218">
        <v>2347</v>
      </c>
      <c r="AW40" s="218">
        <v>31846</v>
      </c>
      <c r="AX40" s="218">
        <v>564555</v>
      </c>
      <c r="AY40" s="218">
        <v>30</v>
      </c>
      <c r="AZ40" s="218">
        <v>150</v>
      </c>
      <c r="BA40" s="218">
        <v>398</v>
      </c>
      <c r="BB40" s="218">
        <v>81</v>
      </c>
      <c r="BC40" s="218">
        <v>31846</v>
      </c>
      <c r="BD40" s="218">
        <v>564325</v>
      </c>
      <c r="BE40" s="218">
        <v>23154</v>
      </c>
      <c r="BF40" s="218">
        <v>20305</v>
      </c>
      <c r="BG40" s="218">
        <v>1940</v>
      </c>
      <c r="BH40" s="218">
        <v>743</v>
      </c>
      <c r="BI40" s="218">
        <v>148</v>
      </c>
      <c r="BJ40" s="218">
        <v>466</v>
      </c>
      <c r="BK40" s="150">
        <v>29</v>
      </c>
      <c r="BL40" s="150">
        <v>29</v>
      </c>
      <c r="BM40" s="253">
        <v>20000</v>
      </c>
      <c r="BN40" s="215" t="s">
        <v>63</v>
      </c>
      <c r="BO40" s="253">
        <v>25000</v>
      </c>
      <c r="BP40" s="214">
        <v>21398</v>
      </c>
      <c r="BQ40" s="214">
        <v>20850</v>
      </c>
      <c r="BR40" s="214">
        <v>6411</v>
      </c>
      <c r="BS40" s="214">
        <v>2494</v>
      </c>
      <c r="BT40" s="214">
        <v>14064</v>
      </c>
      <c r="BU40" s="214">
        <v>-12394</v>
      </c>
      <c r="BV40" s="214">
        <v>5404</v>
      </c>
      <c r="BW40" s="214">
        <v>621</v>
      </c>
    </row>
    <row r="41" spans="1:75" ht="12" customHeight="1" x14ac:dyDescent="0.2">
      <c r="A41" s="150">
        <v>30</v>
      </c>
      <c r="B41" s="217">
        <v>25000</v>
      </c>
      <c r="C41" s="215" t="s">
        <v>63</v>
      </c>
      <c r="D41" s="217">
        <v>30000</v>
      </c>
      <c r="E41" s="218">
        <v>15</v>
      </c>
      <c r="F41" s="218">
        <v>28</v>
      </c>
      <c r="G41" s="218">
        <v>4088</v>
      </c>
      <c r="H41" s="218">
        <v>45006</v>
      </c>
      <c r="I41" s="218">
        <v>2346</v>
      </c>
      <c r="J41" s="218">
        <v>21855</v>
      </c>
      <c r="K41" s="218">
        <v>25680</v>
      </c>
      <c r="L41" s="218">
        <v>575383</v>
      </c>
      <c r="M41" s="218">
        <v>2948</v>
      </c>
      <c r="N41" s="218">
        <v>14256</v>
      </c>
      <c r="O41" s="218">
        <v>2809</v>
      </c>
      <c r="P41" s="218">
        <v>9617</v>
      </c>
      <c r="Q41" s="218">
        <v>12620</v>
      </c>
      <c r="R41" s="218">
        <v>151749</v>
      </c>
      <c r="S41" s="218">
        <v>29504</v>
      </c>
      <c r="T41" s="218">
        <v>817893</v>
      </c>
      <c r="U41" s="150">
        <v>30</v>
      </c>
      <c r="V41" s="150">
        <v>30</v>
      </c>
      <c r="W41" s="253">
        <v>25000</v>
      </c>
      <c r="X41" s="215" t="s">
        <v>63</v>
      </c>
      <c r="Y41" s="253">
        <v>30000</v>
      </c>
      <c r="Z41" s="218">
        <v>5514</v>
      </c>
      <c r="AA41" s="218">
        <v>7150</v>
      </c>
      <c r="AB41" s="218">
        <v>14</v>
      </c>
      <c r="AC41" s="218">
        <v>16</v>
      </c>
      <c r="AD41" s="218">
        <v>11</v>
      </c>
      <c r="AE41" s="218">
        <v>5</v>
      </c>
      <c r="AF41" s="218">
        <v>29504</v>
      </c>
      <c r="AG41" s="218">
        <v>810723</v>
      </c>
      <c r="AH41" s="218">
        <v>29504</v>
      </c>
      <c r="AI41" s="218">
        <v>139578</v>
      </c>
      <c r="AJ41" s="218">
        <v>10007</v>
      </c>
      <c r="AK41" s="218">
        <v>18386</v>
      </c>
      <c r="AL41" s="218">
        <v>2585</v>
      </c>
      <c r="AM41" s="218">
        <v>2886</v>
      </c>
      <c r="AN41" s="218">
        <v>60</v>
      </c>
      <c r="AO41" s="218">
        <v>129</v>
      </c>
      <c r="AP41" s="150">
        <v>30</v>
      </c>
      <c r="AQ41" s="150">
        <v>30</v>
      </c>
      <c r="AR41" s="253">
        <v>25000</v>
      </c>
      <c r="AS41" s="215" t="s">
        <v>63</v>
      </c>
      <c r="AT41" s="253">
        <v>30000</v>
      </c>
      <c r="AU41" s="218">
        <v>144</v>
      </c>
      <c r="AV41" s="218">
        <v>2314</v>
      </c>
      <c r="AW41" s="218">
        <v>29504</v>
      </c>
      <c r="AX41" s="218">
        <v>649630</v>
      </c>
      <c r="AY41" s="218">
        <v>35</v>
      </c>
      <c r="AZ41" s="218">
        <v>187</v>
      </c>
      <c r="BA41" s="218">
        <v>523</v>
      </c>
      <c r="BB41" s="218">
        <v>108</v>
      </c>
      <c r="BC41" s="218">
        <v>29504</v>
      </c>
      <c r="BD41" s="218">
        <v>649335</v>
      </c>
      <c r="BE41" s="218">
        <v>28255</v>
      </c>
      <c r="BF41" s="218">
        <v>39436</v>
      </c>
      <c r="BG41" s="218">
        <v>2579</v>
      </c>
      <c r="BH41" s="218">
        <v>953</v>
      </c>
      <c r="BI41" s="218">
        <v>214</v>
      </c>
      <c r="BJ41" s="218">
        <v>667</v>
      </c>
      <c r="BK41" s="150">
        <v>30</v>
      </c>
      <c r="BL41" s="150">
        <v>30</v>
      </c>
      <c r="BM41" s="253">
        <v>25000</v>
      </c>
      <c r="BN41" s="215" t="s">
        <v>63</v>
      </c>
      <c r="BO41" s="253">
        <v>30000</v>
      </c>
      <c r="BP41" s="214">
        <v>27435</v>
      </c>
      <c r="BQ41" s="214">
        <v>39202</v>
      </c>
      <c r="BR41" s="214">
        <v>9590</v>
      </c>
      <c r="BS41" s="214">
        <v>6307</v>
      </c>
      <c r="BT41" s="214">
        <v>13295</v>
      </c>
      <c r="BU41" s="214">
        <v>-14425</v>
      </c>
      <c r="BV41" s="214">
        <v>5583</v>
      </c>
      <c r="BW41" s="214">
        <v>868</v>
      </c>
    </row>
    <row r="42" spans="1:75" ht="12" customHeight="1" x14ac:dyDescent="0.2">
      <c r="A42" s="150">
        <v>31</v>
      </c>
      <c r="B42" s="217">
        <v>30000</v>
      </c>
      <c r="C42" s="215" t="s">
        <v>63</v>
      </c>
      <c r="D42" s="217">
        <v>35000</v>
      </c>
      <c r="E42" s="218">
        <v>15</v>
      </c>
      <c r="F42" s="218">
        <v>97</v>
      </c>
      <c r="G42" s="218">
        <v>3815</v>
      </c>
      <c r="H42" s="218">
        <v>43794</v>
      </c>
      <c r="I42" s="218">
        <v>2366</v>
      </c>
      <c r="J42" s="218">
        <v>24018</v>
      </c>
      <c r="K42" s="218">
        <v>25300</v>
      </c>
      <c r="L42" s="218">
        <v>698231</v>
      </c>
      <c r="M42" s="218">
        <v>2325</v>
      </c>
      <c r="N42" s="218">
        <v>13222</v>
      </c>
      <c r="O42" s="218">
        <v>2682</v>
      </c>
      <c r="P42" s="218">
        <v>9409</v>
      </c>
      <c r="Q42" s="218">
        <v>10322</v>
      </c>
      <c r="R42" s="218">
        <v>107231</v>
      </c>
      <c r="S42" s="218">
        <v>27417</v>
      </c>
      <c r="T42" s="218">
        <v>896001</v>
      </c>
      <c r="U42" s="150">
        <v>31</v>
      </c>
      <c r="V42" s="150">
        <v>31</v>
      </c>
      <c r="W42" s="253">
        <v>30000</v>
      </c>
      <c r="X42" s="215" t="s">
        <v>63</v>
      </c>
      <c r="Y42" s="253">
        <v>35000</v>
      </c>
      <c r="Z42" s="218">
        <v>4294</v>
      </c>
      <c r="AA42" s="218">
        <v>5696</v>
      </c>
      <c r="AB42" s="218">
        <v>19</v>
      </c>
      <c r="AC42" s="218">
        <v>24</v>
      </c>
      <c r="AD42" s="218">
        <v>13</v>
      </c>
      <c r="AE42" s="218">
        <v>13</v>
      </c>
      <c r="AF42" s="218">
        <v>27417</v>
      </c>
      <c r="AG42" s="218">
        <v>890269</v>
      </c>
      <c r="AH42" s="218">
        <v>27417</v>
      </c>
      <c r="AI42" s="218">
        <v>141633</v>
      </c>
      <c r="AJ42" s="218">
        <v>8929</v>
      </c>
      <c r="AK42" s="218">
        <v>16458</v>
      </c>
      <c r="AL42" s="218">
        <v>3221</v>
      </c>
      <c r="AM42" s="218">
        <v>3809</v>
      </c>
      <c r="AN42" s="218">
        <v>66</v>
      </c>
      <c r="AO42" s="218">
        <v>171</v>
      </c>
      <c r="AP42" s="150">
        <v>31</v>
      </c>
      <c r="AQ42" s="150">
        <v>31</v>
      </c>
      <c r="AR42" s="253">
        <v>30000</v>
      </c>
      <c r="AS42" s="215" t="s">
        <v>63</v>
      </c>
      <c r="AT42" s="253">
        <v>35000</v>
      </c>
      <c r="AU42" s="218">
        <v>120</v>
      </c>
      <c r="AV42" s="218">
        <v>1885</v>
      </c>
      <c r="AW42" s="218">
        <v>27417</v>
      </c>
      <c r="AX42" s="218">
        <v>728739</v>
      </c>
      <c r="AY42" s="218">
        <v>51</v>
      </c>
      <c r="AZ42" s="218">
        <v>284</v>
      </c>
      <c r="BA42" s="218">
        <v>550</v>
      </c>
      <c r="BB42" s="218">
        <v>113</v>
      </c>
      <c r="BC42" s="218">
        <v>27417</v>
      </c>
      <c r="BD42" s="218">
        <v>728342</v>
      </c>
      <c r="BE42" s="218">
        <v>27078</v>
      </c>
      <c r="BF42" s="218">
        <v>63041</v>
      </c>
      <c r="BG42" s="218">
        <v>3215</v>
      </c>
      <c r="BH42" s="218">
        <v>1201</v>
      </c>
      <c r="BI42" s="218">
        <v>339</v>
      </c>
      <c r="BJ42" s="218">
        <v>929</v>
      </c>
      <c r="BK42" s="150">
        <v>31</v>
      </c>
      <c r="BL42" s="150">
        <v>31</v>
      </c>
      <c r="BM42" s="253">
        <v>30000</v>
      </c>
      <c r="BN42" s="215" t="s">
        <v>63</v>
      </c>
      <c r="BO42" s="253">
        <v>35000</v>
      </c>
      <c r="BP42" s="214">
        <v>26867</v>
      </c>
      <c r="BQ42" s="214">
        <v>62453</v>
      </c>
      <c r="BR42" s="214">
        <v>9183</v>
      </c>
      <c r="BS42" s="214">
        <v>9314</v>
      </c>
      <c r="BT42" s="214">
        <v>13034</v>
      </c>
      <c r="BU42" s="214">
        <v>-15572</v>
      </c>
      <c r="BV42" s="214">
        <v>10157</v>
      </c>
      <c r="BW42" s="214">
        <v>1462</v>
      </c>
    </row>
    <row r="43" spans="1:75" ht="12" customHeight="1" x14ac:dyDescent="0.2">
      <c r="A43" s="150">
        <v>32</v>
      </c>
      <c r="B43" s="217">
        <v>35000</v>
      </c>
      <c r="C43" s="215" t="s">
        <v>63</v>
      </c>
      <c r="D43" s="217">
        <v>40000</v>
      </c>
      <c r="E43" s="218">
        <v>23</v>
      </c>
      <c r="F43" s="218">
        <v>103</v>
      </c>
      <c r="G43" s="218">
        <v>3622</v>
      </c>
      <c r="H43" s="218">
        <v>46161</v>
      </c>
      <c r="I43" s="218">
        <v>2435</v>
      </c>
      <c r="J43" s="218">
        <v>29358</v>
      </c>
      <c r="K43" s="218">
        <v>23725</v>
      </c>
      <c r="L43" s="218">
        <v>775532</v>
      </c>
      <c r="M43" s="218">
        <v>1919</v>
      </c>
      <c r="N43" s="218">
        <v>12208</v>
      </c>
      <c r="O43" s="218">
        <v>2938</v>
      </c>
      <c r="P43" s="218">
        <v>11116</v>
      </c>
      <c r="Q43" s="218">
        <v>8775</v>
      </c>
      <c r="R43" s="218">
        <v>84508</v>
      </c>
      <c r="S43" s="218">
        <v>25461</v>
      </c>
      <c r="T43" s="218">
        <v>958987</v>
      </c>
      <c r="U43" s="150">
        <v>32</v>
      </c>
      <c r="V43" s="150">
        <v>32</v>
      </c>
      <c r="W43" s="253">
        <v>35000</v>
      </c>
      <c r="X43" s="215" t="s">
        <v>63</v>
      </c>
      <c r="Y43" s="253">
        <v>40000</v>
      </c>
      <c r="Z43" s="218">
        <v>3711</v>
      </c>
      <c r="AA43" s="218">
        <v>5054</v>
      </c>
      <c r="AB43" s="218">
        <v>19</v>
      </c>
      <c r="AC43" s="218">
        <v>21</v>
      </c>
      <c r="AD43" s="218">
        <v>18</v>
      </c>
      <c r="AE43" s="218">
        <v>19</v>
      </c>
      <c r="AF43" s="218">
        <v>25461</v>
      </c>
      <c r="AG43" s="218">
        <v>953894</v>
      </c>
      <c r="AH43" s="218">
        <v>25461</v>
      </c>
      <c r="AI43" s="218">
        <v>142880</v>
      </c>
      <c r="AJ43" s="218">
        <v>8190</v>
      </c>
      <c r="AK43" s="218">
        <v>15307</v>
      </c>
      <c r="AL43" s="218">
        <v>3662</v>
      </c>
      <c r="AM43" s="218">
        <v>4568</v>
      </c>
      <c r="AN43" s="218">
        <v>76</v>
      </c>
      <c r="AO43" s="218">
        <v>226</v>
      </c>
      <c r="AP43" s="150">
        <v>32</v>
      </c>
      <c r="AQ43" s="150">
        <v>32</v>
      </c>
      <c r="AR43" s="253">
        <v>35000</v>
      </c>
      <c r="AS43" s="215" t="s">
        <v>63</v>
      </c>
      <c r="AT43" s="253">
        <v>40000</v>
      </c>
      <c r="AU43" s="218">
        <v>124</v>
      </c>
      <c r="AV43" s="218">
        <v>2475</v>
      </c>
      <c r="AW43" s="218">
        <v>25461</v>
      </c>
      <c r="AX43" s="218">
        <v>790974</v>
      </c>
      <c r="AY43" s="218">
        <v>126</v>
      </c>
      <c r="AZ43" s="218">
        <v>666</v>
      </c>
      <c r="BA43" s="218">
        <v>581</v>
      </c>
      <c r="BB43" s="218">
        <v>115</v>
      </c>
      <c r="BC43" s="218">
        <v>25461</v>
      </c>
      <c r="BD43" s="218">
        <v>790193</v>
      </c>
      <c r="BE43" s="218">
        <v>25284</v>
      </c>
      <c r="BF43" s="218">
        <v>84662</v>
      </c>
      <c r="BG43" s="218">
        <v>3657</v>
      </c>
      <c r="BH43" s="218">
        <v>1337</v>
      </c>
      <c r="BI43" s="218">
        <v>489</v>
      </c>
      <c r="BJ43" s="218">
        <v>1359</v>
      </c>
      <c r="BK43" s="150">
        <v>32</v>
      </c>
      <c r="BL43" s="150">
        <v>32</v>
      </c>
      <c r="BM43" s="253">
        <v>35000</v>
      </c>
      <c r="BN43" s="215" t="s">
        <v>63</v>
      </c>
      <c r="BO43" s="253">
        <v>40000</v>
      </c>
      <c r="BP43" s="214">
        <v>25199</v>
      </c>
      <c r="BQ43" s="214">
        <v>83973</v>
      </c>
      <c r="BR43" s="214">
        <v>8668</v>
      </c>
      <c r="BS43" s="214">
        <v>12049</v>
      </c>
      <c r="BT43" s="214">
        <v>12739</v>
      </c>
      <c r="BU43" s="214">
        <v>-16288</v>
      </c>
      <c r="BV43" s="214">
        <v>16501</v>
      </c>
      <c r="BW43" s="214">
        <v>2949</v>
      </c>
    </row>
    <row r="44" spans="1:75" ht="12" customHeight="1" x14ac:dyDescent="0.2">
      <c r="A44" s="150">
        <v>33</v>
      </c>
      <c r="B44" s="217">
        <v>40000</v>
      </c>
      <c r="C44" s="215" t="s">
        <v>63</v>
      </c>
      <c r="D44" s="217">
        <v>45000</v>
      </c>
      <c r="E44" s="218">
        <v>26</v>
      </c>
      <c r="F44" s="218">
        <v>142</v>
      </c>
      <c r="G44" s="218">
        <v>3459</v>
      </c>
      <c r="H44" s="218">
        <v>45145</v>
      </c>
      <c r="I44" s="218">
        <v>2449</v>
      </c>
      <c r="J44" s="218">
        <v>28744</v>
      </c>
      <c r="K44" s="218">
        <v>21879</v>
      </c>
      <c r="L44" s="218">
        <v>824860</v>
      </c>
      <c r="M44" s="218">
        <v>1516</v>
      </c>
      <c r="N44" s="218">
        <v>10708</v>
      </c>
      <c r="O44" s="218">
        <v>2847</v>
      </c>
      <c r="P44" s="218">
        <v>8955</v>
      </c>
      <c r="Q44" s="218">
        <v>7322</v>
      </c>
      <c r="R44" s="218">
        <v>68335</v>
      </c>
      <c r="S44" s="218">
        <v>23149</v>
      </c>
      <c r="T44" s="218">
        <v>986889</v>
      </c>
      <c r="U44" s="150">
        <v>33</v>
      </c>
      <c r="V44" s="150">
        <v>33</v>
      </c>
      <c r="W44" s="253">
        <v>40000</v>
      </c>
      <c r="X44" s="215" t="s">
        <v>63</v>
      </c>
      <c r="Y44" s="253">
        <v>45000</v>
      </c>
      <c r="Z44" s="218">
        <v>3184</v>
      </c>
      <c r="AA44" s="218">
        <v>4335</v>
      </c>
      <c r="AB44" s="218">
        <v>16</v>
      </c>
      <c r="AC44" s="218">
        <v>17</v>
      </c>
      <c r="AD44" s="218">
        <v>19</v>
      </c>
      <c r="AE44" s="218">
        <v>15</v>
      </c>
      <c r="AF44" s="218">
        <v>23149</v>
      </c>
      <c r="AG44" s="218">
        <v>982521</v>
      </c>
      <c r="AH44" s="218">
        <v>23149</v>
      </c>
      <c r="AI44" s="218">
        <v>142111</v>
      </c>
      <c r="AJ44" s="218">
        <v>7297</v>
      </c>
      <c r="AK44" s="218">
        <v>13532</v>
      </c>
      <c r="AL44" s="218">
        <v>4111</v>
      </c>
      <c r="AM44" s="218">
        <v>5500</v>
      </c>
      <c r="AN44" s="218">
        <v>66</v>
      </c>
      <c r="AO44" s="218">
        <v>129</v>
      </c>
      <c r="AP44" s="150">
        <v>33</v>
      </c>
      <c r="AQ44" s="150">
        <v>33</v>
      </c>
      <c r="AR44" s="253">
        <v>40000</v>
      </c>
      <c r="AS44" s="215" t="s">
        <v>63</v>
      </c>
      <c r="AT44" s="253">
        <v>45000</v>
      </c>
      <c r="AU44" s="218">
        <v>101</v>
      </c>
      <c r="AV44" s="218">
        <v>1969</v>
      </c>
      <c r="AW44" s="218">
        <v>23149</v>
      </c>
      <c r="AX44" s="218">
        <v>821988</v>
      </c>
      <c r="AY44" s="218">
        <v>137</v>
      </c>
      <c r="AZ44" s="218">
        <v>788</v>
      </c>
      <c r="BA44" s="218">
        <v>617</v>
      </c>
      <c r="BB44" s="218">
        <v>124</v>
      </c>
      <c r="BC44" s="218">
        <v>23149</v>
      </c>
      <c r="BD44" s="218">
        <v>821077</v>
      </c>
      <c r="BE44" s="218">
        <v>23047</v>
      </c>
      <c r="BF44" s="218">
        <v>101605</v>
      </c>
      <c r="BG44" s="218">
        <v>4108</v>
      </c>
      <c r="BH44" s="218">
        <v>1546</v>
      </c>
      <c r="BI44" s="218">
        <v>439</v>
      </c>
      <c r="BJ44" s="218">
        <v>1218</v>
      </c>
      <c r="BK44" s="150">
        <v>33</v>
      </c>
      <c r="BL44" s="150">
        <v>33</v>
      </c>
      <c r="BM44" s="253">
        <v>40000</v>
      </c>
      <c r="BN44" s="215" t="s">
        <v>63</v>
      </c>
      <c r="BO44" s="253">
        <v>45000</v>
      </c>
      <c r="BP44" s="214">
        <v>23011</v>
      </c>
      <c r="BQ44" s="214">
        <v>101099</v>
      </c>
      <c r="BR44" s="214">
        <v>7980</v>
      </c>
      <c r="BS44" s="214">
        <v>12986</v>
      </c>
      <c r="BT44" s="214">
        <v>12187</v>
      </c>
      <c r="BU44" s="214">
        <v>-16957</v>
      </c>
      <c r="BV44" s="214">
        <v>17944</v>
      </c>
      <c r="BW44" s="214">
        <v>3979</v>
      </c>
    </row>
    <row r="45" spans="1:75" ht="12" customHeight="1" x14ac:dyDescent="0.2">
      <c r="A45" s="150">
        <v>34</v>
      </c>
      <c r="B45" s="217">
        <v>45000</v>
      </c>
      <c r="C45" s="215" t="s">
        <v>63</v>
      </c>
      <c r="D45" s="217">
        <v>50000</v>
      </c>
      <c r="E45" s="218">
        <v>26</v>
      </c>
      <c r="F45" s="218">
        <v>113</v>
      </c>
      <c r="G45" s="218">
        <v>3099</v>
      </c>
      <c r="H45" s="218">
        <v>42146</v>
      </c>
      <c r="I45" s="218">
        <v>2551</v>
      </c>
      <c r="J45" s="218">
        <v>32128</v>
      </c>
      <c r="K45" s="218">
        <v>19776</v>
      </c>
      <c r="L45" s="218">
        <v>842957</v>
      </c>
      <c r="M45" s="218">
        <v>1091</v>
      </c>
      <c r="N45" s="218">
        <v>8841</v>
      </c>
      <c r="O45" s="218">
        <v>2702</v>
      </c>
      <c r="P45" s="218">
        <v>10167</v>
      </c>
      <c r="Q45" s="218">
        <v>5842</v>
      </c>
      <c r="R45" s="218">
        <v>52590</v>
      </c>
      <c r="S45" s="218">
        <v>20759</v>
      </c>
      <c r="T45" s="218">
        <v>988942</v>
      </c>
      <c r="U45" s="150">
        <v>34</v>
      </c>
      <c r="V45" s="150">
        <v>34</v>
      </c>
      <c r="W45" s="253">
        <v>45000</v>
      </c>
      <c r="X45" s="215" t="s">
        <v>63</v>
      </c>
      <c r="Y45" s="253">
        <v>50000</v>
      </c>
      <c r="Z45" s="218">
        <v>2679</v>
      </c>
      <c r="AA45" s="218">
        <v>3631</v>
      </c>
      <c r="AB45" s="218">
        <v>12</v>
      </c>
      <c r="AC45" s="218">
        <v>11</v>
      </c>
      <c r="AD45" s="218">
        <v>15</v>
      </c>
      <c r="AE45" s="218">
        <v>12</v>
      </c>
      <c r="AF45" s="218">
        <v>20759</v>
      </c>
      <c r="AG45" s="218">
        <v>985288</v>
      </c>
      <c r="AH45" s="218">
        <v>20759</v>
      </c>
      <c r="AI45" s="218">
        <v>139922</v>
      </c>
      <c r="AJ45" s="218">
        <v>6329</v>
      </c>
      <c r="AK45" s="218">
        <v>12010</v>
      </c>
      <c r="AL45" s="218">
        <v>4133</v>
      </c>
      <c r="AM45" s="218">
        <v>5762</v>
      </c>
      <c r="AN45" s="218">
        <v>80</v>
      </c>
      <c r="AO45" s="218">
        <v>370</v>
      </c>
      <c r="AP45" s="150">
        <v>34</v>
      </c>
      <c r="AQ45" s="150">
        <v>34</v>
      </c>
      <c r="AR45" s="253">
        <v>45000</v>
      </c>
      <c r="AS45" s="215" t="s">
        <v>63</v>
      </c>
      <c r="AT45" s="253">
        <v>50000</v>
      </c>
      <c r="AU45" s="218">
        <v>78</v>
      </c>
      <c r="AV45" s="218">
        <v>1953</v>
      </c>
      <c r="AW45" s="218">
        <v>20759</v>
      </c>
      <c r="AX45" s="218">
        <v>827878</v>
      </c>
      <c r="AY45" s="218">
        <v>137</v>
      </c>
      <c r="AZ45" s="218">
        <v>769</v>
      </c>
      <c r="BA45" s="218">
        <v>587</v>
      </c>
      <c r="BB45" s="218">
        <v>116</v>
      </c>
      <c r="BC45" s="218">
        <v>20759</v>
      </c>
      <c r="BD45" s="218">
        <v>826993</v>
      </c>
      <c r="BE45" s="218">
        <v>20691</v>
      </c>
      <c r="BF45" s="218">
        <v>114541</v>
      </c>
      <c r="BG45" s="218">
        <v>4128</v>
      </c>
      <c r="BH45" s="218">
        <v>1553</v>
      </c>
      <c r="BI45" s="218">
        <v>282</v>
      </c>
      <c r="BJ45" s="218">
        <v>684</v>
      </c>
      <c r="BK45" s="150">
        <v>34</v>
      </c>
      <c r="BL45" s="150">
        <v>34</v>
      </c>
      <c r="BM45" s="253">
        <v>45000</v>
      </c>
      <c r="BN45" s="215" t="s">
        <v>63</v>
      </c>
      <c r="BO45" s="253">
        <v>50000</v>
      </c>
      <c r="BP45" s="214">
        <v>20668</v>
      </c>
      <c r="BQ45" s="214">
        <v>114701</v>
      </c>
      <c r="BR45" s="214">
        <v>6980</v>
      </c>
      <c r="BS45" s="214">
        <v>13798</v>
      </c>
      <c r="BT45" s="214">
        <v>11674</v>
      </c>
      <c r="BU45" s="214">
        <v>-16472</v>
      </c>
      <c r="BV45" s="214">
        <v>17825</v>
      </c>
      <c r="BW45" s="214">
        <v>4813</v>
      </c>
    </row>
    <row r="46" spans="1:75" ht="12" customHeight="1" x14ac:dyDescent="0.2">
      <c r="A46" s="150">
        <v>35</v>
      </c>
      <c r="B46" s="217">
        <v>50000</v>
      </c>
      <c r="C46" s="215" t="s">
        <v>63</v>
      </c>
      <c r="D46" s="217">
        <v>60000</v>
      </c>
      <c r="E46" s="218">
        <v>45</v>
      </c>
      <c r="F46" s="218">
        <v>267</v>
      </c>
      <c r="G46" s="218">
        <v>5448</v>
      </c>
      <c r="H46" s="218">
        <v>86035</v>
      </c>
      <c r="I46" s="218">
        <v>4866</v>
      </c>
      <c r="J46" s="218">
        <v>68185</v>
      </c>
      <c r="K46" s="218">
        <v>34970</v>
      </c>
      <c r="L46" s="218">
        <v>1748264</v>
      </c>
      <c r="M46" s="218">
        <v>1530</v>
      </c>
      <c r="N46" s="218">
        <v>14145</v>
      </c>
      <c r="O46" s="218">
        <v>5323</v>
      </c>
      <c r="P46" s="218">
        <v>19358</v>
      </c>
      <c r="Q46" s="218">
        <v>8249</v>
      </c>
      <c r="R46" s="218">
        <v>73098</v>
      </c>
      <c r="S46" s="218">
        <v>36533</v>
      </c>
      <c r="T46" s="218">
        <v>2009353</v>
      </c>
      <c r="U46" s="150">
        <v>35</v>
      </c>
      <c r="V46" s="150">
        <v>35</v>
      </c>
      <c r="W46" s="253">
        <v>50000</v>
      </c>
      <c r="X46" s="215" t="s">
        <v>63</v>
      </c>
      <c r="Y46" s="253">
        <v>60000</v>
      </c>
      <c r="Z46" s="218">
        <v>4106</v>
      </c>
      <c r="AA46" s="218">
        <v>5996</v>
      </c>
      <c r="AB46" s="218">
        <v>18</v>
      </c>
      <c r="AC46" s="218">
        <v>20</v>
      </c>
      <c r="AD46" s="218">
        <v>33</v>
      </c>
      <c r="AE46" s="218">
        <v>30</v>
      </c>
      <c r="AF46" s="218">
        <v>36533</v>
      </c>
      <c r="AG46" s="218">
        <v>2003308</v>
      </c>
      <c r="AH46" s="218">
        <v>36533</v>
      </c>
      <c r="AI46" s="218">
        <v>275681</v>
      </c>
      <c r="AJ46" s="218">
        <v>10184</v>
      </c>
      <c r="AK46" s="218">
        <v>19590</v>
      </c>
      <c r="AL46" s="218">
        <v>8688</v>
      </c>
      <c r="AM46" s="218">
        <v>13010</v>
      </c>
      <c r="AN46" s="218">
        <v>167</v>
      </c>
      <c r="AO46" s="218">
        <v>621</v>
      </c>
      <c r="AP46" s="150">
        <v>35</v>
      </c>
      <c r="AQ46" s="150">
        <v>35</v>
      </c>
      <c r="AR46" s="253">
        <v>50000</v>
      </c>
      <c r="AS46" s="215" t="s">
        <v>63</v>
      </c>
      <c r="AT46" s="253">
        <v>60000</v>
      </c>
      <c r="AU46" s="218">
        <v>124</v>
      </c>
      <c r="AV46" s="218">
        <v>3344</v>
      </c>
      <c r="AW46" s="218">
        <v>36533</v>
      </c>
      <c r="AX46" s="218">
        <v>1695759</v>
      </c>
      <c r="AY46" s="218">
        <v>297</v>
      </c>
      <c r="AZ46" s="218">
        <v>1846</v>
      </c>
      <c r="BA46" s="218">
        <v>1276</v>
      </c>
      <c r="BB46" s="218">
        <v>258</v>
      </c>
      <c r="BC46" s="218">
        <v>36533</v>
      </c>
      <c r="BD46" s="218">
        <v>1693656</v>
      </c>
      <c r="BE46" s="218">
        <v>36446</v>
      </c>
      <c r="BF46" s="218">
        <v>266212</v>
      </c>
      <c r="BG46" s="218">
        <v>8674</v>
      </c>
      <c r="BH46" s="218">
        <v>3275</v>
      </c>
      <c r="BI46" s="218">
        <v>506</v>
      </c>
      <c r="BJ46" s="218">
        <v>1259</v>
      </c>
      <c r="BK46" s="150">
        <v>35</v>
      </c>
      <c r="BL46" s="150">
        <v>35</v>
      </c>
      <c r="BM46" s="253">
        <v>50000</v>
      </c>
      <c r="BN46" s="215" t="s">
        <v>63</v>
      </c>
      <c r="BO46" s="253">
        <v>60000</v>
      </c>
      <c r="BP46" s="214">
        <v>36432</v>
      </c>
      <c r="BQ46" s="214">
        <v>264426</v>
      </c>
      <c r="BR46" s="214">
        <v>11948</v>
      </c>
      <c r="BS46" s="214">
        <v>28981</v>
      </c>
      <c r="BT46" s="214">
        <v>21900</v>
      </c>
      <c r="BU46" s="214">
        <v>-33358</v>
      </c>
      <c r="BV46" s="214">
        <v>34783</v>
      </c>
      <c r="BW46" s="214">
        <v>11782</v>
      </c>
    </row>
    <row r="47" spans="1:75" ht="12" customHeight="1" x14ac:dyDescent="0.2">
      <c r="A47" s="150">
        <v>36</v>
      </c>
      <c r="B47" s="217">
        <v>60000</v>
      </c>
      <c r="C47" s="215" t="s">
        <v>63</v>
      </c>
      <c r="D47" s="217">
        <v>70000</v>
      </c>
      <c r="E47" s="218">
        <v>36</v>
      </c>
      <c r="F47" s="218">
        <v>69</v>
      </c>
      <c r="G47" s="218">
        <v>4446</v>
      </c>
      <c r="H47" s="218">
        <v>80892</v>
      </c>
      <c r="I47" s="218">
        <v>4597</v>
      </c>
      <c r="J47" s="218">
        <v>76731</v>
      </c>
      <c r="K47" s="218">
        <v>28090</v>
      </c>
      <c r="L47" s="218">
        <v>1666826</v>
      </c>
      <c r="M47" s="218">
        <v>838</v>
      </c>
      <c r="N47" s="218">
        <v>8896</v>
      </c>
      <c r="O47" s="218">
        <v>4788</v>
      </c>
      <c r="P47" s="218">
        <v>21947</v>
      </c>
      <c r="Q47" s="218">
        <v>5024</v>
      </c>
      <c r="R47" s="218">
        <v>46578</v>
      </c>
      <c r="S47" s="218">
        <v>29274</v>
      </c>
      <c r="T47" s="218">
        <v>1901939</v>
      </c>
      <c r="U47" s="150">
        <v>36</v>
      </c>
      <c r="V47" s="150">
        <v>36</v>
      </c>
      <c r="W47" s="253">
        <v>60000</v>
      </c>
      <c r="X47" s="215" t="s">
        <v>63</v>
      </c>
      <c r="Y47" s="253">
        <v>70000</v>
      </c>
      <c r="Z47" s="218">
        <v>2765</v>
      </c>
      <c r="AA47" s="218">
        <v>4245</v>
      </c>
      <c r="AB47" s="218" t="s">
        <v>64</v>
      </c>
      <c r="AC47" s="218" t="s">
        <v>64</v>
      </c>
      <c r="AD47" s="218" t="s">
        <v>64</v>
      </c>
      <c r="AE47" s="218" t="s">
        <v>64</v>
      </c>
      <c r="AF47" s="218">
        <v>29274</v>
      </c>
      <c r="AG47" s="218">
        <v>1897668</v>
      </c>
      <c r="AH47" s="218">
        <v>29274</v>
      </c>
      <c r="AI47" s="218">
        <v>253762</v>
      </c>
      <c r="AJ47" s="218">
        <v>7712</v>
      </c>
      <c r="AK47" s="218">
        <v>14392</v>
      </c>
      <c r="AL47" s="218">
        <v>7933</v>
      </c>
      <c r="AM47" s="218">
        <v>12977</v>
      </c>
      <c r="AN47" s="218">
        <v>147</v>
      </c>
      <c r="AO47" s="218">
        <v>613</v>
      </c>
      <c r="AP47" s="150">
        <v>36</v>
      </c>
      <c r="AQ47" s="150">
        <v>36</v>
      </c>
      <c r="AR47" s="253">
        <v>60000</v>
      </c>
      <c r="AS47" s="215" t="s">
        <v>63</v>
      </c>
      <c r="AT47" s="253">
        <v>70000</v>
      </c>
      <c r="AU47" s="218">
        <v>98</v>
      </c>
      <c r="AV47" s="218">
        <v>3513</v>
      </c>
      <c r="AW47" s="218">
        <v>29273</v>
      </c>
      <c r="AX47" s="218">
        <v>1616069</v>
      </c>
      <c r="AY47" s="218">
        <v>557</v>
      </c>
      <c r="AZ47" s="218">
        <v>3309</v>
      </c>
      <c r="BA47" s="218">
        <v>1159</v>
      </c>
      <c r="BB47" s="218">
        <v>229</v>
      </c>
      <c r="BC47" s="218">
        <v>29273</v>
      </c>
      <c r="BD47" s="218">
        <v>1612531</v>
      </c>
      <c r="BE47" s="218">
        <v>29216</v>
      </c>
      <c r="BF47" s="218">
        <v>287501</v>
      </c>
      <c r="BG47" s="218">
        <v>7922</v>
      </c>
      <c r="BH47" s="218">
        <v>3049</v>
      </c>
      <c r="BI47" s="218">
        <v>647</v>
      </c>
      <c r="BJ47" s="218">
        <v>1303</v>
      </c>
      <c r="BK47" s="150">
        <v>36</v>
      </c>
      <c r="BL47" s="150">
        <v>36</v>
      </c>
      <c r="BM47" s="253">
        <v>60000</v>
      </c>
      <c r="BN47" s="215" t="s">
        <v>63</v>
      </c>
      <c r="BO47" s="253">
        <v>70000</v>
      </c>
      <c r="BP47" s="214">
        <v>29209</v>
      </c>
      <c r="BQ47" s="214">
        <v>287980</v>
      </c>
      <c r="BR47" s="214">
        <v>9500</v>
      </c>
      <c r="BS47" s="214">
        <v>31669</v>
      </c>
      <c r="BT47" s="214">
        <v>18374</v>
      </c>
      <c r="BU47" s="214">
        <v>-30528</v>
      </c>
      <c r="BV47" s="214">
        <v>28825</v>
      </c>
      <c r="BW47" s="214">
        <v>13326</v>
      </c>
    </row>
    <row r="48" spans="1:75" ht="12" customHeight="1" x14ac:dyDescent="0.2">
      <c r="A48" s="150">
        <v>37</v>
      </c>
      <c r="B48" s="217">
        <v>70000</v>
      </c>
      <c r="C48" s="215" t="s">
        <v>63</v>
      </c>
      <c r="D48" s="217">
        <v>80000</v>
      </c>
      <c r="E48" s="218">
        <v>36</v>
      </c>
      <c r="F48" s="218">
        <v>130</v>
      </c>
      <c r="G48" s="218">
        <v>3397</v>
      </c>
      <c r="H48" s="218">
        <v>67925</v>
      </c>
      <c r="I48" s="218">
        <v>4216</v>
      </c>
      <c r="J48" s="218">
        <v>82498</v>
      </c>
      <c r="K48" s="218">
        <v>21822</v>
      </c>
      <c r="L48" s="218">
        <v>1495487</v>
      </c>
      <c r="M48" s="218">
        <v>467</v>
      </c>
      <c r="N48" s="218">
        <v>5565</v>
      </c>
      <c r="O48" s="218">
        <v>4229</v>
      </c>
      <c r="P48" s="218">
        <v>20883</v>
      </c>
      <c r="Q48" s="218">
        <v>3231</v>
      </c>
      <c r="R48" s="218">
        <v>29591</v>
      </c>
      <c r="S48" s="218">
        <v>22711</v>
      </c>
      <c r="T48" s="218">
        <v>1702079</v>
      </c>
      <c r="U48" s="150">
        <v>37</v>
      </c>
      <c r="V48" s="150">
        <v>37</v>
      </c>
      <c r="W48" s="253">
        <v>70000</v>
      </c>
      <c r="X48" s="215" t="s">
        <v>63</v>
      </c>
      <c r="Y48" s="253">
        <v>80000</v>
      </c>
      <c r="Z48" s="218">
        <v>1965</v>
      </c>
      <c r="AA48" s="218">
        <v>3129</v>
      </c>
      <c r="AB48" s="218">
        <v>10</v>
      </c>
      <c r="AC48" s="218">
        <v>11</v>
      </c>
      <c r="AD48" s="218" t="s">
        <v>63</v>
      </c>
      <c r="AE48" s="218" t="s">
        <v>63</v>
      </c>
      <c r="AF48" s="218">
        <v>22711</v>
      </c>
      <c r="AG48" s="218">
        <v>1698939</v>
      </c>
      <c r="AH48" s="218">
        <v>22711</v>
      </c>
      <c r="AI48" s="218">
        <v>217321</v>
      </c>
      <c r="AJ48" s="218">
        <v>5809</v>
      </c>
      <c r="AK48" s="218">
        <v>11467</v>
      </c>
      <c r="AL48" s="218">
        <v>6822</v>
      </c>
      <c r="AM48" s="218">
        <v>12038</v>
      </c>
      <c r="AN48" s="218">
        <v>159</v>
      </c>
      <c r="AO48" s="218">
        <v>648</v>
      </c>
      <c r="AP48" s="150">
        <v>37</v>
      </c>
      <c r="AQ48" s="150">
        <v>37</v>
      </c>
      <c r="AR48" s="253">
        <v>70000</v>
      </c>
      <c r="AS48" s="215" t="s">
        <v>63</v>
      </c>
      <c r="AT48" s="253">
        <v>80000</v>
      </c>
      <c r="AU48" s="218">
        <v>70</v>
      </c>
      <c r="AV48" s="218">
        <v>2781</v>
      </c>
      <c r="AW48" s="218">
        <v>22710</v>
      </c>
      <c r="AX48" s="218">
        <v>1457439</v>
      </c>
      <c r="AY48" s="218">
        <v>6732</v>
      </c>
      <c r="AZ48" s="218">
        <v>45943</v>
      </c>
      <c r="BA48" s="218">
        <v>885</v>
      </c>
      <c r="BB48" s="218">
        <v>173</v>
      </c>
      <c r="BC48" s="218">
        <v>22710</v>
      </c>
      <c r="BD48" s="218">
        <v>1411322</v>
      </c>
      <c r="BE48" s="218">
        <v>22674</v>
      </c>
      <c r="BF48" s="218">
        <v>272794</v>
      </c>
      <c r="BG48" s="218">
        <v>6817</v>
      </c>
      <c r="BH48" s="218">
        <v>2679</v>
      </c>
      <c r="BI48" s="218">
        <v>6760</v>
      </c>
      <c r="BJ48" s="218">
        <v>14539</v>
      </c>
      <c r="BK48" s="150">
        <v>37</v>
      </c>
      <c r="BL48" s="150">
        <v>37</v>
      </c>
      <c r="BM48" s="253">
        <v>70000</v>
      </c>
      <c r="BN48" s="215" t="s">
        <v>63</v>
      </c>
      <c r="BO48" s="253">
        <v>80000</v>
      </c>
      <c r="BP48" s="214">
        <v>22667</v>
      </c>
      <c r="BQ48" s="214">
        <v>286433</v>
      </c>
      <c r="BR48" s="214">
        <v>7502</v>
      </c>
      <c r="BS48" s="214">
        <v>32863</v>
      </c>
      <c r="BT48" s="214">
        <v>14445</v>
      </c>
      <c r="BU48" s="214">
        <v>-27148</v>
      </c>
      <c r="BV48" s="214">
        <v>22559</v>
      </c>
      <c r="BW48" s="214">
        <v>13542</v>
      </c>
    </row>
    <row r="49" spans="1:75" ht="12" customHeight="1" x14ac:dyDescent="0.2">
      <c r="A49" s="150">
        <v>38</v>
      </c>
      <c r="B49" s="217">
        <v>80000</v>
      </c>
      <c r="C49" s="215" t="s">
        <v>63</v>
      </c>
      <c r="D49" s="217">
        <v>90000</v>
      </c>
      <c r="E49" s="218">
        <v>38</v>
      </c>
      <c r="F49" s="218">
        <v>347</v>
      </c>
      <c r="G49" s="218">
        <v>2738</v>
      </c>
      <c r="H49" s="218">
        <v>62828</v>
      </c>
      <c r="I49" s="218">
        <v>3605</v>
      </c>
      <c r="J49" s="218">
        <v>86317</v>
      </c>
      <c r="K49" s="218">
        <v>16708</v>
      </c>
      <c r="L49" s="218">
        <v>1288085</v>
      </c>
      <c r="M49" s="218">
        <v>302</v>
      </c>
      <c r="N49" s="218">
        <v>4710</v>
      </c>
      <c r="O49" s="218">
        <v>3647</v>
      </c>
      <c r="P49" s="218">
        <v>18182</v>
      </c>
      <c r="Q49" s="218">
        <v>2127</v>
      </c>
      <c r="R49" s="218">
        <v>20650</v>
      </c>
      <c r="S49" s="218">
        <v>17451</v>
      </c>
      <c r="T49" s="218">
        <v>1481120</v>
      </c>
      <c r="U49" s="150">
        <v>38</v>
      </c>
      <c r="V49" s="150">
        <v>38</v>
      </c>
      <c r="W49" s="253">
        <v>80000</v>
      </c>
      <c r="X49" s="215" t="s">
        <v>63</v>
      </c>
      <c r="Y49" s="253">
        <v>90000</v>
      </c>
      <c r="Z49" s="218">
        <v>1374</v>
      </c>
      <c r="AA49" s="218">
        <v>2205</v>
      </c>
      <c r="AB49" s="218">
        <v>3</v>
      </c>
      <c r="AC49" s="218">
        <v>3</v>
      </c>
      <c r="AD49" s="218" t="s">
        <v>63</v>
      </c>
      <c r="AE49" s="218" t="s">
        <v>63</v>
      </c>
      <c r="AF49" s="218">
        <v>17451</v>
      </c>
      <c r="AG49" s="218">
        <v>1478913</v>
      </c>
      <c r="AH49" s="218">
        <v>17451</v>
      </c>
      <c r="AI49" s="218">
        <v>182205</v>
      </c>
      <c r="AJ49" s="218">
        <v>4379</v>
      </c>
      <c r="AK49" s="218">
        <v>9038</v>
      </c>
      <c r="AL49" s="218">
        <v>5672</v>
      </c>
      <c r="AM49" s="218">
        <v>10585</v>
      </c>
      <c r="AN49" s="218">
        <v>174</v>
      </c>
      <c r="AO49" s="218">
        <v>1106</v>
      </c>
      <c r="AP49" s="150">
        <v>38</v>
      </c>
      <c r="AQ49" s="150">
        <v>38</v>
      </c>
      <c r="AR49" s="253">
        <v>80000</v>
      </c>
      <c r="AS49" s="215" t="s">
        <v>63</v>
      </c>
      <c r="AT49" s="253">
        <v>90000</v>
      </c>
      <c r="AU49" s="218">
        <v>55</v>
      </c>
      <c r="AV49" s="218">
        <v>2745</v>
      </c>
      <c r="AW49" s="218">
        <v>17451</v>
      </c>
      <c r="AX49" s="218">
        <v>1275296</v>
      </c>
      <c r="AY49" s="218">
        <v>9112</v>
      </c>
      <c r="AZ49" s="218">
        <v>84355</v>
      </c>
      <c r="BA49" s="218">
        <v>727</v>
      </c>
      <c r="BB49" s="218">
        <v>151</v>
      </c>
      <c r="BC49" s="218">
        <v>17451</v>
      </c>
      <c r="BD49" s="218">
        <v>1190791</v>
      </c>
      <c r="BE49" s="218">
        <v>17418</v>
      </c>
      <c r="BF49" s="218">
        <v>244746</v>
      </c>
      <c r="BG49" s="218">
        <v>5668</v>
      </c>
      <c r="BH49" s="218">
        <v>2279</v>
      </c>
      <c r="BI49" s="218">
        <v>9128</v>
      </c>
      <c r="BJ49" s="218">
        <v>26592</v>
      </c>
      <c r="BK49" s="150">
        <v>38</v>
      </c>
      <c r="BL49" s="150">
        <v>38</v>
      </c>
      <c r="BM49" s="253">
        <v>80000</v>
      </c>
      <c r="BN49" s="215" t="s">
        <v>63</v>
      </c>
      <c r="BO49" s="253">
        <v>90000</v>
      </c>
      <c r="BP49" s="214">
        <v>17417</v>
      </c>
      <c r="BQ49" s="214">
        <v>269930</v>
      </c>
      <c r="BR49" s="214">
        <v>5838</v>
      </c>
      <c r="BS49" s="214">
        <v>33847</v>
      </c>
      <c r="BT49" s="218">
        <v>11189</v>
      </c>
      <c r="BU49" s="218">
        <v>-24215</v>
      </c>
      <c r="BV49" s="214">
        <v>17359</v>
      </c>
      <c r="BW49" s="214">
        <v>12964</v>
      </c>
    </row>
    <row r="50" spans="1:75" ht="12" customHeight="1" x14ac:dyDescent="0.2">
      <c r="A50" s="150">
        <v>39</v>
      </c>
      <c r="B50" s="217">
        <v>90000</v>
      </c>
      <c r="C50" s="215" t="s">
        <v>63</v>
      </c>
      <c r="D50" s="217">
        <v>100000</v>
      </c>
      <c r="E50" s="218">
        <v>41</v>
      </c>
      <c r="F50" s="218">
        <v>91</v>
      </c>
      <c r="G50" s="218">
        <v>2167</v>
      </c>
      <c r="H50" s="218">
        <v>55851</v>
      </c>
      <c r="I50" s="218">
        <v>3141</v>
      </c>
      <c r="J50" s="218">
        <v>84832</v>
      </c>
      <c r="K50" s="218">
        <v>12796</v>
      </c>
      <c r="L50" s="218">
        <v>1097993</v>
      </c>
      <c r="M50" s="218">
        <v>187</v>
      </c>
      <c r="N50" s="218">
        <v>2337</v>
      </c>
      <c r="O50" s="218">
        <v>3154</v>
      </c>
      <c r="P50" s="218">
        <v>18065</v>
      </c>
      <c r="Q50" s="218">
        <v>1419</v>
      </c>
      <c r="R50" s="218">
        <v>14190</v>
      </c>
      <c r="S50" s="218">
        <v>13411</v>
      </c>
      <c r="T50" s="218">
        <v>1273359</v>
      </c>
      <c r="U50" s="150">
        <v>39</v>
      </c>
      <c r="V50" s="150">
        <v>39</v>
      </c>
      <c r="W50" s="253">
        <v>90000</v>
      </c>
      <c r="X50" s="215" t="s">
        <v>63</v>
      </c>
      <c r="Y50" s="253">
        <v>100000</v>
      </c>
      <c r="Z50" s="218">
        <v>943</v>
      </c>
      <c r="AA50" s="218">
        <v>1600</v>
      </c>
      <c r="AB50" s="218">
        <v>10</v>
      </c>
      <c r="AC50" s="218">
        <v>10</v>
      </c>
      <c r="AD50" s="218" t="s">
        <v>63</v>
      </c>
      <c r="AE50" s="218" t="s">
        <v>63</v>
      </c>
      <c r="AF50" s="218">
        <v>13411</v>
      </c>
      <c r="AG50" s="218">
        <v>1271749</v>
      </c>
      <c r="AH50" s="218">
        <v>13411</v>
      </c>
      <c r="AI50" s="218">
        <v>150046</v>
      </c>
      <c r="AJ50" s="218">
        <v>3343</v>
      </c>
      <c r="AK50" s="218">
        <v>7221</v>
      </c>
      <c r="AL50" s="218">
        <v>4658</v>
      </c>
      <c r="AM50" s="218">
        <v>9197</v>
      </c>
      <c r="AN50" s="218">
        <v>139</v>
      </c>
      <c r="AO50" s="218">
        <v>986</v>
      </c>
      <c r="AP50" s="150">
        <v>39</v>
      </c>
      <c r="AQ50" s="150">
        <v>39</v>
      </c>
      <c r="AR50" s="253">
        <v>90000</v>
      </c>
      <c r="AS50" s="215" t="s">
        <v>63</v>
      </c>
      <c r="AT50" s="253">
        <v>100000</v>
      </c>
      <c r="AU50" s="218">
        <v>40</v>
      </c>
      <c r="AV50" s="218">
        <v>2015</v>
      </c>
      <c r="AW50" s="218">
        <v>13411</v>
      </c>
      <c r="AX50" s="218">
        <v>1103852</v>
      </c>
      <c r="AY50" s="218">
        <v>7481</v>
      </c>
      <c r="AZ50" s="218">
        <v>79837</v>
      </c>
      <c r="BA50" s="218">
        <v>631</v>
      </c>
      <c r="BB50" s="218">
        <v>128</v>
      </c>
      <c r="BC50" s="218">
        <v>13411</v>
      </c>
      <c r="BD50" s="218">
        <v>1023887</v>
      </c>
      <c r="BE50" s="218">
        <v>13392</v>
      </c>
      <c r="BF50" s="218">
        <v>225456</v>
      </c>
      <c r="BG50" s="218">
        <v>4655</v>
      </c>
      <c r="BH50" s="218">
        <v>1913</v>
      </c>
      <c r="BI50" s="218">
        <v>7486</v>
      </c>
      <c r="BJ50" s="218">
        <v>25190</v>
      </c>
      <c r="BK50" s="150">
        <v>39</v>
      </c>
      <c r="BL50" s="150">
        <v>39</v>
      </c>
      <c r="BM50" s="253">
        <v>90000</v>
      </c>
      <c r="BN50" s="215" t="s">
        <v>63</v>
      </c>
      <c r="BO50" s="253">
        <v>100000</v>
      </c>
      <c r="BP50" s="214">
        <v>13392</v>
      </c>
      <c r="BQ50" s="214">
        <v>249378</v>
      </c>
      <c r="BR50" s="218">
        <v>4569</v>
      </c>
      <c r="BS50" s="218">
        <v>32748</v>
      </c>
      <c r="BT50" s="214">
        <v>8586</v>
      </c>
      <c r="BU50" s="214">
        <v>-21466</v>
      </c>
      <c r="BV50" s="214">
        <v>13358</v>
      </c>
      <c r="BW50" s="214">
        <v>12173</v>
      </c>
    </row>
    <row r="51" spans="1:75" ht="12" customHeight="1" x14ac:dyDescent="0.2">
      <c r="A51" s="150">
        <v>40</v>
      </c>
      <c r="B51" s="217">
        <v>100000</v>
      </c>
      <c r="C51" s="215" t="s">
        <v>63</v>
      </c>
      <c r="D51" s="217">
        <v>125000</v>
      </c>
      <c r="E51" s="218">
        <v>76</v>
      </c>
      <c r="F51" s="218">
        <v>521</v>
      </c>
      <c r="G51" s="218">
        <v>3877</v>
      </c>
      <c r="H51" s="218">
        <v>123552</v>
      </c>
      <c r="I51" s="218">
        <v>5698</v>
      </c>
      <c r="J51" s="218">
        <v>203089</v>
      </c>
      <c r="K51" s="218">
        <v>20335</v>
      </c>
      <c r="L51" s="218">
        <v>1986735</v>
      </c>
      <c r="M51" s="218">
        <v>357</v>
      </c>
      <c r="N51" s="218">
        <v>4798</v>
      </c>
      <c r="O51" s="218">
        <v>5961</v>
      </c>
      <c r="P51" s="218">
        <v>41009</v>
      </c>
      <c r="Q51" s="218">
        <v>2262</v>
      </c>
      <c r="R51" s="218">
        <v>25466</v>
      </c>
      <c r="S51" s="218">
        <v>21463</v>
      </c>
      <c r="T51" s="218">
        <v>2385170</v>
      </c>
      <c r="U51" s="150">
        <v>40</v>
      </c>
      <c r="V51" s="150">
        <v>40</v>
      </c>
      <c r="W51" s="253">
        <v>100000</v>
      </c>
      <c r="X51" s="215" t="s">
        <v>63</v>
      </c>
      <c r="Y51" s="253">
        <v>125000</v>
      </c>
      <c r="Z51" s="218">
        <v>1458</v>
      </c>
      <c r="AA51" s="218">
        <v>2521</v>
      </c>
      <c r="AB51" s="218">
        <v>3</v>
      </c>
      <c r="AC51" s="218">
        <v>3</v>
      </c>
      <c r="AD51" s="218" t="s">
        <v>63</v>
      </c>
      <c r="AE51" s="218" t="s">
        <v>63</v>
      </c>
      <c r="AF51" s="218">
        <v>21463</v>
      </c>
      <c r="AG51" s="218">
        <v>2382647</v>
      </c>
      <c r="AH51" s="218">
        <v>21463</v>
      </c>
      <c r="AI51" s="218">
        <v>262599</v>
      </c>
      <c r="AJ51" s="218">
        <v>5092</v>
      </c>
      <c r="AK51" s="218">
        <v>11459</v>
      </c>
      <c r="AL51" s="218">
        <v>7691</v>
      </c>
      <c r="AM51" s="218">
        <v>16148</v>
      </c>
      <c r="AN51" s="218">
        <v>256</v>
      </c>
      <c r="AO51" s="218">
        <v>1821</v>
      </c>
      <c r="AP51" s="150">
        <v>40</v>
      </c>
      <c r="AQ51" s="150">
        <v>40</v>
      </c>
      <c r="AR51" s="253">
        <v>100000</v>
      </c>
      <c r="AS51" s="215" t="s">
        <v>63</v>
      </c>
      <c r="AT51" s="253">
        <v>125000</v>
      </c>
      <c r="AU51" s="218">
        <v>84</v>
      </c>
      <c r="AV51" s="218">
        <v>4964</v>
      </c>
      <c r="AW51" s="218">
        <v>21463</v>
      </c>
      <c r="AX51" s="218">
        <v>2087758</v>
      </c>
      <c r="AY51" s="218">
        <v>12616</v>
      </c>
      <c r="AZ51" s="218">
        <v>140274</v>
      </c>
      <c r="BA51" s="218">
        <v>1072</v>
      </c>
      <c r="BB51" s="218">
        <v>217</v>
      </c>
      <c r="BC51" s="218">
        <v>21463</v>
      </c>
      <c r="BD51" s="218">
        <v>1947267</v>
      </c>
      <c r="BE51" s="218">
        <v>21423</v>
      </c>
      <c r="BF51" s="218">
        <v>475617</v>
      </c>
      <c r="BG51" s="218">
        <v>7686</v>
      </c>
      <c r="BH51" s="218">
        <v>3250</v>
      </c>
      <c r="BI51" s="218">
        <v>12612</v>
      </c>
      <c r="BJ51" s="218">
        <v>44238</v>
      </c>
      <c r="BK51" s="150">
        <v>40</v>
      </c>
      <c r="BL51" s="150">
        <v>40</v>
      </c>
      <c r="BM51" s="253">
        <v>100000</v>
      </c>
      <c r="BN51" s="215" t="s">
        <v>63</v>
      </c>
      <c r="BO51" s="253">
        <v>125000</v>
      </c>
      <c r="BP51" s="214">
        <v>21423</v>
      </c>
      <c r="BQ51" s="214">
        <v>518767</v>
      </c>
      <c r="BR51" s="214">
        <v>8150</v>
      </c>
      <c r="BS51" s="214">
        <v>84471</v>
      </c>
      <c r="BT51" s="214">
        <v>13017</v>
      </c>
      <c r="BU51" s="214">
        <v>-39676</v>
      </c>
      <c r="BV51" s="214">
        <v>21392</v>
      </c>
      <c r="BW51" s="214">
        <v>25905</v>
      </c>
    </row>
    <row r="52" spans="1:75" ht="12" customHeight="1" x14ac:dyDescent="0.2">
      <c r="A52" s="150">
        <v>41</v>
      </c>
      <c r="B52" s="217">
        <v>125000</v>
      </c>
      <c r="C52" s="215" t="s">
        <v>63</v>
      </c>
      <c r="D52" s="217">
        <v>250000</v>
      </c>
      <c r="E52" s="218">
        <v>125</v>
      </c>
      <c r="F52" s="218">
        <v>950</v>
      </c>
      <c r="G52" s="218">
        <v>6189</v>
      </c>
      <c r="H52" s="218">
        <v>310541</v>
      </c>
      <c r="I52" s="218">
        <v>9374</v>
      </c>
      <c r="J52" s="218">
        <v>698114</v>
      </c>
      <c r="K52" s="218">
        <v>21398</v>
      </c>
      <c r="L52" s="218">
        <v>2692274</v>
      </c>
      <c r="M52" s="218">
        <v>689</v>
      </c>
      <c r="N52" s="218">
        <v>8773</v>
      </c>
      <c r="O52" s="218">
        <v>9368</v>
      </c>
      <c r="P52" s="218">
        <v>115225</v>
      </c>
      <c r="Q52" s="218">
        <v>3062</v>
      </c>
      <c r="R52" s="218">
        <v>43456</v>
      </c>
      <c r="S52" s="218">
        <v>23647</v>
      </c>
      <c r="T52" s="218">
        <v>3869332</v>
      </c>
      <c r="U52" s="150">
        <v>41</v>
      </c>
      <c r="V52" s="150">
        <v>41</v>
      </c>
      <c r="W52" s="253">
        <v>125000</v>
      </c>
      <c r="X52" s="215" t="s">
        <v>63</v>
      </c>
      <c r="Y52" s="253">
        <v>250000</v>
      </c>
      <c r="Z52" s="218">
        <v>2059</v>
      </c>
      <c r="AA52" s="218">
        <v>3804</v>
      </c>
      <c r="AB52" s="218">
        <v>12</v>
      </c>
      <c r="AC52" s="218">
        <v>13</v>
      </c>
      <c r="AD52" s="218" t="s">
        <v>63</v>
      </c>
      <c r="AE52" s="218" t="s">
        <v>63</v>
      </c>
      <c r="AF52" s="218">
        <v>23647</v>
      </c>
      <c r="AG52" s="218">
        <v>3865515</v>
      </c>
      <c r="AH52" s="218">
        <v>23647</v>
      </c>
      <c r="AI52" s="218">
        <v>349451</v>
      </c>
      <c r="AJ52" s="218">
        <v>5377</v>
      </c>
      <c r="AK52" s="218">
        <v>13316</v>
      </c>
      <c r="AL52" s="218">
        <v>7972</v>
      </c>
      <c r="AM52" s="218">
        <v>17166</v>
      </c>
      <c r="AN52" s="218">
        <v>425</v>
      </c>
      <c r="AO52" s="218">
        <v>4491</v>
      </c>
      <c r="AP52" s="150">
        <v>41</v>
      </c>
      <c r="AQ52" s="150">
        <v>41</v>
      </c>
      <c r="AR52" s="253">
        <v>125000</v>
      </c>
      <c r="AS52" s="215" t="s">
        <v>63</v>
      </c>
      <c r="AT52" s="253">
        <v>250000</v>
      </c>
      <c r="AU52" s="218">
        <v>175</v>
      </c>
      <c r="AV52" s="218">
        <v>18957</v>
      </c>
      <c r="AW52" s="218">
        <v>23647</v>
      </c>
      <c r="AX52" s="218">
        <v>3463859</v>
      </c>
      <c r="AY52" s="218">
        <v>14695</v>
      </c>
      <c r="AZ52" s="218">
        <v>176470</v>
      </c>
      <c r="BA52" s="218">
        <v>986</v>
      </c>
      <c r="BB52" s="218">
        <v>195</v>
      </c>
      <c r="BC52" s="218">
        <v>23647</v>
      </c>
      <c r="BD52" s="218">
        <v>3287194</v>
      </c>
      <c r="BE52" s="218">
        <v>23561</v>
      </c>
      <c r="BF52" s="218">
        <v>990240</v>
      </c>
      <c r="BG52" s="218">
        <v>7962</v>
      </c>
      <c r="BH52" s="218">
        <v>3591</v>
      </c>
      <c r="BI52" s="218">
        <v>14676</v>
      </c>
      <c r="BJ52" s="218">
        <v>55763</v>
      </c>
      <c r="BK52" s="150">
        <v>41</v>
      </c>
      <c r="BL52" s="150">
        <v>41</v>
      </c>
      <c r="BM52" s="253">
        <v>125000</v>
      </c>
      <c r="BN52" s="215" t="s">
        <v>63</v>
      </c>
      <c r="BO52" s="253">
        <v>250000</v>
      </c>
      <c r="BP52" s="214">
        <v>23562</v>
      </c>
      <c r="BQ52" s="214">
        <v>1042744</v>
      </c>
      <c r="BR52" s="214">
        <v>12426</v>
      </c>
      <c r="BS52" s="214">
        <v>311542</v>
      </c>
      <c r="BT52" s="214">
        <v>10972</v>
      </c>
      <c r="BU52" s="214">
        <v>-50298</v>
      </c>
      <c r="BV52" s="214">
        <v>23544</v>
      </c>
      <c r="BW52" s="214">
        <v>54091</v>
      </c>
    </row>
    <row r="53" spans="1:75" ht="12" customHeight="1" x14ac:dyDescent="0.2">
      <c r="A53" s="150">
        <v>42</v>
      </c>
      <c r="B53" s="217">
        <v>250000</v>
      </c>
      <c r="C53" s="215" t="s">
        <v>63</v>
      </c>
      <c r="D53" s="217">
        <v>500000</v>
      </c>
      <c r="E53" s="218">
        <v>36</v>
      </c>
      <c r="F53" s="218">
        <v>617</v>
      </c>
      <c r="G53" s="218">
        <v>1986</v>
      </c>
      <c r="H53" s="218">
        <v>213847</v>
      </c>
      <c r="I53" s="218">
        <v>2766</v>
      </c>
      <c r="J53" s="218">
        <v>528713</v>
      </c>
      <c r="K53" s="218">
        <v>3869</v>
      </c>
      <c r="L53" s="218">
        <v>750137</v>
      </c>
      <c r="M53" s="218">
        <v>307</v>
      </c>
      <c r="N53" s="218">
        <v>11262</v>
      </c>
      <c r="O53" s="218">
        <v>2898</v>
      </c>
      <c r="P53" s="218">
        <v>74693</v>
      </c>
      <c r="Q53" s="218">
        <v>908</v>
      </c>
      <c r="R53" s="218">
        <v>18123</v>
      </c>
      <c r="S53" s="218">
        <v>4780</v>
      </c>
      <c r="T53" s="218">
        <v>1597393</v>
      </c>
      <c r="U53" s="150">
        <v>42</v>
      </c>
      <c r="V53" s="150">
        <v>42</v>
      </c>
      <c r="W53" s="253">
        <v>250000</v>
      </c>
      <c r="X53" s="215" t="s">
        <v>63</v>
      </c>
      <c r="Y53" s="253">
        <v>500000</v>
      </c>
      <c r="Z53" s="218">
        <v>694</v>
      </c>
      <c r="AA53" s="218">
        <v>1374</v>
      </c>
      <c r="AB53" s="218" t="s">
        <v>63</v>
      </c>
      <c r="AC53" s="218" t="s">
        <v>63</v>
      </c>
      <c r="AD53" s="218" t="s">
        <v>63</v>
      </c>
      <c r="AE53" s="218" t="s">
        <v>63</v>
      </c>
      <c r="AF53" s="218">
        <v>4780</v>
      </c>
      <c r="AG53" s="218">
        <v>1596020</v>
      </c>
      <c r="AH53" s="218">
        <v>4780</v>
      </c>
      <c r="AI53" s="218">
        <v>102144</v>
      </c>
      <c r="AJ53" s="218">
        <v>1128</v>
      </c>
      <c r="AK53" s="218">
        <v>3007</v>
      </c>
      <c r="AL53" s="218">
        <v>1138</v>
      </c>
      <c r="AM53" s="218">
        <v>2239</v>
      </c>
      <c r="AN53" s="218">
        <v>149</v>
      </c>
      <c r="AO53" s="218">
        <v>2476</v>
      </c>
      <c r="AP53" s="150">
        <v>42</v>
      </c>
      <c r="AQ53" s="150">
        <v>42</v>
      </c>
      <c r="AR53" s="253">
        <v>250000</v>
      </c>
      <c r="AS53" s="215" t="s">
        <v>63</v>
      </c>
      <c r="AT53" s="253">
        <v>500000</v>
      </c>
      <c r="AU53" s="218">
        <v>70</v>
      </c>
      <c r="AV53" s="218">
        <v>14083</v>
      </c>
      <c r="AW53" s="218">
        <v>4780</v>
      </c>
      <c r="AX53" s="218">
        <v>1472505</v>
      </c>
      <c r="AY53" s="218">
        <v>3065</v>
      </c>
      <c r="AZ53" s="218">
        <v>39184</v>
      </c>
      <c r="BA53" s="218">
        <v>87</v>
      </c>
      <c r="BB53" s="218">
        <v>16</v>
      </c>
      <c r="BC53" s="218">
        <v>4780</v>
      </c>
      <c r="BD53" s="218">
        <v>1433304</v>
      </c>
      <c r="BE53" s="218">
        <v>4750</v>
      </c>
      <c r="BF53" s="218">
        <v>520588</v>
      </c>
      <c r="BG53" s="218">
        <v>1135</v>
      </c>
      <c r="BH53" s="218">
        <v>551</v>
      </c>
      <c r="BI53" s="218">
        <v>3059</v>
      </c>
      <c r="BJ53" s="218">
        <v>12412</v>
      </c>
      <c r="BK53" s="150">
        <v>42</v>
      </c>
      <c r="BL53" s="150">
        <v>42</v>
      </c>
      <c r="BM53" s="253">
        <v>250000</v>
      </c>
      <c r="BN53" s="215" t="s">
        <v>63</v>
      </c>
      <c r="BO53" s="253">
        <v>500000</v>
      </c>
      <c r="BP53" s="214">
        <v>4749</v>
      </c>
      <c r="BQ53" s="214">
        <v>541401</v>
      </c>
      <c r="BR53" s="214">
        <v>3425</v>
      </c>
      <c r="BS53" s="214">
        <v>269040</v>
      </c>
      <c r="BT53" s="214">
        <v>1308</v>
      </c>
      <c r="BU53" s="214">
        <v>-13484</v>
      </c>
      <c r="BV53" s="214">
        <v>4745</v>
      </c>
      <c r="BW53" s="214">
        <v>29053</v>
      </c>
    </row>
    <row r="54" spans="1:75" ht="12" customHeight="1" x14ac:dyDescent="0.2">
      <c r="A54" s="150">
        <v>43</v>
      </c>
      <c r="B54" s="217">
        <v>500000</v>
      </c>
      <c r="C54" s="215" t="s">
        <v>63</v>
      </c>
      <c r="D54" s="217">
        <v>1000000</v>
      </c>
      <c r="E54" s="218" t="s">
        <v>64</v>
      </c>
      <c r="F54" s="218" t="s">
        <v>64</v>
      </c>
      <c r="G54" s="218">
        <v>695</v>
      </c>
      <c r="H54" s="218">
        <v>196226</v>
      </c>
      <c r="I54" s="218">
        <v>696</v>
      </c>
      <c r="J54" s="218">
        <v>272101</v>
      </c>
      <c r="K54" s="218">
        <v>868</v>
      </c>
      <c r="L54" s="218">
        <v>263293</v>
      </c>
      <c r="M54" s="218" t="s">
        <v>64</v>
      </c>
      <c r="N54" s="218" t="s">
        <v>64</v>
      </c>
      <c r="O54" s="218">
        <v>878</v>
      </c>
      <c r="P54" s="218">
        <v>50078</v>
      </c>
      <c r="Q54" s="218">
        <v>275</v>
      </c>
      <c r="R54" s="218">
        <v>13068</v>
      </c>
      <c r="S54" s="218">
        <v>1210</v>
      </c>
      <c r="T54" s="218">
        <v>804605</v>
      </c>
      <c r="U54" s="150">
        <v>43</v>
      </c>
      <c r="V54" s="150">
        <v>43</v>
      </c>
      <c r="W54" s="253">
        <v>500000</v>
      </c>
      <c r="X54" s="215" t="s">
        <v>63</v>
      </c>
      <c r="Y54" s="253">
        <v>1000000</v>
      </c>
      <c r="Z54" s="218">
        <v>225</v>
      </c>
      <c r="AA54" s="218">
        <v>474</v>
      </c>
      <c r="AB54" s="218" t="s">
        <v>63</v>
      </c>
      <c r="AC54" s="218" t="s">
        <v>63</v>
      </c>
      <c r="AD54" s="218" t="s">
        <v>63</v>
      </c>
      <c r="AE54" s="218" t="s">
        <v>63</v>
      </c>
      <c r="AF54" s="218">
        <v>1210</v>
      </c>
      <c r="AG54" s="218">
        <v>804131</v>
      </c>
      <c r="AH54" s="218">
        <v>1210</v>
      </c>
      <c r="AI54" s="218">
        <v>35784</v>
      </c>
      <c r="AJ54" s="218">
        <v>257</v>
      </c>
      <c r="AK54" s="218">
        <v>588</v>
      </c>
      <c r="AL54" s="218">
        <v>199</v>
      </c>
      <c r="AM54" s="218">
        <v>408</v>
      </c>
      <c r="AN54" s="218">
        <v>62</v>
      </c>
      <c r="AO54" s="218">
        <v>1397</v>
      </c>
      <c r="AP54" s="150">
        <v>43</v>
      </c>
      <c r="AQ54" s="150">
        <v>43</v>
      </c>
      <c r="AR54" s="253">
        <v>500000</v>
      </c>
      <c r="AS54" s="215" t="s">
        <v>63</v>
      </c>
      <c r="AT54" s="253">
        <v>1000000</v>
      </c>
      <c r="AU54" s="218">
        <v>28</v>
      </c>
      <c r="AV54" s="218">
        <v>13524</v>
      </c>
      <c r="AW54" s="218">
        <v>1210</v>
      </c>
      <c r="AX54" s="218">
        <v>752484</v>
      </c>
      <c r="AY54" s="218">
        <v>779</v>
      </c>
      <c r="AZ54" s="218">
        <v>10935</v>
      </c>
      <c r="BA54" s="218" t="s">
        <v>64</v>
      </c>
      <c r="BB54" s="218" t="s">
        <v>64</v>
      </c>
      <c r="BC54" s="218" t="s">
        <v>64</v>
      </c>
      <c r="BD54" s="218" t="s">
        <v>64</v>
      </c>
      <c r="BE54" s="218">
        <v>1198</v>
      </c>
      <c r="BF54" s="218">
        <v>293229</v>
      </c>
      <c r="BG54" s="218">
        <v>199</v>
      </c>
      <c r="BH54" s="218">
        <v>109</v>
      </c>
      <c r="BI54" s="218">
        <v>776</v>
      </c>
      <c r="BJ54" s="218">
        <v>3469</v>
      </c>
      <c r="BK54" s="150">
        <v>43</v>
      </c>
      <c r="BL54" s="150">
        <v>43</v>
      </c>
      <c r="BM54" s="253">
        <v>500000</v>
      </c>
      <c r="BN54" s="215" t="s">
        <v>63</v>
      </c>
      <c r="BO54" s="253">
        <v>1000000</v>
      </c>
      <c r="BP54" s="218">
        <v>1201</v>
      </c>
      <c r="BQ54" s="218">
        <v>293270</v>
      </c>
      <c r="BR54" s="214">
        <v>974</v>
      </c>
      <c r="BS54" s="214">
        <v>182054</v>
      </c>
      <c r="BT54" s="214">
        <v>229</v>
      </c>
      <c r="BU54" s="214">
        <v>-4403</v>
      </c>
      <c r="BV54" s="214">
        <v>1201</v>
      </c>
      <c r="BW54" s="214">
        <v>15929</v>
      </c>
    </row>
    <row r="55" spans="1:75" ht="12" customHeight="1" x14ac:dyDescent="0.2">
      <c r="A55" s="150">
        <v>44</v>
      </c>
      <c r="B55" s="342" t="s">
        <v>134</v>
      </c>
      <c r="C55" s="342"/>
      <c r="D55" s="342"/>
      <c r="E55" s="218">
        <v>13</v>
      </c>
      <c r="F55" s="218">
        <v>6247</v>
      </c>
      <c r="G55" s="218" t="s">
        <v>64</v>
      </c>
      <c r="H55" s="218" t="s">
        <v>64</v>
      </c>
      <c r="I55" s="218">
        <v>223</v>
      </c>
      <c r="J55" s="218">
        <v>133006</v>
      </c>
      <c r="K55" s="218">
        <v>333</v>
      </c>
      <c r="L55" s="218">
        <v>241107</v>
      </c>
      <c r="M55" s="218" t="s">
        <v>64</v>
      </c>
      <c r="N55" s="218" t="s">
        <v>64</v>
      </c>
      <c r="O55" s="218">
        <v>338</v>
      </c>
      <c r="P55" s="218">
        <v>48648</v>
      </c>
      <c r="Q55" s="218">
        <v>119</v>
      </c>
      <c r="R55" s="218">
        <v>10025</v>
      </c>
      <c r="S55" s="218">
        <v>447</v>
      </c>
      <c r="T55" s="218">
        <v>1054816</v>
      </c>
      <c r="U55" s="150">
        <v>44</v>
      </c>
      <c r="V55" s="150">
        <v>44</v>
      </c>
      <c r="W55" s="342" t="s">
        <v>134</v>
      </c>
      <c r="X55" s="342"/>
      <c r="Y55" s="342"/>
      <c r="Z55" s="218" t="s">
        <v>64</v>
      </c>
      <c r="AA55" s="218" t="s">
        <v>64</v>
      </c>
      <c r="AB55" s="218" t="s">
        <v>64</v>
      </c>
      <c r="AC55" s="218" t="s">
        <v>64</v>
      </c>
      <c r="AD55" s="218" t="s">
        <v>63</v>
      </c>
      <c r="AE55" s="218" t="s">
        <v>63</v>
      </c>
      <c r="AF55" s="218">
        <v>447</v>
      </c>
      <c r="AG55" s="218">
        <v>1054597</v>
      </c>
      <c r="AH55" s="218">
        <v>447</v>
      </c>
      <c r="AI55" s="218">
        <v>30654</v>
      </c>
      <c r="AJ55" s="218">
        <v>101</v>
      </c>
      <c r="AK55" s="218">
        <v>256</v>
      </c>
      <c r="AL55" s="218" t="s">
        <v>64</v>
      </c>
      <c r="AM55" s="218" t="s">
        <v>64</v>
      </c>
      <c r="AN55" s="218" t="s">
        <v>64</v>
      </c>
      <c r="AO55" s="218" t="s">
        <v>64</v>
      </c>
      <c r="AP55" s="150">
        <v>44</v>
      </c>
      <c r="AQ55" s="150">
        <v>44</v>
      </c>
      <c r="AR55" s="342" t="s">
        <v>134</v>
      </c>
      <c r="AS55" s="342"/>
      <c r="AT55" s="342"/>
      <c r="AU55" s="218">
        <v>30</v>
      </c>
      <c r="AV55" s="218">
        <v>39734</v>
      </c>
      <c r="AW55" s="218">
        <v>446</v>
      </c>
      <c r="AX55" s="218">
        <v>982897</v>
      </c>
      <c r="AY55" s="218" t="s">
        <v>64</v>
      </c>
      <c r="AZ55" s="218" t="s">
        <v>64</v>
      </c>
      <c r="BA55" s="218" t="s">
        <v>64</v>
      </c>
      <c r="BB55" s="218" t="s">
        <v>64</v>
      </c>
      <c r="BC55" s="218">
        <v>446</v>
      </c>
      <c r="BD55" s="218">
        <v>978735</v>
      </c>
      <c r="BE55" s="218">
        <v>437</v>
      </c>
      <c r="BF55" s="218">
        <v>411742</v>
      </c>
      <c r="BG55" s="218">
        <v>55</v>
      </c>
      <c r="BH55" s="218">
        <v>30</v>
      </c>
      <c r="BI55" s="218">
        <v>285</v>
      </c>
      <c r="BJ55" s="218">
        <v>1328</v>
      </c>
      <c r="BK55" s="150">
        <v>44</v>
      </c>
      <c r="BL55" s="150">
        <v>44</v>
      </c>
      <c r="BM55" s="342" t="s">
        <v>134</v>
      </c>
      <c r="BN55" s="342"/>
      <c r="BO55" s="342"/>
      <c r="BP55" s="218">
        <v>437</v>
      </c>
      <c r="BQ55" s="218">
        <v>373593</v>
      </c>
      <c r="BR55" s="214">
        <v>362</v>
      </c>
      <c r="BS55" s="214">
        <v>259823</v>
      </c>
      <c r="BT55" s="214">
        <v>81</v>
      </c>
      <c r="BU55" s="214">
        <v>-3054</v>
      </c>
      <c r="BV55" s="214">
        <v>437</v>
      </c>
      <c r="BW55" s="214">
        <v>20470</v>
      </c>
    </row>
    <row r="56" spans="1:75" ht="12" customHeight="1" x14ac:dyDescent="0.2">
      <c r="A56" s="152">
        <v>45</v>
      </c>
      <c r="B56" s="402" t="s">
        <v>62</v>
      </c>
      <c r="C56" s="402"/>
      <c r="D56" s="402"/>
      <c r="E56" s="219">
        <v>628</v>
      </c>
      <c r="F56" s="219">
        <v>12856</v>
      </c>
      <c r="G56" s="219">
        <v>67149</v>
      </c>
      <c r="H56" s="219">
        <v>2133662</v>
      </c>
      <c r="I56" s="219">
        <v>58864</v>
      </c>
      <c r="J56" s="219">
        <v>2414085</v>
      </c>
      <c r="K56" s="219">
        <v>390325</v>
      </c>
      <c r="L56" s="219">
        <v>18104212</v>
      </c>
      <c r="M56" s="219">
        <v>23161</v>
      </c>
      <c r="N56" s="219">
        <v>169676</v>
      </c>
      <c r="O56" s="219">
        <v>62412</v>
      </c>
      <c r="P56" s="219">
        <v>493050</v>
      </c>
      <c r="Q56" s="219">
        <v>108844</v>
      </c>
      <c r="R56" s="219">
        <v>1224740</v>
      </c>
      <c r="S56" s="219">
        <v>438351</v>
      </c>
      <c r="T56" s="219">
        <v>24552281</v>
      </c>
      <c r="U56" s="152">
        <v>45</v>
      </c>
      <c r="V56" s="152">
        <v>45</v>
      </c>
      <c r="W56" s="402" t="s">
        <v>62</v>
      </c>
      <c r="X56" s="402"/>
      <c r="Y56" s="402"/>
      <c r="Z56" s="219">
        <v>57071</v>
      </c>
      <c r="AA56" s="219">
        <v>72707</v>
      </c>
      <c r="AB56" s="219">
        <v>213</v>
      </c>
      <c r="AC56" s="219">
        <v>235</v>
      </c>
      <c r="AD56" s="219">
        <v>154</v>
      </c>
      <c r="AE56" s="219">
        <v>139</v>
      </c>
      <c r="AF56" s="219">
        <v>458298</v>
      </c>
      <c r="AG56" s="219">
        <v>24479199</v>
      </c>
      <c r="AH56" s="219">
        <v>438419</v>
      </c>
      <c r="AI56" s="219">
        <v>2926855</v>
      </c>
      <c r="AJ56" s="219">
        <v>108308</v>
      </c>
      <c r="AK56" s="219">
        <v>206385</v>
      </c>
      <c r="AL56" s="219">
        <v>73110</v>
      </c>
      <c r="AM56" s="219">
        <v>121157</v>
      </c>
      <c r="AN56" s="219">
        <v>2144</v>
      </c>
      <c r="AO56" s="219">
        <v>16687</v>
      </c>
      <c r="AP56" s="152">
        <v>45</v>
      </c>
      <c r="AQ56" s="152">
        <v>45</v>
      </c>
      <c r="AR56" s="402" t="s">
        <v>62</v>
      </c>
      <c r="AS56" s="402"/>
      <c r="AT56" s="402"/>
      <c r="AU56" s="219">
        <v>2850</v>
      </c>
      <c r="AV56" s="219">
        <v>126126</v>
      </c>
      <c r="AW56" s="219">
        <v>434973</v>
      </c>
      <c r="AX56" s="219">
        <v>21118569</v>
      </c>
      <c r="AY56" s="219">
        <v>56204</v>
      </c>
      <c r="AZ56" s="219">
        <v>589503</v>
      </c>
      <c r="BA56" s="219">
        <v>10916</v>
      </c>
      <c r="BB56" s="219">
        <v>2194</v>
      </c>
      <c r="BC56" s="219">
        <v>434973</v>
      </c>
      <c r="BD56" s="219">
        <v>20526872</v>
      </c>
      <c r="BE56" s="219">
        <v>351613</v>
      </c>
      <c r="BF56" s="219">
        <v>4433813</v>
      </c>
      <c r="BG56" s="219">
        <v>73020</v>
      </c>
      <c r="BH56" s="219">
        <v>29119</v>
      </c>
      <c r="BI56" s="219">
        <v>58135</v>
      </c>
      <c r="BJ56" s="219">
        <v>192250</v>
      </c>
      <c r="BK56" s="152">
        <v>45</v>
      </c>
      <c r="BL56" s="152">
        <v>45</v>
      </c>
      <c r="BM56" s="402" t="s">
        <v>62</v>
      </c>
      <c r="BN56" s="402"/>
      <c r="BO56" s="402"/>
      <c r="BP56" s="219">
        <v>348451</v>
      </c>
      <c r="BQ56" s="219">
        <v>4579437</v>
      </c>
      <c r="BR56" s="219">
        <v>115597</v>
      </c>
      <c r="BS56" s="219">
        <v>1326289</v>
      </c>
      <c r="BT56" s="219">
        <v>198290</v>
      </c>
      <c r="BU56" s="219">
        <v>-352952</v>
      </c>
      <c r="BV56" s="219">
        <v>256760</v>
      </c>
      <c r="BW56" s="219">
        <v>224971</v>
      </c>
    </row>
    <row r="57" spans="1:75" ht="12" customHeight="1" x14ac:dyDescent="0.2">
      <c r="A57" s="150">
        <v>46</v>
      </c>
      <c r="B57" s="342" t="s">
        <v>135</v>
      </c>
      <c r="C57" s="342"/>
      <c r="D57" s="342"/>
      <c r="E57" s="218">
        <v>7</v>
      </c>
      <c r="F57" s="218">
        <v>-358</v>
      </c>
      <c r="G57" s="218">
        <v>1633</v>
      </c>
      <c r="H57" s="218">
        <v>-56694</v>
      </c>
      <c r="I57" s="218">
        <v>377</v>
      </c>
      <c r="J57" s="218">
        <v>-2127</v>
      </c>
      <c r="K57" s="218">
        <v>714</v>
      </c>
      <c r="L57" s="218">
        <v>8601</v>
      </c>
      <c r="M57" s="218">
        <v>229</v>
      </c>
      <c r="N57" s="218">
        <v>3649</v>
      </c>
      <c r="O57" s="218">
        <v>477</v>
      </c>
      <c r="P57" s="218">
        <v>-8728</v>
      </c>
      <c r="Q57" s="218">
        <v>372</v>
      </c>
      <c r="R57" s="218">
        <v>3626</v>
      </c>
      <c r="S57" s="218">
        <v>2040</v>
      </c>
      <c r="T57" s="218">
        <v>-52031</v>
      </c>
      <c r="U57" s="150">
        <v>46</v>
      </c>
      <c r="V57" s="150">
        <v>46</v>
      </c>
      <c r="W57" s="342" t="s">
        <v>135</v>
      </c>
      <c r="X57" s="342"/>
      <c r="Y57" s="342"/>
      <c r="Z57" s="218">
        <v>77</v>
      </c>
      <c r="AA57" s="218">
        <v>93</v>
      </c>
      <c r="AB57" s="218" t="s">
        <v>64</v>
      </c>
      <c r="AC57" s="218" t="s">
        <v>64</v>
      </c>
      <c r="AD57" s="218" t="s">
        <v>64</v>
      </c>
      <c r="AE57" s="218" t="s">
        <v>64</v>
      </c>
      <c r="AF57" s="218">
        <v>2040</v>
      </c>
      <c r="AG57" s="218">
        <v>-52132</v>
      </c>
      <c r="AH57" s="218">
        <v>2040</v>
      </c>
      <c r="AI57" s="218">
        <v>8055</v>
      </c>
      <c r="AJ57" s="218">
        <v>388</v>
      </c>
      <c r="AK57" s="218">
        <v>802</v>
      </c>
      <c r="AL57" s="218">
        <v>163</v>
      </c>
      <c r="AM57" s="218">
        <v>209</v>
      </c>
      <c r="AN57" s="218">
        <v>7</v>
      </c>
      <c r="AO57" s="218">
        <v>298</v>
      </c>
      <c r="AP57" s="150">
        <v>46</v>
      </c>
      <c r="AQ57" s="150">
        <v>46</v>
      </c>
      <c r="AR57" s="342" t="s">
        <v>135</v>
      </c>
      <c r="AS57" s="342"/>
      <c r="AT57" s="342"/>
      <c r="AU57" s="218" t="s">
        <v>63</v>
      </c>
      <c r="AV57" s="218" t="s">
        <v>63</v>
      </c>
      <c r="AW57" s="218">
        <v>2040</v>
      </c>
      <c r="AX57" s="218">
        <v>-61167</v>
      </c>
      <c r="AY57" s="218">
        <v>3</v>
      </c>
      <c r="AZ57" s="218">
        <v>18</v>
      </c>
      <c r="BA57" s="218">
        <v>6</v>
      </c>
      <c r="BB57" s="218">
        <v>1</v>
      </c>
      <c r="BC57" s="218">
        <v>2040</v>
      </c>
      <c r="BD57" s="218">
        <v>-61185</v>
      </c>
      <c r="BE57" s="218" t="s">
        <v>64</v>
      </c>
      <c r="BF57" s="218" t="s">
        <v>64</v>
      </c>
      <c r="BG57" s="218">
        <v>162</v>
      </c>
      <c r="BH57" s="218">
        <v>81</v>
      </c>
      <c r="BI57" s="218" t="s">
        <v>63</v>
      </c>
      <c r="BJ57" s="218" t="s">
        <v>63</v>
      </c>
      <c r="BK57" s="150">
        <v>46</v>
      </c>
      <c r="BL57" s="150">
        <v>46</v>
      </c>
      <c r="BM57" s="342" t="s">
        <v>135</v>
      </c>
      <c r="BN57" s="342"/>
      <c r="BO57" s="342"/>
      <c r="BP57" s="218">
        <v>43</v>
      </c>
      <c r="BQ57" s="218">
        <v>1629</v>
      </c>
      <c r="BR57" s="218">
        <v>29</v>
      </c>
      <c r="BS57" s="218">
        <v>457</v>
      </c>
      <c r="BT57" s="218">
        <v>689</v>
      </c>
      <c r="BU57" s="214">
        <v>-2206</v>
      </c>
      <c r="BV57" s="218">
        <v>43</v>
      </c>
      <c r="BW57" s="218">
        <v>90</v>
      </c>
    </row>
    <row r="58" spans="1:75" ht="12" customHeight="1" x14ac:dyDescent="0.25">
      <c r="A58" s="116" t="s">
        <v>67</v>
      </c>
      <c r="B58" s="217"/>
      <c r="C58" s="217"/>
      <c r="D58" s="217"/>
      <c r="E58" s="218"/>
      <c r="F58" s="218"/>
      <c r="G58" s="218"/>
      <c r="H58" s="218"/>
      <c r="I58" s="218"/>
      <c r="J58" s="214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116"/>
      <c r="V58" s="116"/>
      <c r="W58" s="217"/>
      <c r="X58" s="217"/>
      <c r="Y58" s="217"/>
      <c r="Z58" s="218"/>
      <c r="AA58" s="218"/>
      <c r="AB58" s="218"/>
      <c r="AC58" s="218"/>
      <c r="AD58" s="218"/>
      <c r="AE58" s="214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147"/>
      <c r="AQ58" s="116" t="s">
        <v>67</v>
      </c>
      <c r="AR58" s="217"/>
      <c r="AS58" s="217"/>
      <c r="AT58" s="217"/>
      <c r="AU58" s="218"/>
      <c r="AV58" s="218"/>
      <c r="AW58" s="218"/>
      <c r="AX58" s="218"/>
      <c r="AY58" s="218"/>
      <c r="AZ58" s="214"/>
      <c r="BA58" s="218"/>
      <c r="BB58" s="218"/>
      <c r="BC58" s="218"/>
      <c r="BD58" s="218"/>
      <c r="BE58" s="218"/>
      <c r="BF58" s="218"/>
      <c r="BG58" s="218"/>
      <c r="BH58" s="218"/>
      <c r="BI58" s="218"/>
      <c r="BJ58" s="218"/>
      <c r="BK58" s="147"/>
      <c r="BL58" s="116" t="s">
        <v>67</v>
      </c>
      <c r="BM58" s="217"/>
      <c r="BN58" s="217"/>
      <c r="BO58" s="217"/>
      <c r="BP58" s="218"/>
      <c r="BQ58" s="218"/>
      <c r="BR58" s="218"/>
      <c r="BS58" s="218"/>
      <c r="BT58" s="218"/>
      <c r="BU58" s="214"/>
      <c r="BV58" s="218"/>
      <c r="BW58" s="218"/>
    </row>
    <row r="59" spans="1:75" s="175" customFormat="1" ht="13.2" x14ac:dyDescent="0.25">
      <c r="A59" s="290" t="s">
        <v>54</v>
      </c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174"/>
      <c r="N59" s="174"/>
      <c r="O59" s="174"/>
      <c r="P59" s="174"/>
      <c r="Q59" s="174"/>
      <c r="R59" s="174"/>
      <c r="S59" s="174"/>
      <c r="T59" s="174"/>
      <c r="V59" s="176"/>
      <c r="W59" s="177"/>
      <c r="X59" s="184"/>
      <c r="Y59" s="184"/>
      <c r="Z59" s="184"/>
      <c r="AA59" s="184"/>
      <c r="AB59" s="184"/>
      <c r="AC59" s="184"/>
      <c r="AD59" s="184"/>
      <c r="AE59" s="184"/>
      <c r="AF59" s="179"/>
      <c r="AG59" s="179"/>
      <c r="AH59" s="180"/>
      <c r="AI59" s="180"/>
      <c r="AJ59" s="180"/>
      <c r="AK59" s="180"/>
      <c r="AL59" s="180"/>
      <c r="AM59" s="180"/>
      <c r="AN59" s="180"/>
      <c r="AO59" s="180"/>
      <c r="AP59" s="185"/>
      <c r="AQ59" s="172" t="s">
        <v>114</v>
      </c>
      <c r="AR59" s="184"/>
      <c r="AS59" s="184"/>
      <c r="AT59" s="184"/>
      <c r="AV59" s="185"/>
      <c r="AW59" s="185"/>
      <c r="AX59" s="185"/>
      <c r="AY59" s="184"/>
      <c r="AZ59" s="184"/>
      <c r="BA59" s="184"/>
      <c r="BB59" s="184"/>
      <c r="BC59" s="180"/>
      <c r="BD59" s="180"/>
      <c r="BE59" s="180"/>
      <c r="BF59" s="180"/>
      <c r="BG59" s="180"/>
      <c r="BH59" s="180"/>
      <c r="BI59" s="180"/>
      <c r="BJ59" s="180"/>
      <c r="BK59" s="185"/>
      <c r="BL59" s="172" t="s">
        <v>114</v>
      </c>
      <c r="BM59" s="184"/>
      <c r="BN59" s="184"/>
      <c r="BO59" s="184"/>
      <c r="BP59" s="180"/>
      <c r="BQ59" s="180"/>
      <c r="BR59" s="180"/>
      <c r="BS59" s="180"/>
      <c r="BT59" s="180"/>
      <c r="BU59" s="180"/>
      <c r="BW59" s="185"/>
    </row>
    <row r="60" spans="1:75" s="175" customFormat="1" ht="13.2" x14ac:dyDescent="0.25">
      <c r="A60" s="172"/>
      <c r="B60" s="177"/>
      <c r="C60" s="174"/>
      <c r="D60" s="182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V60" s="176"/>
      <c r="W60" s="177"/>
      <c r="X60" s="174"/>
      <c r="Y60" s="182"/>
      <c r="Z60" s="74"/>
      <c r="AA60" s="74"/>
      <c r="AB60" s="74"/>
      <c r="AC60" s="74"/>
      <c r="AD60" s="184"/>
      <c r="AE60" s="184"/>
      <c r="AF60" s="177"/>
      <c r="AG60" s="177"/>
      <c r="AH60" s="183"/>
      <c r="AI60" s="183"/>
      <c r="AJ60" s="183"/>
      <c r="AK60" s="183"/>
      <c r="AL60" s="183"/>
      <c r="AM60" s="183"/>
      <c r="AN60" s="183"/>
      <c r="AO60" s="183"/>
      <c r="AP60" s="185"/>
      <c r="AQ60" s="176"/>
      <c r="AR60" s="177"/>
      <c r="AS60" s="174"/>
      <c r="AT60" s="182"/>
      <c r="AV60" s="185"/>
      <c r="AW60" s="185"/>
      <c r="AX60" s="185"/>
      <c r="AY60" s="74"/>
      <c r="AZ60" s="74"/>
      <c r="BA60" s="74"/>
      <c r="BB60" s="74"/>
      <c r="BC60" s="183"/>
      <c r="BD60" s="183"/>
      <c r="BE60" s="183"/>
      <c r="BF60" s="183"/>
      <c r="BG60" s="183"/>
      <c r="BH60" s="183"/>
      <c r="BI60" s="183"/>
      <c r="BJ60" s="183"/>
      <c r="BK60" s="185"/>
      <c r="BL60" s="172" t="s">
        <v>209</v>
      </c>
      <c r="BM60" s="177"/>
      <c r="BN60" s="174"/>
      <c r="BO60" s="182"/>
      <c r="BP60" s="183"/>
      <c r="BQ60" s="183"/>
      <c r="BR60" s="183"/>
      <c r="BS60" s="183"/>
      <c r="BT60" s="183"/>
      <c r="BU60" s="183"/>
      <c r="BW60" s="185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18"/>
      <c r="R64" s="118"/>
      <c r="S64" s="118"/>
      <c r="AL64" s="118"/>
      <c r="AM64" s="118"/>
      <c r="AN64" s="118"/>
    </row>
    <row r="65" spans="11:40" ht="12" customHeight="1" x14ac:dyDescent="0.2">
      <c r="Q65" s="119"/>
      <c r="R65" s="119"/>
      <c r="S65" s="119"/>
      <c r="AL65" s="119"/>
      <c r="AM65" s="119"/>
      <c r="AN65" s="119"/>
    </row>
    <row r="66" spans="11:40" ht="12" customHeight="1" x14ac:dyDescent="0.2"/>
    <row r="67" spans="11:40" ht="12" customHeight="1" x14ac:dyDescent="0.2"/>
    <row r="68" spans="11:40" ht="12" customHeight="1" x14ac:dyDescent="0.2"/>
    <row r="69" spans="11:40" ht="12" customHeight="1" x14ac:dyDescent="0.2">
      <c r="K69" s="158"/>
      <c r="AF69" s="158"/>
    </row>
    <row r="70" spans="11:40" ht="12" customHeight="1" x14ac:dyDescent="0.2">
      <c r="K70" s="151"/>
      <c r="AF70" s="151"/>
    </row>
    <row r="71" spans="11:40" ht="12" customHeight="1" x14ac:dyDescent="0.2"/>
    <row r="72" spans="11:40" ht="12" customHeight="1" x14ac:dyDescent="0.2"/>
    <row r="73" spans="11:40" ht="12" customHeight="1" x14ac:dyDescent="0.2"/>
    <row r="74" spans="11:40" ht="12" customHeight="1" x14ac:dyDescent="0.2"/>
    <row r="75" spans="11:40" ht="12" customHeight="1" x14ac:dyDescent="0.2"/>
    <row r="76" spans="11:40" ht="12" customHeight="1" x14ac:dyDescent="0.2"/>
    <row r="77" spans="11:40" ht="12" customHeight="1" x14ac:dyDescent="0.2"/>
    <row r="78" spans="11:40" ht="12" customHeight="1" x14ac:dyDescent="0.2"/>
    <row r="79" spans="11:40" ht="12" customHeight="1" x14ac:dyDescent="0.2"/>
  </sheetData>
  <mergeCells count="93"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  <mergeCell ref="M4:R4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A59:L59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AQ1:BB1"/>
    <mergeCell ref="AQ2:BB2"/>
    <mergeCell ref="B55:D55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3.109375" customWidth="1"/>
    <col min="2" max="2" width="16.88671875" customWidth="1"/>
    <col min="7" max="7" width="16.88671875" customWidth="1"/>
    <col min="8" max="8" width="18.44140625" customWidth="1"/>
    <col min="9" max="9" width="18.5546875" customWidth="1"/>
    <col min="10" max="10" width="10.5546875" customWidth="1"/>
    <col min="11" max="11" width="12.33203125" customWidth="1"/>
    <col min="12" max="12" width="12.77734375" customWidth="1"/>
    <col min="13" max="13" width="16.554687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 x14ac:dyDescent="0.25">
      <c r="A1" s="406" t="s">
        <v>243</v>
      </c>
      <c r="B1" s="406"/>
      <c r="C1" s="406"/>
      <c r="D1" s="406"/>
      <c r="E1" s="406"/>
      <c r="F1" s="406"/>
      <c r="G1" s="406"/>
      <c r="H1" s="107"/>
      <c r="I1" s="107"/>
      <c r="J1" s="107"/>
      <c r="K1" s="107"/>
      <c r="L1" s="107"/>
      <c r="M1" s="110"/>
      <c r="R1" s="68"/>
      <c r="S1" s="68"/>
      <c r="T1" s="68"/>
      <c r="U1" s="68"/>
      <c r="V1" s="68"/>
    </row>
    <row r="2" spans="1:22" x14ac:dyDescent="0.25">
      <c r="A2" s="248"/>
      <c r="B2" s="248"/>
      <c r="C2" s="248"/>
      <c r="D2" s="248"/>
      <c r="E2" s="248"/>
      <c r="F2" s="248"/>
      <c r="G2" s="248"/>
      <c r="H2" s="107"/>
      <c r="I2" s="107"/>
      <c r="J2" s="107"/>
      <c r="K2" s="107"/>
      <c r="L2" s="107"/>
      <c r="M2" s="110"/>
      <c r="R2" s="68"/>
      <c r="S2" s="68"/>
      <c r="T2" s="68"/>
      <c r="U2" s="68"/>
      <c r="V2" s="68"/>
    </row>
    <row r="3" spans="1:22" ht="31.2" x14ac:dyDescent="0.25">
      <c r="H3" s="17"/>
      <c r="I3" s="252" t="s">
        <v>235</v>
      </c>
      <c r="J3" s="252" t="s">
        <v>107</v>
      </c>
      <c r="K3" s="252" t="s">
        <v>23</v>
      </c>
      <c r="L3" s="252" t="s">
        <v>236</v>
      </c>
    </row>
    <row r="4" spans="1:22" x14ac:dyDescent="0.25">
      <c r="H4" s="17"/>
      <c r="I4" s="17" t="s">
        <v>237</v>
      </c>
      <c r="J4" s="17">
        <v>1149355</v>
      </c>
      <c r="K4" s="17">
        <v>16681654</v>
      </c>
      <c r="L4" s="17">
        <v>13713572</v>
      </c>
    </row>
    <row r="5" spans="1:22" x14ac:dyDescent="0.25">
      <c r="H5" s="17"/>
      <c r="I5" s="17" t="s">
        <v>238</v>
      </c>
      <c r="J5" s="17">
        <v>343960</v>
      </c>
      <c r="K5" s="17">
        <v>16631475</v>
      </c>
      <c r="L5" s="17">
        <v>14207632</v>
      </c>
      <c r="O5" s="104"/>
      <c r="P5" s="104"/>
      <c r="Q5" s="104"/>
      <c r="R5" s="169"/>
      <c r="S5" s="104"/>
      <c r="T5" s="104"/>
      <c r="U5" s="104"/>
    </row>
    <row r="6" spans="1:22" x14ac:dyDescent="0.25">
      <c r="H6" s="17"/>
      <c r="I6" s="17" t="s">
        <v>239</v>
      </c>
      <c r="J6" s="17">
        <v>110890</v>
      </c>
      <c r="K6" s="17">
        <v>9987403</v>
      </c>
      <c r="L6" s="17">
        <v>8381869</v>
      </c>
      <c r="N6" s="17"/>
      <c r="O6" s="136"/>
      <c r="P6" s="136"/>
      <c r="Q6" s="136"/>
      <c r="R6" s="136"/>
      <c r="S6" s="136"/>
      <c r="T6" s="136"/>
      <c r="U6" s="136"/>
    </row>
    <row r="7" spans="1:22" x14ac:dyDescent="0.25">
      <c r="H7" s="17"/>
      <c r="I7" s="17" t="s">
        <v>112</v>
      </c>
      <c r="J7" s="17">
        <v>41615</v>
      </c>
      <c r="K7" s="17">
        <v>10336808</v>
      </c>
      <c r="L7" s="17">
        <v>9226041</v>
      </c>
      <c r="N7" s="17"/>
      <c r="O7" s="136"/>
      <c r="P7" s="136"/>
      <c r="Q7" s="136"/>
      <c r="R7" s="136"/>
      <c r="S7" s="136"/>
      <c r="T7" s="136"/>
      <c r="U7" s="136"/>
    </row>
    <row r="8" spans="1:22" x14ac:dyDescent="0.25">
      <c r="H8" s="244"/>
      <c r="I8" s="218"/>
      <c r="J8" s="218"/>
      <c r="L8" s="136"/>
      <c r="M8" s="136"/>
    </row>
    <row r="9" spans="1:22" x14ac:dyDescent="0.25">
      <c r="H9" s="17"/>
      <c r="I9" s="218"/>
      <c r="J9" s="218"/>
      <c r="L9" s="136"/>
      <c r="M9" s="136"/>
      <c r="N9" s="17"/>
      <c r="O9" s="136"/>
      <c r="P9" s="136"/>
      <c r="Q9" s="136"/>
      <c r="R9" s="136"/>
      <c r="S9" s="136"/>
      <c r="T9" s="136"/>
      <c r="U9" s="136"/>
    </row>
    <row r="10" spans="1:22" ht="13.5" customHeight="1" x14ac:dyDescent="0.25">
      <c r="H10" s="17"/>
      <c r="I10" s="218"/>
      <c r="J10" s="218"/>
      <c r="L10" s="136"/>
      <c r="M10" s="136"/>
      <c r="N10" s="17"/>
      <c r="O10" s="136"/>
      <c r="P10" s="136"/>
      <c r="Q10" s="136"/>
      <c r="R10" s="136"/>
      <c r="S10" s="136"/>
      <c r="T10" s="136"/>
      <c r="U10" s="136"/>
    </row>
    <row r="11" spans="1:22" x14ac:dyDescent="0.25">
      <c r="H11" s="17"/>
      <c r="I11" s="221"/>
      <c r="J11" s="221"/>
      <c r="K11" s="221"/>
      <c r="L11" s="246"/>
    </row>
    <row r="12" spans="1:22" x14ac:dyDescent="0.25">
      <c r="H12" s="17"/>
      <c r="I12" s="221"/>
      <c r="J12" s="221"/>
      <c r="L12" s="136"/>
    </row>
    <row r="13" spans="1:22" x14ac:dyDescent="0.25">
      <c r="H13" s="17"/>
      <c r="I13" s="221"/>
      <c r="J13" s="221"/>
    </row>
    <row r="14" spans="1:22" x14ac:dyDescent="0.25">
      <c r="H14" s="17"/>
      <c r="I14" s="221"/>
      <c r="J14" s="221"/>
    </row>
    <row r="15" spans="1:22" x14ac:dyDescent="0.25">
      <c r="H15" s="170"/>
      <c r="I15" s="231"/>
      <c r="J15" s="231"/>
      <c r="K15" s="104"/>
      <c r="L15" s="105"/>
      <c r="M15" s="104"/>
      <c r="N15" s="104"/>
      <c r="O15" s="104"/>
      <c r="P15" s="106"/>
    </row>
    <row r="16" spans="1:22" x14ac:dyDescent="0.25">
      <c r="H16" s="170"/>
      <c r="I16" s="211"/>
      <c r="J16" s="211"/>
      <c r="K16" s="136"/>
      <c r="L16" s="136"/>
      <c r="M16" s="136"/>
      <c r="N16" s="136"/>
      <c r="O16" s="136"/>
      <c r="P16" s="137"/>
      <c r="Q16" s="108"/>
    </row>
    <row r="17" spans="1:22" x14ac:dyDescent="0.25">
      <c r="H17" s="17"/>
      <c r="I17" s="211"/>
      <c r="J17" s="211"/>
      <c r="K17" s="136"/>
      <c r="L17" s="136"/>
      <c r="M17" s="136"/>
      <c r="N17" s="136"/>
      <c r="O17" s="136"/>
      <c r="P17" s="107"/>
      <c r="Q17" s="107"/>
      <c r="R17" s="68"/>
      <c r="S17" s="68"/>
      <c r="T17" s="68"/>
      <c r="U17" s="68"/>
      <c r="V17" s="68"/>
    </row>
    <row r="18" spans="1:22" x14ac:dyDescent="0.25">
      <c r="H18" s="17"/>
      <c r="I18" s="211"/>
      <c r="J18" s="211"/>
      <c r="K18" s="136"/>
      <c r="L18" s="136"/>
      <c r="M18" s="136"/>
      <c r="N18" s="136"/>
      <c r="O18" s="136"/>
      <c r="P18" s="109"/>
      <c r="Q18" s="107"/>
      <c r="R18" s="68"/>
      <c r="S18" s="68"/>
      <c r="T18" s="68"/>
      <c r="U18" s="68"/>
      <c r="V18" s="68"/>
    </row>
    <row r="19" spans="1:22" x14ac:dyDescent="0.25">
      <c r="H19" s="17"/>
      <c r="I19" s="211"/>
      <c r="J19" s="211"/>
      <c r="K19" s="136"/>
      <c r="L19" s="136"/>
      <c r="M19" s="136"/>
      <c r="N19" s="136"/>
      <c r="O19" s="136"/>
      <c r="P19" s="109"/>
      <c r="Q19" s="107"/>
      <c r="R19" s="68"/>
      <c r="S19" s="68"/>
      <c r="T19" s="68"/>
      <c r="U19" s="68"/>
      <c r="V19" s="68"/>
    </row>
    <row r="20" spans="1:22" x14ac:dyDescent="0.25">
      <c r="H20" s="17"/>
      <c r="I20" s="208"/>
      <c r="J20" s="208"/>
      <c r="K20" s="110"/>
      <c r="L20" s="110"/>
      <c r="M20" s="110"/>
      <c r="N20" s="110"/>
      <c r="O20" s="110"/>
      <c r="P20" s="109"/>
    </row>
    <row r="21" spans="1:22" x14ac:dyDescent="0.25">
      <c r="H21" s="17"/>
      <c r="I21" s="221"/>
      <c r="J21" s="221"/>
    </row>
    <row r="22" spans="1:22" x14ac:dyDescent="0.25">
      <c r="H22" s="17"/>
      <c r="I22" s="211"/>
      <c r="J22" s="211"/>
      <c r="K22" s="107"/>
      <c r="L22" s="107"/>
      <c r="M22" s="107"/>
      <c r="N22" s="107"/>
      <c r="O22" s="107"/>
      <c r="P22" s="109"/>
    </row>
    <row r="23" spans="1:22" x14ac:dyDescent="0.25">
      <c r="H23" s="17"/>
      <c r="I23" s="221"/>
      <c r="J23" s="221"/>
      <c r="N23" s="107"/>
      <c r="O23" s="107"/>
      <c r="P23" s="109"/>
      <c r="Q23" s="103"/>
    </row>
    <row r="24" spans="1:22" x14ac:dyDescent="0.25">
      <c r="H24" s="17"/>
      <c r="I24" s="221"/>
      <c r="J24" s="221"/>
      <c r="M24" s="110"/>
      <c r="N24" s="110"/>
      <c r="O24" s="110"/>
      <c r="P24" s="109"/>
    </row>
    <row r="25" spans="1:22" x14ac:dyDescent="0.25">
      <c r="H25" s="17"/>
      <c r="I25" s="221"/>
      <c r="J25" s="221"/>
      <c r="M25" s="110"/>
    </row>
    <row r="26" spans="1:22" x14ac:dyDescent="0.25">
      <c r="H26" s="17"/>
      <c r="I26" s="221"/>
      <c r="J26" s="221"/>
      <c r="M26" s="110"/>
      <c r="N26" s="103"/>
      <c r="O26" s="103"/>
      <c r="P26" s="107"/>
      <c r="Q26" s="107"/>
      <c r="R26" s="68"/>
      <c r="S26" s="68"/>
      <c r="T26" s="68"/>
      <c r="U26" s="68"/>
      <c r="V26" s="68"/>
    </row>
    <row r="27" spans="1:22" x14ac:dyDescent="0.25">
      <c r="H27" s="17"/>
      <c r="I27" s="221"/>
      <c r="J27" s="221"/>
      <c r="M27" s="110"/>
      <c r="N27" s="103"/>
      <c r="O27" s="103"/>
      <c r="P27" s="107"/>
      <c r="Q27" s="107"/>
      <c r="R27" s="68"/>
      <c r="S27" s="68"/>
      <c r="T27" s="68"/>
      <c r="U27" s="68"/>
      <c r="V27" s="68"/>
    </row>
    <row r="28" spans="1:22" x14ac:dyDescent="0.25">
      <c r="H28" s="17"/>
      <c r="I28" s="221"/>
      <c r="J28" s="221"/>
      <c r="M28" s="110"/>
      <c r="N28" s="103"/>
      <c r="O28" s="103"/>
      <c r="P28" s="107"/>
      <c r="Q28" s="107"/>
      <c r="R28" s="68"/>
      <c r="S28" s="68"/>
      <c r="T28" s="68"/>
      <c r="U28" s="68"/>
      <c r="V28" s="68"/>
    </row>
    <row r="29" spans="1:22" s="111" customFormat="1" x14ac:dyDescent="0.25">
      <c r="A29" s="61"/>
      <c r="B29" s="61"/>
      <c r="C29" s="61"/>
      <c r="D29" s="61"/>
      <c r="E29" s="61"/>
      <c r="F29" s="61"/>
      <c r="G29" s="61"/>
      <c r="H29" s="1"/>
      <c r="I29" s="249"/>
      <c r="J29" s="249"/>
      <c r="K29" s="250"/>
      <c r="L29" s="250"/>
      <c r="M29" s="251"/>
      <c r="R29" s="75"/>
      <c r="S29" s="75"/>
      <c r="T29" s="75"/>
      <c r="U29" s="75"/>
      <c r="V29" s="75"/>
    </row>
    <row r="30" spans="1:22" x14ac:dyDescent="0.25">
      <c r="H30" s="17"/>
      <c r="I30" s="211"/>
      <c r="J30" s="211"/>
      <c r="K30" s="407"/>
      <c r="L30" s="407"/>
      <c r="M30" s="136"/>
      <c r="R30" s="68"/>
      <c r="S30" s="68"/>
      <c r="T30" s="68"/>
      <c r="U30" s="68"/>
      <c r="V30" s="68"/>
    </row>
    <row r="31" spans="1:22" x14ac:dyDescent="0.25">
      <c r="H31" s="170"/>
      <c r="I31" s="211"/>
      <c r="J31" s="211"/>
      <c r="K31" s="107"/>
      <c r="L31" s="107"/>
      <c r="M31" s="136"/>
      <c r="N31" s="107"/>
      <c r="O31" s="107"/>
      <c r="P31" s="107"/>
      <c r="Q31" s="107"/>
      <c r="R31" s="68"/>
      <c r="S31" s="68"/>
      <c r="T31" s="68"/>
      <c r="U31" s="68"/>
      <c r="V31" s="68"/>
    </row>
    <row r="32" spans="1:22" x14ac:dyDescent="0.25">
      <c r="H32" s="170"/>
      <c r="I32" s="211"/>
      <c r="J32" s="211"/>
      <c r="K32" s="107"/>
      <c r="L32" s="107"/>
      <c r="M32" s="136"/>
      <c r="N32" s="107"/>
      <c r="O32" s="107"/>
      <c r="P32" s="138"/>
      <c r="Q32" s="107"/>
    </row>
    <row r="33" spans="8:22" x14ac:dyDescent="0.25">
      <c r="H33" s="232"/>
      <c r="I33" s="211"/>
      <c r="J33" s="211"/>
      <c r="K33" s="107"/>
      <c r="L33" s="107"/>
      <c r="M33" s="136"/>
      <c r="N33" s="107"/>
      <c r="O33" s="107"/>
      <c r="P33" s="138"/>
      <c r="Q33" s="107"/>
    </row>
    <row r="34" spans="8:22" x14ac:dyDescent="0.25">
      <c r="H34" s="245"/>
      <c r="I34" s="211"/>
      <c r="J34" s="211"/>
      <c r="M34" s="136"/>
      <c r="N34" s="107"/>
      <c r="O34" s="107"/>
      <c r="P34" s="138"/>
    </row>
    <row r="35" spans="8:22" x14ac:dyDescent="0.25">
      <c r="H35" s="170"/>
      <c r="I35" s="211"/>
      <c r="J35" s="211"/>
      <c r="L35" s="107"/>
      <c r="M35" s="136"/>
      <c r="P35" s="139"/>
    </row>
    <row r="36" spans="8:22" x14ac:dyDescent="0.25">
      <c r="H36" s="170"/>
      <c r="I36" s="211"/>
      <c r="J36" s="211"/>
      <c r="L36" s="136"/>
      <c r="M36" s="136"/>
      <c r="N36" s="107"/>
      <c r="O36" s="107"/>
      <c r="P36" s="138"/>
      <c r="R36" s="107"/>
      <c r="T36" s="107"/>
    </row>
    <row r="37" spans="8:22" x14ac:dyDescent="0.25">
      <c r="H37" s="136"/>
      <c r="I37" s="211"/>
      <c r="J37" s="211"/>
      <c r="K37" s="221"/>
      <c r="L37" s="221"/>
      <c r="M37" s="136"/>
      <c r="N37" s="107"/>
      <c r="O37" s="107"/>
      <c r="P37" s="138"/>
    </row>
    <row r="38" spans="8:22" x14ac:dyDescent="0.25">
      <c r="H38" s="136"/>
      <c r="I38" s="136"/>
      <c r="J38" s="136"/>
      <c r="K38" s="136"/>
      <c r="L38" s="136"/>
      <c r="M38" s="136"/>
      <c r="N38" s="107"/>
      <c r="O38" s="107"/>
      <c r="P38" s="138"/>
    </row>
    <row r="39" spans="8:22" x14ac:dyDescent="0.25">
      <c r="H39" s="136"/>
      <c r="I39" s="136"/>
      <c r="J39" s="136"/>
      <c r="K39" s="136"/>
      <c r="L39" s="136"/>
      <c r="M39" s="136"/>
      <c r="P39" s="139"/>
    </row>
    <row r="40" spans="8:22" x14ac:dyDescent="0.25">
      <c r="H40" s="17"/>
      <c r="I40" s="136"/>
      <c r="J40" s="136"/>
      <c r="K40" s="136"/>
      <c r="L40" s="136"/>
      <c r="M40" s="136"/>
      <c r="N40" s="110"/>
      <c r="O40" s="110"/>
      <c r="P40" s="109"/>
      <c r="R40" s="107"/>
      <c r="T40" s="107"/>
    </row>
    <row r="41" spans="8:22" x14ac:dyDescent="0.25">
      <c r="H41" s="170"/>
      <c r="I41" s="231"/>
      <c r="J41" s="231"/>
      <c r="K41" s="136"/>
      <c r="L41" s="136"/>
      <c r="M41" s="136"/>
      <c r="P41" s="139"/>
    </row>
    <row r="42" spans="8:22" x14ac:dyDescent="0.25">
      <c r="H42" s="170"/>
      <c r="I42" s="211"/>
      <c r="J42" s="211"/>
      <c r="K42" s="136"/>
      <c r="L42" s="136"/>
      <c r="M42" s="136"/>
      <c r="P42" s="139"/>
      <c r="V42" s="107"/>
    </row>
    <row r="43" spans="8:22" x14ac:dyDescent="0.25">
      <c r="H43" s="17"/>
      <c r="I43" s="211"/>
      <c r="J43" s="211"/>
      <c r="K43" s="136"/>
      <c r="L43" s="136"/>
      <c r="M43" s="136"/>
      <c r="P43" s="139"/>
    </row>
    <row r="44" spans="8:22" x14ac:dyDescent="0.25">
      <c r="H44" s="136"/>
      <c r="I44" s="136"/>
      <c r="J44" s="136"/>
      <c r="K44" s="136"/>
      <c r="L44" s="136"/>
      <c r="M44" s="136"/>
      <c r="P44" s="139"/>
    </row>
    <row r="45" spans="8:22" x14ac:dyDescent="0.25">
      <c r="H45" s="136"/>
      <c r="I45" s="136"/>
      <c r="J45" s="136"/>
      <c r="K45" s="136"/>
      <c r="L45" s="136"/>
      <c r="M45" s="136"/>
      <c r="N45" s="107"/>
      <c r="O45" s="107"/>
      <c r="P45" s="138"/>
    </row>
    <row r="46" spans="8:22" x14ac:dyDescent="0.25">
      <c r="K46" s="136"/>
      <c r="L46" s="136"/>
      <c r="M46" s="136"/>
      <c r="N46" s="107"/>
      <c r="O46" s="107"/>
      <c r="P46" s="138"/>
    </row>
    <row r="47" spans="8:22" x14ac:dyDescent="0.25">
      <c r="I47" s="107"/>
      <c r="J47" s="107"/>
      <c r="L47" s="136"/>
      <c r="M47" s="136"/>
      <c r="N47" s="107"/>
      <c r="O47" s="107"/>
      <c r="P47" s="138"/>
    </row>
    <row r="48" spans="8:22" x14ac:dyDescent="0.25">
      <c r="I48" s="107"/>
      <c r="J48" s="107"/>
      <c r="K48" s="107"/>
      <c r="P48" s="139"/>
      <c r="V48" s="107"/>
    </row>
    <row r="49" spans="8:20" x14ac:dyDescent="0.25">
      <c r="H49" s="109"/>
      <c r="I49" s="107"/>
      <c r="J49" s="107"/>
      <c r="K49" s="107"/>
      <c r="L49" s="107"/>
      <c r="M49" s="107"/>
      <c r="N49" s="107"/>
      <c r="O49" s="107"/>
      <c r="P49" s="138"/>
    </row>
    <row r="50" spans="8:20" x14ac:dyDescent="0.25">
      <c r="K50" s="107"/>
      <c r="L50" s="107"/>
      <c r="M50" s="107"/>
      <c r="N50" s="107"/>
      <c r="O50" s="107"/>
      <c r="P50" s="138"/>
    </row>
    <row r="51" spans="8:20" x14ac:dyDescent="0.25">
      <c r="I51" s="110"/>
      <c r="J51" s="110"/>
      <c r="L51" s="107"/>
      <c r="M51" s="107"/>
      <c r="N51" s="107"/>
      <c r="O51" s="107"/>
      <c r="P51" s="138"/>
    </row>
    <row r="52" spans="8:20" x14ac:dyDescent="0.25">
      <c r="K52" s="110"/>
      <c r="P52" s="139"/>
    </row>
    <row r="53" spans="8:20" x14ac:dyDescent="0.25">
      <c r="L53" s="110"/>
      <c r="M53" s="110"/>
      <c r="N53" s="110"/>
      <c r="O53" s="110"/>
      <c r="P53" s="109"/>
    </row>
    <row r="54" spans="8:20" x14ac:dyDescent="0.25">
      <c r="R54" s="107"/>
      <c r="T54" s="107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 x14ac:dyDescent="0.25"/>
  <cols>
    <col min="1" max="1" width="37.109375" style="86" customWidth="1"/>
    <col min="2" max="4" width="10.77734375" style="86" customWidth="1"/>
    <col min="5" max="16384" width="11.44140625" style="86"/>
  </cols>
  <sheetData>
    <row r="1" spans="1:7" s="81" customFormat="1" ht="24" customHeight="1" x14ac:dyDescent="0.25">
      <c r="A1" s="406" t="s">
        <v>232</v>
      </c>
      <c r="B1" s="293"/>
      <c r="C1" s="293"/>
      <c r="D1" s="293"/>
      <c r="E1" s="293"/>
    </row>
    <row r="2" spans="1:7" s="81" customFormat="1" ht="12" customHeight="1" x14ac:dyDescent="0.25">
      <c r="A2" s="82"/>
      <c r="B2" s="82"/>
      <c r="C2" s="82"/>
      <c r="D2" s="82"/>
    </row>
    <row r="3" spans="1:7" s="1" customFormat="1" ht="13.2" customHeight="1" x14ac:dyDescent="0.2">
      <c r="A3" s="323" t="s">
        <v>25</v>
      </c>
      <c r="B3" s="371" t="s">
        <v>207</v>
      </c>
      <c r="C3" s="372"/>
      <c r="D3" s="372"/>
    </row>
    <row r="4" spans="1:7" s="1" customFormat="1" ht="13.2" customHeight="1" x14ac:dyDescent="0.2">
      <c r="A4" s="325"/>
      <c r="B4" s="371" t="s">
        <v>211</v>
      </c>
      <c r="C4" s="373"/>
      <c r="D4" s="187" t="s">
        <v>167</v>
      </c>
    </row>
    <row r="5" spans="1:7" s="1" customFormat="1" ht="13.2" customHeight="1" x14ac:dyDescent="0.2">
      <c r="A5" s="327"/>
      <c r="B5" s="18" t="s">
        <v>26</v>
      </c>
      <c r="C5" s="83" t="s">
        <v>69</v>
      </c>
      <c r="D5" s="186" t="s">
        <v>210</v>
      </c>
    </row>
    <row r="6" spans="1:7" s="1" customFormat="1" ht="12" customHeight="1" x14ac:dyDescent="0.2">
      <c r="A6" s="65"/>
      <c r="B6" s="29"/>
      <c r="C6" s="29"/>
      <c r="D6" s="29"/>
    </row>
    <row r="7" spans="1:7" ht="12" customHeight="1" x14ac:dyDescent="0.25">
      <c r="A7" s="85" t="s">
        <v>193</v>
      </c>
      <c r="B7" s="200">
        <v>7462</v>
      </c>
      <c r="C7" s="200">
        <v>564966</v>
      </c>
      <c r="D7" s="200">
        <v>75712</v>
      </c>
      <c r="G7" s="189"/>
    </row>
    <row r="8" spans="1:7" ht="12" customHeight="1" x14ac:dyDescent="0.25">
      <c r="A8" s="85" t="s">
        <v>194</v>
      </c>
      <c r="B8" s="200" t="s">
        <v>233</v>
      </c>
      <c r="C8" s="200" t="s">
        <v>233</v>
      </c>
      <c r="D8" s="200" t="s">
        <v>233</v>
      </c>
      <c r="G8" s="189"/>
    </row>
    <row r="9" spans="1:7" ht="12" customHeight="1" x14ac:dyDescent="0.25">
      <c r="A9" s="85" t="s">
        <v>168</v>
      </c>
      <c r="B9" s="200">
        <v>758</v>
      </c>
      <c r="C9" s="200">
        <v>29269</v>
      </c>
      <c r="D9" s="200">
        <v>38614</v>
      </c>
      <c r="G9" s="189"/>
    </row>
    <row r="10" spans="1:7" ht="12" customHeight="1" x14ac:dyDescent="0.25">
      <c r="A10" s="85" t="s">
        <v>169</v>
      </c>
      <c r="B10" s="200">
        <v>137</v>
      </c>
      <c r="C10" s="200">
        <v>8705</v>
      </c>
      <c r="D10" s="200">
        <v>63543</v>
      </c>
      <c r="G10" s="189"/>
    </row>
    <row r="11" spans="1:7" ht="12" customHeight="1" x14ac:dyDescent="0.25">
      <c r="A11" s="85" t="s">
        <v>170</v>
      </c>
      <c r="B11" s="200">
        <v>1858</v>
      </c>
      <c r="C11" s="200">
        <v>130456</v>
      </c>
      <c r="D11" s="200">
        <v>70213</v>
      </c>
      <c r="G11" s="189"/>
    </row>
    <row r="12" spans="1:7" ht="12" customHeight="1" x14ac:dyDescent="0.25">
      <c r="A12" s="85" t="s">
        <v>171</v>
      </c>
      <c r="B12" s="200" t="s">
        <v>233</v>
      </c>
      <c r="C12" s="200" t="s">
        <v>233</v>
      </c>
      <c r="D12" s="200" t="s">
        <v>233</v>
      </c>
      <c r="G12" s="189"/>
    </row>
    <row r="13" spans="1:7" ht="12" customHeight="1" x14ac:dyDescent="0.25">
      <c r="A13" s="27" t="s">
        <v>172</v>
      </c>
      <c r="B13" s="200">
        <v>5925</v>
      </c>
      <c r="C13" s="200">
        <v>189597</v>
      </c>
      <c r="D13" s="200">
        <v>31999</v>
      </c>
      <c r="G13" s="189"/>
    </row>
    <row r="14" spans="1:7" ht="12" customHeight="1" x14ac:dyDescent="0.25">
      <c r="A14" s="88" t="s">
        <v>173</v>
      </c>
      <c r="B14" s="200">
        <v>4818</v>
      </c>
      <c r="C14" s="200">
        <v>130696</v>
      </c>
      <c r="D14" s="200">
        <v>27127</v>
      </c>
      <c r="G14" s="189"/>
    </row>
    <row r="15" spans="1:7" ht="12" customHeight="1" x14ac:dyDescent="0.25">
      <c r="A15" s="85" t="s">
        <v>174</v>
      </c>
      <c r="B15" s="200">
        <v>1654</v>
      </c>
      <c r="C15" s="200">
        <v>31802</v>
      </c>
      <c r="D15" s="200">
        <v>19227</v>
      </c>
      <c r="G15" s="189"/>
    </row>
    <row r="16" spans="1:7" ht="12" customHeight="1" x14ac:dyDescent="0.25">
      <c r="A16" s="85" t="s">
        <v>175</v>
      </c>
      <c r="B16" s="200">
        <v>601</v>
      </c>
      <c r="C16" s="200">
        <v>5018</v>
      </c>
      <c r="D16" s="200">
        <v>8349</v>
      </c>
      <c r="G16" s="189"/>
    </row>
    <row r="17" spans="1:7" ht="12" customHeight="1" x14ac:dyDescent="0.25">
      <c r="A17" s="85" t="s">
        <v>234</v>
      </c>
      <c r="B17" s="200">
        <v>19966</v>
      </c>
      <c r="C17" s="200">
        <v>243241</v>
      </c>
      <c r="D17" s="200">
        <v>12183</v>
      </c>
      <c r="G17" s="189"/>
    </row>
    <row r="18" spans="1:7" ht="12" customHeight="1" x14ac:dyDescent="0.25">
      <c r="A18" s="85" t="s">
        <v>176</v>
      </c>
      <c r="B18" s="220" t="s">
        <v>233</v>
      </c>
      <c r="C18" s="220" t="s">
        <v>233</v>
      </c>
      <c r="D18" s="220" t="s">
        <v>233</v>
      </c>
      <c r="G18" s="189"/>
    </row>
    <row r="19" spans="1:7" ht="12" customHeight="1" x14ac:dyDescent="0.25">
      <c r="A19" s="85" t="s">
        <v>177</v>
      </c>
      <c r="B19" s="200">
        <v>8184</v>
      </c>
      <c r="C19" s="200">
        <v>888772</v>
      </c>
      <c r="D19" s="200">
        <v>108599</v>
      </c>
      <c r="G19" s="189"/>
    </row>
    <row r="20" spans="1:7" ht="12" customHeight="1" x14ac:dyDescent="0.25">
      <c r="A20" s="85" t="s">
        <v>178</v>
      </c>
      <c r="B20" s="200">
        <v>2567</v>
      </c>
      <c r="C20" s="200">
        <v>343271</v>
      </c>
      <c r="D20" s="200">
        <v>133725</v>
      </c>
      <c r="G20" s="189"/>
    </row>
    <row r="21" spans="1:7" ht="12" customHeight="1" x14ac:dyDescent="0.25">
      <c r="A21" s="85" t="s">
        <v>179</v>
      </c>
      <c r="B21" s="200">
        <v>374</v>
      </c>
      <c r="C21" s="200">
        <v>11455</v>
      </c>
      <c r="D21" s="200">
        <v>30627</v>
      </c>
      <c r="G21" s="189"/>
    </row>
    <row r="22" spans="1:7" ht="12" customHeight="1" x14ac:dyDescent="0.25">
      <c r="A22" s="85" t="s">
        <v>201</v>
      </c>
      <c r="B22" s="200">
        <v>59</v>
      </c>
      <c r="C22" s="200">
        <v>634</v>
      </c>
      <c r="D22" s="200">
        <v>10739</v>
      </c>
      <c r="G22" s="189"/>
    </row>
    <row r="23" spans="1:7" ht="12" customHeight="1" x14ac:dyDescent="0.25">
      <c r="A23" s="85" t="s">
        <v>180</v>
      </c>
      <c r="B23" s="200">
        <v>13805</v>
      </c>
      <c r="C23" s="200">
        <v>373013</v>
      </c>
      <c r="D23" s="200">
        <v>27020</v>
      </c>
      <c r="G23" s="189"/>
    </row>
    <row r="24" spans="1:7" ht="12" customHeight="1" x14ac:dyDescent="0.25">
      <c r="A24" s="85" t="s">
        <v>181</v>
      </c>
      <c r="B24" s="200" t="s">
        <v>233</v>
      </c>
      <c r="C24" s="200" t="s">
        <v>233</v>
      </c>
      <c r="D24" s="200" t="s">
        <v>233</v>
      </c>
      <c r="G24" s="189"/>
    </row>
    <row r="25" spans="1:7" ht="12" customHeight="1" x14ac:dyDescent="0.25">
      <c r="A25" s="85" t="s">
        <v>182</v>
      </c>
      <c r="B25" s="200">
        <v>9907</v>
      </c>
      <c r="C25" s="200">
        <v>323114</v>
      </c>
      <c r="D25" s="200">
        <v>32615</v>
      </c>
      <c r="G25" s="189"/>
    </row>
    <row r="26" spans="1:7" ht="12" customHeight="1" x14ac:dyDescent="0.25">
      <c r="A26" s="85" t="s">
        <v>183</v>
      </c>
      <c r="B26" s="200" t="s">
        <v>233</v>
      </c>
      <c r="C26" s="200" t="s">
        <v>233</v>
      </c>
      <c r="D26" s="200" t="s">
        <v>233</v>
      </c>
      <c r="G26" s="189"/>
    </row>
    <row r="27" spans="1:7" ht="12" customHeight="1" x14ac:dyDescent="0.25">
      <c r="A27" s="85" t="s">
        <v>184</v>
      </c>
      <c r="B27" s="200">
        <v>2492</v>
      </c>
      <c r="C27" s="200">
        <v>84936</v>
      </c>
      <c r="D27" s="200">
        <v>34083</v>
      </c>
      <c r="G27" s="189"/>
    </row>
    <row r="28" spans="1:7" ht="12" customHeight="1" x14ac:dyDescent="0.25">
      <c r="A28" s="85" t="s">
        <v>185</v>
      </c>
      <c r="B28" s="200">
        <v>54</v>
      </c>
      <c r="C28" s="200">
        <v>978</v>
      </c>
      <c r="D28" s="200">
        <v>18108</v>
      </c>
      <c r="G28" s="189"/>
    </row>
    <row r="29" spans="1:7" ht="12" customHeight="1" x14ac:dyDescent="0.25">
      <c r="A29" s="85" t="s">
        <v>186</v>
      </c>
      <c r="B29" s="200">
        <v>34775</v>
      </c>
      <c r="C29" s="200">
        <v>550537</v>
      </c>
      <c r="D29" s="200">
        <v>15831</v>
      </c>
      <c r="G29" s="189"/>
    </row>
    <row r="30" spans="1:7" ht="12" customHeight="1" x14ac:dyDescent="0.25">
      <c r="A30" s="85" t="s">
        <v>187</v>
      </c>
      <c r="B30" s="200">
        <v>10264</v>
      </c>
      <c r="C30" s="200">
        <v>173152</v>
      </c>
      <c r="D30" s="200">
        <v>16870</v>
      </c>
      <c r="G30" s="189"/>
    </row>
    <row r="31" spans="1:7" ht="12" customHeight="1" x14ac:dyDescent="0.25">
      <c r="A31" s="85" t="s">
        <v>188</v>
      </c>
      <c r="B31" s="200">
        <v>3058</v>
      </c>
      <c r="C31" s="200">
        <v>40473</v>
      </c>
      <c r="D31" s="200">
        <v>13235</v>
      </c>
      <c r="G31" s="189"/>
    </row>
    <row r="32" spans="1:7" ht="12" customHeight="1" x14ac:dyDescent="0.25">
      <c r="A32" s="85" t="s">
        <v>189</v>
      </c>
      <c r="B32" s="200">
        <v>4686</v>
      </c>
      <c r="C32" s="200">
        <v>72014</v>
      </c>
      <c r="D32" s="200">
        <v>15368</v>
      </c>
      <c r="G32" s="189"/>
    </row>
    <row r="33" spans="1:7" ht="12" customHeight="1" x14ac:dyDescent="0.25">
      <c r="A33" s="85" t="s">
        <v>190</v>
      </c>
      <c r="B33" s="200">
        <v>7958</v>
      </c>
      <c r="C33" s="200">
        <v>127280</v>
      </c>
      <c r="D33" s="200">
        <v>15994</v>
      </c>
      <c r="G33" s="189"/>
    </row>
    <row r="34" spans="1:7" ht="12" customHeight="1" x14ac:dyDescent="0.25">
      <c r="A34" s="85" t="s">
        <v>191</v>
      </c>
      <c r="B34" s="200">
        <v>6775</v>
      </c>
      <c r="C34" s="200">
        <v>112282</v>
      </c>
      <c r="D34" s="200">
        <v>16573</v>
      </c>
      <c r="G34" s="189"/>
    </row>
    <row r="35" spans="1:7" ht="12" customHeight="1" x14ac:dyDescent="0.25">
      <c r="A35" s="85" t="s">
        <v>192</v>
      </c>
      <c r="B35" s="200">
        <v>4</v>
      </c>
      <c r="C35" s="200">
        <v>493</v>
      </c>
      <c r="D35" s="200">
        <v>123371</v>
      </c>
      <c r="G35" s="189"/>
    </row>
    <row r="36" spans="1:7" ht="12" customHeight="1" x14ac:dyDescent="0.25">
      <c r="A36" s="85" t="s">
        <v>208</v>
      </c>
      <c r="B36" s="200">
        <v>30712</v>
      </c>
      <c r="C36" s="200">
        <v>178264</v>
      </c>
      <c r="D36" s="200">
        <v>5804</v>
      </c>
      <c r="G36" s="189"/>
    </row>
    <row r="37" spans="1:7" ht="12" customHeight="1" x14ac:dyDescent="0.25">
      <c r="A37" s="87" t="s">
        <v>214</v>
      </c>
      <c r="B37" s="206">
        <v>178853</v>
      </c>
      <c r="C37" s="206">
        <v>4614418</v>
      </c>
      <c r="D37" s="206">
        <v>25800</v>
      </c>
      <c r="G37" s="189"/>
    </row>
    <row r="38" spans="1:7" x14ac:dyDescent="0.25">
      <c r="A38" s="116" t="s">
        <v>67</v>
      </c>
      <c r="B38" s="234"/>
      <c r="C38" s="234"/>
      <c r="D38" s="234"/>
      <c r="E38" s="188"/>
    </row>
    <row r="39" spans="1:7" x14ac:dyDescent="0.25">
      <c r="A39" s="290" t="s">
        <v>212</v>
      </c>
      <c r="B39" s="290"/>
      <c r="C39" s="290"/>
      <c r="D39" s="290"/>
      <c r="E39" s="290"/>
    </row>
    <row r="42" spans="1:7" x14ac:dyDescent="0.25">
      <c r="B42" s="189"/>
      <c r="C42" s="189"/>
    </row>
    <row r="44" spans="1:7" x14ac:dyDescent="0.25">
      <c r="B44" s="189"/>
      <c r="C44" s="189"/>
      <c r="D44" s="189"/>
    </row>
  </sheetData>
  <mergeCells count="5">
    <mergeCell ref="A39:E39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L IV 3 –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Kerstin Heinrich</cp:lastModifiedBy>
  <cp:lastPrinted>2018-08-13T09:28:14Z</cp:lastPrinted>
  <dcterms:created xsi:type="dcterms:W3CDTF">2006-03-07T15:11:17Z</dcterms:created>
  <dcterms:modified xsi:type="dcterms:W3CDTF">2018-08-22T12:59:40Z</dcterms:modified>
  <cp:category>Statistischer Bericht L IV 3 – j</cp:category>
</cp:coreProperties>
</file>