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drawings/drawing7.xml" ContentType="application/vnd.openxmlformats-officedocument.drawing+xml"/>
  <Override PartName="/xl/charts/chart7.xml" ContentType="application/vnd.openxmlformats-officedocument.drawingml.chart+xml"/>
  <Override PartName="/xl/drawings/drawing8.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drawings/drawing9.xml" ContentType="application/vnd.openxmlformats-officedocument.drawingml.chartshapes+xml"/>
  <Override PartName="/xl/charts/chart10.xml" ContentType="application/vnd.openxmlformats-officedocument.drawingml.chart+xml"/>
  <Override PartName="/xl/charts/chart11.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48" yWindow="-12" windowWidth="23124" windowHeight="4008" tabRatio="917"/>
  </bookViews>
  <sheets>
    <sheet name="Titel" sheetId="42" r:id="rId1"/>
    <sheet name="Impressum" sheetId="52" r:id="rId2"/>
    <sheet name="Inhaltsverzeichnis" sheetId="51" r:id="rId3"/>
    <sheet name="5-tab-1" sheetId="21" r:id="rId4"/>
    <sheet name="8-tab-2" sheetId="22" r:id="rId5"/>
    <sheet name="11-tab-3" sheetId="40" r:id="rId6"/>
    <sheet name="12-tab-4" sheetId="37" r:id="rId7"/>
    <sheet name="14-tab-5" sheetId="25" r:id="rId8"/>
    <sheet name="15-tab-6+Grafik1" sheetId="26" r:id="rId9"/>
    <sheet name="16-tab-7+Grafik2" sheetId="27" r:id="rId10"/>
    <sheet name="19-tab-8 " sheetId="28" r:id="rId11"/>
    <sheet name="22-tab-9" sheetId="29" r:id="rId12"/>
    <sheet name="24-tab-10+Grafik3" sheetId="30" r:id="rId13"/>
    <sheet name="26-tab-11" sheetId="31" r:id="rId14"/>
    <sheet name="28-tab-12" sheetId="32" r:id="rId15"/>
    <sheet name="29-tab-13" sheetId="33" r:id="rId16"/>
    <sheet name="30-tab-14-15" sheetId="34" r:id="rId17"/>
    <sheet name="31-tab-16" sheetId="36" r:id="rId18"/>
    <sheet name="32-tab17_ZBW" sheetId="44" r:id="rId19"/>
    <sheet name="33-tab18_ZBW" sheetId="46" r:id="rId20"/>
    <sheet name="34-Grafik4_ZBW" sheetId="47" r:id="rId21"/>
    <sheet name="35-tab-19_ZBW" sheetId="48" r:id="rId22"/>
    <sheet name="U4" sheetId="53" r:id="rId23"/>
  </sheets>
  <externalReferences>
    <externalReference r:id="rId24"/>
  </externalReferences>
  <definedNames>
    <definedName name="_xlnm.Database" localSheetId="18">[1]T7E!#REF!</definedName>
    <definedName name="_xlnm.Database" localSheetId="19">[1]T7E!#REF!</definedName>
    <definedName name="_xlnm.Database" localSheetId="20">[1]T7E!#REF!</definedName>
    <definedName name="_xlnm.Database" localSheetId="21">[1]T7E!#REF!</definedName>
    <definedName name="_xlnm.Database" localSheetId="0">#REF!</definedName>
    <definedName name="_xlnm.Database">#REF!</definedName>
    <definedName name="_xlnm.Print_Area" localSheetId="5">'11-tab-3'!$A$1:$K$41</definedName>
    <definedName name="_xlnm.Print_Area" localSheetId="6">'12-tab-4'!$A$1:$J$89</definedName>
    <definedName name="_xlnm.Print_Area" localSheetId="7">'14-tab-5'!$A$1:$H$45</definedName>
    <definedName name="_xlnm.Print_Area" localSheetId="8">'15-tab-6+Grafik1'!$A$1:$F$51</definedName>
    <definedName name="_xlnm.Print_Area" localSheetId="9">'16-tab-7+Grafik2'!$A$1:$O$135</definedName>
    <definedName name="_xlnm.Print_Area" localSheetId="10">'19-tab-8 '!$A$1:$G$164</definedName>
    <definedName name="_xlnm.Print_Area" localSheetId="11">'22-tab-9'!$A$1:$G$103</definedName>
    <definedName name="_xlnm.Print_Area" localSheetId="12">'24-tab-10+Grafik3'!$A$1:$N$89</definedName>
    <definedName name="_xlnm.Print_Area" localSheetId="13">'26-tab-11'!$A$1:$J$78</definedName>
    <definedName name="_xlnm.Print_Area" localSheetId="14">'28-tab-12'!$A$1:$I$54</definedName>
    <definedName name="_xlnm.Print_Area" localSheetId="15">'29-tab-13'!$A$1:$F$41</definedName>
    <definedName name="_xlnm.Print_Area" localSheetId="16">'30-tab-14-15'!$A$1:$I$53</definedName>
    <definedName name="_xlnm.Print_Area" localSheetId="17">'31-tab-16'!$A$1:$H$52</definedName>
    <definedName name="_xlnm.Print_Area" localSheetId="18">'32-tab17_ZBW'!$A$1:$J$59</definedName>
    <definedName name="_xlnm.Print_Area" localSheetId="19">'33-tab18_ZBW'!$A$1:$S$40</definedName>
    <definedName name="_xlnm.Print_Area" localSheetId="20">'34-Grafik4_ZBW'!$A$1:$H$56</definedName>
    <definedName name="_xlnm.Print_Area" localSheetId="21">'35-tab-19_ZBW'!$A$1:$L$45</definedName>
    <definedName name="_xlnm.Print_Area" localSheetId="3">'5-tab-1'!$A$1:$O$125</definedName>
    <definedName name="_xlnm.Print_Area" localSheetId="4">'8-tab-2'!$A$1:$O$135</definedName>
    <definedName name="_xlnm.Print_Area" localSheetId="0">Titel!$A$1:$D$34</definedName>
    <definedName name="_xlnm.Print_Area" localSheetId="22">'U4'!$A$1:$G$52</definedName>
    <definedName name="Druckbereich1">#REF!</definedName>
    <definedName name="Druckbereich1.1">#REF!</definedName>
    <definedName name="Druckbereich11">#REF!</definedName>
    <definedName name="Druckbereich4">#REF!</definedName>
    <definedName name="_xlnm.Print_Titles" localSheetId="5">'11-tab-3'!$1:$7</definedName>
    <definedName name="_xlnm.Print_Titles" localSheetId="6">'12-tab-4'!$1:$7</definedName>
    <definedName name="_xlnm.Print_Titles" localSheetId="7">'14-tab-5'!$1:$3</definedName>
    <definedName name="_xlnm.Print_Titles" localSheetId="9">'16-tab-7+Grafik2'!$1:$5</definedName>
    <definedName name="_xlnm.Print_Titles" localSheetId="10">'19-tab-8 '!$1:$4</definedName>
    <definedName name="_xlnm.Print_Titles" localSheetId="11">'22-tab-9'!$1:$3</definedName>
    <definedName name="_xlnm.Print_Titles" localSheetId="12">'24-tab-10+Grafik3'!$20:$25</definedName>
    <definedName name="_xlnm.Print_Titles" localSheetId="13">'26-tab-11'!$1:$7</definedName>
    <definedName name="_xlnm.Print_Titles" localSheetId="14">'28-tab-12'!$1:$4</definedName>
    <definedName name="_xlnm.Print_Titles" localSheetId="15">'29-tab-13'!$1:$5</definedName>
    <definedName name="_xlnm.Print_Titles" localSheetId="17">'31-tab-16'!$1:$7</definedName>
    <definedName name="_xlnm.Print_Titles" localSheetId="18">'32-tab17_ZBW'!$1:$5</definedName>
    <definedName name="_xlnm.Print_Titles" localSheetId="3">'5-tab-1'!$1:$7</definedName>
    <definedName name="_xlnm.Print_Titles" localSheetId="4">'8-tab-2'!$1:$5</definedName>
    <definedName name="HTML_CodePage" hidden="1">1252</definedName>
    <definedName name="HTML_Control" localSheetId="5" hidden="1">{"'Prod 00j at (2)'!$A$5:$N$1224"}</definedName>
    <definedName name="HTML_Control" localSheetId="18" hidden="1">{"'Prod 00j at (2)'!$A$5:$N$1224"}</definedName>
    <definedName name="HTML_Control" localSheetId="19" hidden="1">{"'Prod 00j at (2)'!$A$5:$N$1224"}</definedName>
    <definedName name="HTML_Control" localSheetId="20" hidden="1">{"'Prod 00j at (2)'!$A$5:$N$1224"}</definedName>
    <definedName name="HTML_Control" localSheetId="21" hidden="1">{"'Prod 00j at (2)'!$A$5:$N$1224"}</definedName>
    <definedName name="HTML_Control" localSheetId="1" hidden="1">{"'Prod 00j at (2)'!$A$5:$N$1224"}</definedName>
    <definedName name="HTML_Control" localSheetId="0" hidden="1">{"'Prod 00j at (2)'!$A$5:$N$1224"}</definedName>
    <definedName name="HTML_Control" localSheetId="22"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calcChain.xml><?xml version="1.0" encoding="utf-8"?>
<calcChain xmlns="http://schemas.openxmlformats.org/spreadsheetml/2006/main">
  <c r="O34" i="42" l="1"/>
  <c r="K25" i="47"/>
  <c r="L25" i="47"/>
  <c r="M25" i="47"/>
  <c r="K26" i="47"/>
  <c r="L26" i="47"/>
  <c r="M26" i="47"/>
  <c r="K27" i="47"/>
  <c r="L27" i="47"/>
  <c r="M27" i="47"/>
  <c r="K28" i="47"/>
  <c r="L28" i="47"/>
  <c r="M28" i="47"/>
  <c r="K29" i="47"/>
  <c r="L29" i="47"/>
  <c r="M29" i="47"/>
  <c r="K30" i="47"/>
  <c r="L30" i="47"/>
  <c r="M30" i="47"/>
  <c r="K31" i="47"/>
  <c r="L31" i="47"/>
  <c r="M31" i="47"/>
  <c r="K32" i="47"/>
  <c r="L32" i="47"/>
  <c r="M32" i="47"/>
  <c r="K33" i="47"/>
  <c r="L33" i="47"/>
  <c r="M33" i="47"/>
  <c r="K34" i="47"/>
  <c r="L34" i="47"/>
  <c r="M34" i="47"/>
  <c r="K35" i="47"/>
  <c r="L35" i="47"/>
  <c r="M35" i="47"/>
  <c r="K36" i="47"/>
  <c r="L36" i="47"/>
  <c r="M36" i="47"/>
  <c r="K37" i="47"/>
  <c r="L37" i="47"/>
  <c r="M37" i="47"/>
  <c r="K38" i="47"/>
  <c r="L38" i="47"/>
  <c r="M38" i="47"/>
  <c r="K39" i="47"/>
  <c r="L39" i="47"/>
  <c r="M39" i="47"/>
  <c r="K40" i="47"/>
  <c r="L40" i="47"/>
  <c r="M40" i="47"/>
  <c r="M24" i="47"/>
  <c r="L24" i="47"/>
  <c r="K24" i="47"/>
  <c r="K21" i="47"/>
  <c r="L21" i="47"/>
  <c r="M21" i="47"/>
  <c r="S12" i="30" l="1"/>
  <c r="R12" i="30"/>
  <c r="U6" i="30"/>
  <c r="V6" i="30" s="1"/>
  <c r="U7" i="30"/>
  <c r="U8" i="30"/>
  <c r="U9" i="30"/>
  <c r="V9" i="30" s="1"/>
  <c r="V7" i="30"/>
  <c r="V8" i="30"/>
  <c r="V5" i="30"/>
  <c r="U5" i="30"/>
  <c r="T6" i="30"/>
  <c r="T7" i="30"/>
  <c r="T8" i="30"/>
  <c r="T9" i="30"/>
  <c r="T5" i="30"/>
  <c r="C101" i="29"/>
  <c r="D101" i="29"/>
  <c r="E101" i="29"/>
  <c r="F101" i="29"/>
  <c r="G101" i="29"/>
  <c r="B101" i="29"/>
  <c r="C80" i="29"/>
  <c r="D80" i="29"/>
  <c r="E80" i="29"/>
  <c r="F80" i="29"/>
  <c r="G80" i="29"/>
  <c r="B80" i="29"/>
  <c r="G57" i="29"/>
  <c r="B60" i="29"/>
  <c r="B61" i="29"/>
  <c r="B62" i="29"/>
  <c r="B63" i="29"/>
  <c r="B64" i="29"/>
  <c r="B65" i="29"/>
  <c r="B66" i="29"/>
  <c r="B67" i="29"/>
  <c r="B68" i="29"/>
  <c r="B69" i="29"/>
  <c r="B70" i="29"/>
  <c r="B71" i="29"/>
  <c r="B72" i="29"/>
  <c r="B73" i="29"/>
  <c r="B74" i="29"/>
  <c r="B75" i="29"/>
  <c r="B76" i="29"/>
  <c r="B77" i="29"/>
  <c r="B78" i="29"/>
  <c r="B79" i="29"/>
  <c r="B82" i="29"/>
  <c r="B83" i="29"/>
  <c r="B84" i="29"/>
  <c r="B85" i="29"/>
  <c r="B86" i="29"/>
  <c r="B87" i="29"/>
  <c r="B88" i="29"/>
  <c r="B89" i="29"/>
  <c r="B90" i="29"/>
  <c r="B91" i="29"/>
  <c r="B92" i="29"/>
  <c r="B93" i="29"/>
  <c r="B94" i="29"/>
  <c r="B95" i="29"/>
  <c r="B96" i="29"/>
  <c r="B97" i="29"/>
  <c r="B98" i="29"/>
  <c r="B99" i="29"/>
  <c r="B100" i="29"/>
  <c r="B59" i="29"/>
  <c r="C57" i="29"/>
  <c r="D57" i="29"/>
  <c r="E57" i="29"/>
  <c r="F57" i="29"/>
  <c r="L52" i="26"/>
  <c r="L51" i="26"/>
  <c r="L50" i="26"/>
  <c r="K52" i="26"/>
  <c r="K51" i="26"/>
  <c r="K50" i="26"/>
  <c r="L47" i="26"/>
  <c r="L46" i="26"/>
  <c r="L45" i="26"/>
  <c r="K47" i="26"/>
  <c r="K46" i="26"/>
  <c r="K45" i="26"/>
  <c r="L42" i="26"/>
  <c r="L41" i="26"/>
  <c r="L40" i="26"/>
  <c r="K42" i="26"/>
  <c r="K41" i="26"/>
  <c r="K40" i="26"/>
  <c r="L37" i="26"/>
  <c r="L36" i="26"/>
  <c r="L35" i="26"/>
  <c r="K37" i="26"/>
  <c r="K36" i="26"/>
  <c r="K35" i="26"/>
  <c r="U12" i="30" l="1"/>
  <c r="V12" i="30" s="1"/>
  <c r="T12" i="30"/>
  <c r="F55" i="29"/>
  <c r="D55" i="29"/>
  <c r="C55" i="29"/>
  <c r="E55" i="29"/>
  <c r="G55" i="29"/>
  <c r="B57" i="29"/>
  <c r="B55" i="29" s="1"/>
  <c r="O33" i="42" l="1"/>
  <c r="O32" i="42" l="1"/>
  <c r="O31" i="42"/>
  <c r="O30" i="42"/>
  <c r="O15" i="42"/>
  <c r="O16" i="42"/>
  <c r="O17" i="42"/>
  <c r="O18" i="42"/>
  <c r="O19" i="42"/>
  <c r="O20" i="42"/>
  <c r="O22" i="42"/>
  <c r="O23" i="42"/>
  <c r="O24" i="42"/>
  <c r="O25" i="42"/>
  <c r="O26" i="42"/>
  <c r="O27" i="42"/>
  <c r="O28" i="42"/>
  <c r="O29" i="42"/>
</calcChain>
</file>

<file path=xl/sharedStrings.xml><?xml version="1.0" encoding="utf-8"?>
<sst xmlns="http://schemas.openxmlformats.org/spreadsheetml/2006/main" count="2131" uniqueCount="639">
  <si>
    <t>1 einschließlich Einführungsphase der gymnasialen Oberstufe, ohne Kurshalbjahre
2 der Ausweis der Klassenfrequenz erfolgt ohne die Oberstufe, da in diesem Bildungsbereich überwiegend im Kurssystem unterrichtet wird</t>
  </si>
  <si>
    <t>Schulen für Lernen oder Geistige Entwicklung</t>
  </si>
  <si>
    <t>Übrige Förderschulen</t>
  </si>
  <si>
    <t>Schülerinnen und Schüler in Integrationsmaßnahmen außerhalb der Förderschulen</t>
  </si>
  <si>
    <t>Förderschwerpunkt/Kranke
—
Behinderungsart</t>
  </si>
  <si>
    <t>bis zu 4</t>
  </si>
  <si>
    <t>Förderschwerpunkt/Kranke
–
Behinderungsart</t>
  </si>
  <si>
    <t>zusammen</t>
  </si>
  <si>
    <t xml:space="preserve">Integrierte </t>
  </si>
  <si>
    <t xml:space="preserve">  Sekundarschulen</t>
  </si>
  <si>
    <t xml:space="preserve">Charlottenburg-Wilmersdorf </t>
  </si>
  <si>
    <t xml:space="preserve">Spandau </t>
  </si>
  <si>
    <t xml:space="preserve">Steglitz-Zehlendorf </t>
  </si>
  <si>
    <t xml:space="preserve">Tempelhof-Schöneberg </t>
  </si>
  <si>
    <t xml:space="preserve">Neukölln </t>
  </si>
  <si>
    <t xml:space="preserve">Treptow-Köpenick </t>
  </si>
  <si>
    <t xml:space="preserve">Marzahn-Hellersdorf </t>
  </si>
  <si>
    <t xml:space="preserve">Lichtenberg </t>
  </si>
  <si>
    <t xml:space="preserve">Reinickendorf </t>
  </si>
  <si>
    <t xml:space="preserve">   </t>
  </si>
  <si>
    <t>Afrika</t>
  </si>
  <si>
    <t>Amerika</t>
  </si>
  <si>
    <t>Asien</t>
  </si>
  <si>
    <t>Australien/Ozeanien</t>
  </si>
  <si>
    <t>Staatenlos</t>
  </si>
  <si>
    <t>Fremdsprache</t>
  </si>
  <si>
    <t>Englisch</t>
  </si>
  <si>
    <t>Französisch</t>
  </si>
  <si>
    <t>Russisch</t>
  </si>
  <si>
    <t>Sonstige</t>
  </si>
  <si>
    <t>Spanisch</t>
  </si>
  <si>
    <t>Türkisch</t>
  </si>
  <si>
    <t>Latein</t>
  </si>
  <si>
    <t>Alt-Griechisch</t>
  </si>
  <si>
    <t>Italienisch</t>
  </si>
  <si>
    <t>Polnisch</t>
  </si>
  <si>
    <t>Japanisch</t>
  </si>
  <si>
    <t>Chinesisch</t>
  </si>
  <si>
    <t>% v.Sp.5</t>
  </si>
  <si>
    <t xml:space="preserve">Lernen </t>
  </si>
  <si>
    <t>Sehen</t>
  </si>
  <si>
    <t>Blinde</t>
  </si>
  <si>
    <t>Sehbehinderte</t>
  </si>
  <si>
    <t>Hören</t>
  </si>
  <si>
    <t>Gehörlose</t>
  </si>
  <si>
    <t>Schwerhörige</t>
  </si>
  <si>
    <t>Sprache</t>
  </si>
  <si>
    <t>Körperliche und motorische Entwicklung</t>
  </si>
  <si>
    <t xml:space="preserve">Geistige Entwicklung </t>
  </si>
  <si>
    <t>Emotionale und soziale Entwicklung</t>
  </si>
  <si>
    <t>Förderschwerpunkt übergreifend</t>
  </si>
  <si>
    <t>Autisten</t>
  </si>
  <si>
    <t>Schwerstmehrfachbehinderte</t>
  </si>
  <si>
    <t>Kranke</t>
  </si>
  <si>
    <t>Zusammen</t>
  </si>
  <si>
    <t xml:space="preserve">private Schulen </t>
  </si>
  <si>
    <t>5 bis 7</t>
  </si>
  <si>
    <t>8 bis 10</t>
  </si>
  <si>
    <t>11 bis 13</t>
  </si>
  <si>
    <t>14 bis 16</t>
  </si>
  <si>
    <t>17
und mehr</t>
  </si>
  <si>
    <t>Lernen</t>
  </si>
  <si>
    <t>Geistige Entwicklung</t>
  </si>
  <si>
    <t xml:space="preserve">Körperliche und motorische Entwicklung </t>
  </si>
  <si>
    <t xml:space="preserve">Emotionale und soziale Entwicklung </t>
  </si>
  <si>
    <t>Grund-
stufe
(Klasse
1 – 6)</t>
  </si>
  <si>
    <t xml:space="preserve">Sehen </t>
  </si>
  <si>
    <t xml:space="preserve">Hören </t>
  </si>
  <si>
    <t xml:space="preserve">Sprache </t>
  </si>
  <si>
    <t xml:space="preserve">Förderschwerpunkt übergreifend </t>
  </si>
  <si>
    <t>Ausländer</t>
  </si>
  <si>
    <t>Insgesamt</t>
  </si>
  <si>
    <t>•</t>
  </si>
  <si>
    <t>Anzahl</t>
  </si>
  <si>
    <t xml:space="preserve">Insgesamt </t>
  </si>
  <si>
    <t xml:space="preserve"> </t>
  </si>
  <si>
    <t>x</t>
  </si>
  <si>
    <t>darunter</t>
  </si>
  <si>
    <t>_____</t>
  </si>
  <si>
    <t>insgesamt</t>
  </si>
  <si>
    <t>weiblich</t>
  </si>
  <si>
    <t xml:space="preserve">Statistischer </t>
  </si>
  <si>
    <t xml:space="preserve">Bericht </t>
  </si>
  <si>
    <t>Seite</t>
  </si>
  <si>
    <t>Grafiken</t>
  </si>
  <si>
    <t>Tabellen</t>
  </si>
  <si>
    <t>Inhaltsverzeichnis</t>
  </si>
  <si>
    <t>Berlin</t>
  </si>
  <si>
    <t>Einschulungen in Berlin zu Beginn des Schul-</t>
  </si>
  <si>
    <t>Teilnahme am fremdsprachlichen Unterricht in</t>
  </si>
  <si>
    <t xml:space="preserve">Klassen der Förderschulen in Berlin am </t>
  </si>
  <si>
    <t>den allgemeinbildenden Schulen in Berlin am</t>
  </si>
  <si>
    <t>Schulen</t>
  </si>
  <si>
    <t>ins-
gesamt</t>
  </si>
  <si>
    <t>darunter weiblich</t>
  </si>
  <si>
    <t>darunter Ausländer</t>
  </si>
  <si>
    <t>An-
zahl</t>
  </si>
  <si>
    <t xml:space="preserve">% von
Sp. 3 </t>
  </si>
  <si>
    <t>% von
Sp. 3</t>
  </si>
  <si>
    <t>% von 
Sp. 6</t>
  </si>
  <si>
    <t>% von 
Sp. 10</t>
  </si>
  <si>
    <t>Grundschulen</t>
  </si>
  <si>
    <t>Hauptschulen</t>
  </si>
  <si>
    <t>Realschulen</t>
  </si>
  <si>
    <t>Gymnasien</t>
  </si>
  <si>
    <t>Integrierte Gesamtschulen</t>
  </si>
  <si>
    <t>Freie Waldorfschulen</t>
  </si>
  <si>
    <t>Ins-
gesamt</t>
  </si>
  <si>
    <t>Mittelstufe</t>
  </si>
  <si>
    <t>Oberstufe</t>
  </si>
  <si>
    <t>Jahrgangsstufe</t>
  </si>
  <si>
    <t>1.</t>
  </si>
  <si>
    <t>2.</t>
  </si>
  <si>
    <t>3.</t>
  </si>
  <si>
    <t>4.</t>
  </si>
  <si>
    <t>5.</t>
  </si>
  <si>
    <t>6.</t>
  </si>
  <si>
    <t>7.</t>
  </si>
  <si>
    <t>8.</t>
  </si>
  <si>
    <t>9.</t>
  </si>
  <si>
    <t>10.</t>
  </si>
  <si>
    <t>11.</t>
  </si>
  <si>
    <t>12.</t>
  </si>
  <si>
    <t>13.</t>
  </si>
  <si>
    <t>Schulart</t>
  </si>
  <si>
    <t>% v. Sp. 6</t>
  </si>
  <si>
    <t xml:space="preserve">öffentliche Schulen </t>
  </si>
  <si>
    <t xml:space="preserve">Realschulen </t>
  </si>
  <si>
    <t>private Schulen</t>
  </si>
  <si>
    <t xml:space="preserve">Zusammen </t>
  </si>
  <si>
    <t>Bildungsbereich
—
Schulart</t>
  </si>
  <si>
    <t>Klassen¹</t>
  </si>
  <si>
    <t>Klassen-
frequenz²</t>
  </si>
  <si>
    <t>% von
Sp. 2</t>
  </si>
  <si>
    <t>% v. Sp. 5</t>
  </si>
  <si>
    <t>öffentliche Schulen</t>
  </si>
  <si>
    <t xml:space="preserve">Grundschulen </t>
  </si>
  <si>
    <t>Bildungsbereich
—
Jahrgangsstufe¹</t>
  </si>
  <si>
    <t>Grund-
schulen</t>
  </si>
  <si>
    <t>Freie
Waldorf-
schulen</t>
  </si>
  <si>
    <t>Klassen</t>
  </si>
  <si>
    <t xml:space="preserve">7. </t>
  </si>
  <si>
    <t xml:space="preserve">8. </t>
  </si>
  <si>
    <t xml:space="preserve">9. </t>
  </si>
  <si>
    <t xml:space="preserve">10. </t>
  </si>
  <si>
    <t xml:space="preserve">11. </t>
  </si>
  <si>
    <t xml:space="preserve">12. </t>
  </si>
  <si>
    <t xml:space="preserve">13. </t>
  </si>
  <si>
    <t xml:space="preserve"> Mittelstufe  </t>
  </si>
  <si>
    <t xml:space="preserve">    </t>
  </si>
  <si>
    <t>davon waren</t>
  </si>
  <si>
    <t>vorzeitig</t>
  </si>
  <si>
    <t>fristgemäß</t>
  </si>
  <si>
    <t>darunter Kinder nichtdeutscher Herkunftssprache</t>
  </si>
  <si>
    <t>Schulart
—
Alter¹</t>
  </si>
  <si>
    <t>Grundstufe</t>
  </si>
  <si>
    <t xml:space="preserve">  6 Jahre</t>
  </si>
  <si>
    <t xml:space="preserve">  7 Jahre</t>
  </si>
  <si>
    <t xml:space="preserve">  8 Jahre</t>
  </si>
  <si>
    <t xml:space="preserve">  9 Jahre</t>
  </si>
  <si>
    <t>10 Jahre</t>
  </si>
  <si>
    <t>11 Jahre</t>
  </si>
  <si>
    <t>12 Jahre</t>
  </si>
  <si>
    <t>13 Jahre</t>
  </si>
  <si>
    <t>14 Jahre</t>
  </si>
  <si>
    <t xml:space="preserve">Hauptschulen </t>
  </si>
  <si>
    <t>15 Jahre</t>
  </si>
  <si>
    <t>16 Jahre</t>
  </si>
  <si>
    <t>17 Jahre</t>
  </si>
  <si>
    <t>18 Jahre</t>
  </si>
  <si>
    <t xml:space="preserve">  </t>
  </si>
  <si>
    <t>Gym-
nasien</t>
  </si>
  <si>
    <t>Schulen in Brandenburg</t>
  </si>
  <si>
    <t>Schulen in anderen Bundesländern</t>
  </si>
  <si>
    <t>davon besuchten im vergangenen Schuljahr</t>
  </si>
  <si>
    <t xml:space="preserve">Sonstige </t>
  </si>
  <si>
    <t>Staatsangehörigkeit</t>
  </si>
  <si>
    <t>Europa</t>
  </si>
  <si>
    <t>davon</t>
  </si>
  <si>
    <t>Belgien</t>
  </si>
  <si>
    <t>Bulgarien</t>
  </si>
  <si>
    <t>Dänemark</t>
  </si>
  <si>
    <t>Estland</t>
  </si>
  <si>
    <t>Frankreich</t>
  </si>
  <si>
    <t>Griechenland</t>
  </si>
  <si>
    <t>Großbritannien und Nordirland</t>
  </si>
  <si>
    <t>Italien</t>
  </si>
  <si>
    <t>Lettland</t>
  </si>
  <si>
    <t>Litauen</t>
  </si>
  <si>
    <t>Niederlande</t>
  </si>
  <si>
    <t>Österreich</t>
  </si>
  <si>
    <t>Polen</t>
  </si>
  <si>
    <t>Portugal</t>
  </si>
  <si>
    <t>Rumänien</t>
  </si>
  <si>
    <t>Slowakei</t>
  </si>
  <si>
    <t>Slowenien</t>
  </si>
  <si>
    <t>Spanien</t>
  </si>
  <si>
    <t>Tschechische Republik</t>
  </si>
  <si>
    <t>Ungarn</t>
  </si>
  <si>
    <t>Albanien</t>
  </si>
  <si>
    <t>Bosnien und Herzegowina</t>
  </si>
  <si>
    <t>Kroatien</t>
  </si>
  <si>
    <t>Mazedonien</t>
  </si>
  <si>
    <t>Republik Moldau</t>
  </si>
  <si>
    <t>Russische Föderation</t>
  </si>
  <si>
    <t>Schweiz</t>
  </si>
  <si>
    <t>Türkei</t>
  </si>
  <si>
    <t>Ukraine</t>
  </si>
  <si>
    <t>Weißrussland</t>
  </si>
  <si>
    <t>Bezirk</t>
  </si>
  <si>
    <t>darunter
weiblich</t>
  </si>
  <si>
    <t>nicht-
deutscher
Herkunfts-
sprache</t>
  </si>
  <si>
    <t>Mitte</t>
  </si>
  <si>
    <t>Pankow</t>
  </si>
  <si>
    <t>Spandau</t>
  </si>
  <si>
    <t>Neukölln</t>
  </si>
  <si>
    <t>Treptow-Köpenick</t>
  </si>
  <si>
    <t>Lichtenberg</t>
  </si>
  <si>
    <t>Reinickendorf</t>
  </si>
  <si>
    <t xml:space="preserve">Berlin </t>
  </si>
  <si>
    <t>Steglitz-Zehlendorf</t>
  </si>
  <si>
    <t>Marzahn-Hellersdorf</t>
  </si>
  <si>
    <t>Bezirke</t>
  </si>
  <si>
    <t>% von
Sp. 1</t>
  </si>
  <si>
    <t>% v. Sp. 4</t>
  </si>
  <si>
    <t>Friedrichshain-Kreuzberg</t>
  </si>
  <si>
    <t>Charlottenburg-Wilmersdorf</t>
  </si>
  <si>
    <t>Tempelhof-Schöneberg</t>
  </si>
  <si>
    <t>sonderpädagogischen Förderung in der Klas-</t>
  </si>
  <si>
    <t>Schulen mit sonderpädagogischen Förderschwerpunkten</t>
  </si>
  <si>
    <t>5. Jahrgangsstufe</t>
  </si>
  <si>
    <t>7. Jahrgangsstufe</t>
  </si>
  <si>
    <t>1  einschließlich Einführungsphase der gymnasialen Oberstufe, ohne Kurshalbjahre</t>
  </si>
  <si>
    <t xml:space="preserve">  an der Schülergesamtzahl in % </t>
  </si>
  <si>
    <t xml:space="preserve">Mitte </t>
  </si>
  <si>
    <t xml:space="preserve">Friedrichshain-Kreuzberg </t>
  </si>
  <si>
    <t xml:space="preserve">Pankow </t>
  </si>
  <si>
    <t>19 Jahre</t>
  </si>
  <si>
    <t>20 Jahre</t>
  </si>
  <si>
    <t>21 Jahre</t>
  </si>
  <si>
    <t>22 Jahre</t>
  </si>
  <si>
    <t>Einschulungen</t>
  </si>
  <si>
    <t>Kosovo</t>
  </si>
  <si>
    <t>sonstige²</t>
  </si>
  <si>
    <t>Montenegro</t>
  </si>
  <si>
    <t>Serbien</t>
  </si>
  <si>
    <t>Förderschulen</t>
  </si>
  <si>
    <t>Einglieder-
ungsl. f.
ausländ.
Jugendl.</t>
  </si>
  <si>
    <t xml:space="preserve">Klassen-stufe 
</t>
  </si>
  <si>
    <t xml:space="preserve">3. </t>
  </si>
  <si>
    <t xml:space="preserve">4. </t>
  </si>
  <si>
    <t xml:space="preserve">5. </t>
  </si>
  <si>
    <t xml:space="preserve">6. </t>
  </si>
  <si>
    <t>Klassen-stufe 
2008/09</t>
  </si>
  <si>
    <t>NDHS</t>
  </si>
  <si>
    <t>männlich</t>
  </si>
  <si>
    <t>Deutsche</t>
  </si>
  <si>
    <t>Integrierte
Sekundar-
schulen</t>
  </si>
  <si>
    <t>Integrierte Sekundar-schulen</t>
  </si>
  <si>
    <t>Integrierte Sekundarschulen</t>
  </si>
  <si>
    <t>Integrierte 
Sekundarschulen</t>
  </si>
  <si>
    <t>Schuljahr</t>
  </si>
  <si>
    <t>1996/97</t>
  </si>
  <si>
    <t>1997/98</t>
  </si>
  <si>
    <t>1998/99</t>
  </si>
  <si>
    <t>1999/00</t>
  </si>
  <si>
    <t>2000/01</t>
  </si>
  <si>
    <t>2001/02</t>
  </si>
  <si>
    <t>2002/03</t>
  </si>
  <si>
    <t>2003/04</t>
  </si>
  <si>
    <t>2004/05</t>
  </si>
  <si>
    <t>2005/06</t>
  </si>
  <si>
    <t>2006/07</t>
  </si>
  <si>
    <t>2007/08</t>
  </si>
  <si>
    <t>2008/09</t>
  </si>
  <si>
    <t>2009/10</t>
  </si>
  <si>
    <t>2010/11</t>
  </si>
  <si>
    <t xml:space="preserve">  Sekundarbereich II</t>
  </si>
  <si>
    <t>Klassen für</t>
  </si>
  <si>
    <t xml:space="preserve">Freie </t>
  </si>
  <si>
    <t xml:space="preserve">  Waldorfschulen</t>
  </si>
  <si>
    <t>Förderschulen ..................</t>
  </si>
  <si>
    <t>Klassen für Schüler nichtdeutscher Herkunftssprache in der Mittelstufe</t>
  </si>
  <si>
    <t>Klassen
für
geistige 
Ent-
wicklung</t>
  </si>
  <si>
    <t>Jahrgangsstufe²</t>
  </si>
  <si>
    <t>Gymnasien¹</t>
  </si>
  <si>
    <t>Klas-
sen-
fre-
quenz²</t>
  </si>
  <si>
    <t>Zurückgestellte
aus dem
Vorjahr¹</t>
  </si>
  <si>
    <t>Schulen mit übrigen sonderpädagogischen Förderschwerpunkten</t>
  </si>
  <si>
    <t>Jahrgangsstufe¹
—
schulische Herkunft</t>
  </si>
  <si>
    <r>
      <t xml:space="preserve"> statistik</t>
    </r>
    <r>
      <rPr>
        <sz val="18"/>
        <rFont val="Arial"/>
        <family val="2"/>
      </rPr>
      <t xml:space="preserve">  </t>
    </r>
    <r>
      <rPr>
        <sz val="13"/>
        <rFont val="Arial"/>
        <family val="2"/>
      </rPr>
      <t>Berlin Brandenburg</t>
    </r>
  </si>
  <si>
    <t>Klassen
bzw.
Lehrgänge</t>
  </si>
  <si>
    <t>in %
von 
insgesamt</t>
  </si>
  <si>
    <t>Volkshochschulen</t>
  </si>
  <si>
    <t>Abendgymnasien</t>
  </si>
  <si>
    <t>Kollegs</t>
  </si>
  <si>
    <t>Berlin-Kolleg</t>
  </si>
  <si>
    <t>Hauptschulabschluss</t>
  </si>
  <si>
    <t>Mittlerer Abschluss</t>
  </si>
  <si>
    <t>männ-
lich</t>
  </si>
  <si>
    <t>weib-
lich</t>
  </si>
  <si>
    <t>16
und
jünger</t>
  </si>
  <si>
    <t>32 
und
älter</t>
  </si>
  <si>
    <t>Angestrebter Abschluss</t>
  </si>
  <si>
    <t xml:space="preserve">Frankreich </t>
  </si>
  <si>
    <t xml:space="preserve">Griechenland </t>
  </si>
  <si>
    <t xml:space="preserve">Großbritannien </t>
  </si>
  <si>
    <t xml:space="preserve">Italien </t>
  </si>
  <si>
    <t xml:space="preserve">Niederlande </t>
  </si>
  <si>
    <t xml:space="preserve">Österreich </t>
  </si>
  <si>
    <t xml:space="preserve">Spanien </t>
  </si>
  <si>
    <t xml:space="preserve">Afrika </t>
  </si>
  <si>
    <t xml:space="preserve">Amerika </t>
  </si>
  <si>
    <t>Staatenlos und</t>
  </si>
  <si>
    <t xml:space="preserve">ungeklärt bzw. unbekannt </t>
  </si>
  <si>
    <t>Insge-
samt</t>
  </si>
  <si>
    <t>Alter in Jahren¹</t>
  </si>
  <si>
    <t>Institution
—  
Geschlecht</t>
  </si>
  <si>
    <t>16 und jünger</t>
  </si>
  <si>
    <t>32 und älter</t>
  </si>
  <si>
    <t>insge-
samt</t>
  </si>
  <si>
    <t>Volkshochschul-</t>
  </si>
  <si>
    <t xml:space="preserve">  Kollegs</t>
  </si>
  <si>
    <t>Lehrgangsteilnehmer des Zweiten Bildungs-</t>
  </si>
  <si>
    <t>2011/12</t>
  </si>
  <si>
    <t>allgemeine Hochschulreife</t>
  </si>
  <si>
    <t>Allgemeine Hochschulreife</t>
  </si>
  <si>
    <t>Ausländer in %</t>
  </si>
  <si>
    <t>Deutsche in %</t>
  </si>
  <si>
    <t>allgemeine
Hochschul-
reife</t>
  </si>
  <si>
    <t xml:space="preserve">Schwerstbehinderung </t>
  </si>
  <si>
    <t xml:space="preserve">Autisten </t>
  </si>
  <si>
    <t xml:space="preserve">Schwerstmehrfachbehinderung </t>
  </si>
  <si>
    <t xml:space="preserve">Blinde </t>
  </si>
  <si>
    <t xml:space="preserve">Gehörlose </t>
  </si>
  <si>
    <t xml:space="preserve">Schwerhörige </t>
  </si>
  <si>
    <t xml:space="preserve">Kranke </t>
  </si>
  <si>
    <t xml:space="preserve">Sehbehinderung </t>
  </si>
  <si>
    <t xml:space="preserve">Geistige Entwicklung  </t>
  </si>
  <si>
    <t xml:space="preserve">Anteil der Förderschulen in % </t>
  </si>
  <si>
    <t xml:space="preserve">Anteil der Integrationsklassen in % </t>
  </si>
  <si>
    <t xml:space="preserve">Autismus </t>
  </si>
  <si>
    <r>
      <t>statistik</t>
    </r>
    <r>
      <rPr>
        <sz val="12"/>
        <rFont val="Arial"/>
        <family val="2"/>
      </rPr>
      <t xml:space="preserve">  </t>
    </r>
    <r>
      <rPr>
        <sz val="11"/>
        <rFont val="Arial"/>
        <family val="2"/>
      </rPr>
      <t>Berlin Brandenburg</t>
    </r>
  </si>
  <si>
    <t>Freie 
Waldorfschulen</t>
  </si>
  <si>
    <t>Kinder 
nichtdeutscher 
Herkunftssprache</t>
  </si>
  <si>
    <t>Kinder
deutscher 
Herkunftssprache</t>
  </si>
  <si>
    <t>Intergrierte 
Sekundarschulen</t>
  </si>
  <si>
    <t>1 einschließlich sonstige Einschulungen</t>
  </si>
  <si>
    <t>Schwerstbehinderte</t>
  </si>
  <si>
    <t>Schuljahr¹</t>
  </si>
  <si>
    <t xml:space="preserve">  6 Jahre und jünger</t>
  </si>
  <si>
    <t>13 Jahre und älter</t>
  </si>
  <si>
    <t>abschluss und Geschlecht</t>
  </si>
  <si>
    <t>Mittlerer Schulabschluss</t>
  </si>
  <si>
    <t xml:space="preserve">1 einschließlich Einführungsphase der gymnasialen Oberstufe, ohne Kurshalbjahre
2 der Ausweis der Klassenfrequenz erfolgt ohne die Oberstufe, da in diesem Bildungsbereich überwiegend im Kurssystem unterrichtet wird </t>
  </si>
  <si>
    <t>Zweiter Bildungsweg</t>
  </si>
  <si>
    <t xml:space="preserve">lung und Herkunftssprache </t>
  </si>
  <si>
    <t xml:space="preserve">und Schulart </t>
  </si>
  <si>
    <t xml:space="preserve">Jahrgangsstufe und Schulart </t>
  </si>
  <si>
    <t>Schulen mit sonderpädagogischen Schwerpunkten²</t>
  </si>
  <si>
    <t>Gym-
nasien²</t>
  </si>
  <si>
    <t xml:space="preserve">1. u. 2. Jahrgangsstufe </t>
  </si>
  <si>
    <t xml:space="preserve">Schulen im Ausland </t>
  </si>
  <si>
    <t xml:space="preserve">Schulen in Brandenburg </t>
  </si>
  <si>
    <t xml:space="preserve">4. Jahrgangsstufe </t>
  </si>
  <si>
    <t xml:space="preserve">Schulen in anderen Bundesländern </t>
  </si>
  <si>
    <t xml:space="preserve">6. Jahrgangsstufe </t>
  </si>
  <si>
    <t xml:space="preserve">9. Jahrgangsstufe </t>
  </si>
  <si>
    <t xml:space="preserve">10. Jahrgangsstufe </t>
  </si>
  <si>
    <t xml:space="preserve">11. Jahrgangsstufe </t>
  </si>
  <si>
    <t xml:space="preserve">Berufsfach-/Berufsschule </t>
  </si>
  <si>
    <t xml:space="preserve">Berufliche Gymnasien </t>
  </si>
  <si>
    <t xml:space="preserve">12. Jahrgangsstufe </t>
  </si>
  <si>
    <t xml:space="preserve">Sonstige  </t>
  </si>
  <si>
    <t>Förder-
schulen</t>
  </si>
  <si>
    <t xml:space="preserve">der Schulen </t>
  </si>
  <si>
    <t>se, Klassenstärke und rechtlichem Status</t>
  </si>
  <si>
    <t xml:space="preserve">  5 Jahre und jünger</t>
  </si>
  <si>
    <t>19 Jahre und älter</t>
  </si>
  <si>
    <t>23 Jahre und älter</t>
  </si>
  <si>
    <t>Herkunftssprache</t>
  </si>
  <si>
    <r>
      <t>nachrichtlich</t>
    </r>
    <r>
      <rPr>
        <sz val="8"/>
        <color indexed="8"/>
        <rFont val="Arial Unicode MS"/>
        <family val="2"/>
      </rPr>
      <t>:</t>
    </r>
  </si>
  <si>
    <t>2012/13</t>
  </si>
  <si>
    <t xml:space="preserve">und Jahrgangsstufe </t>
  </si>
  <si>
    <t>gogischer Förderung in Integrationsklassen</t>
  </si>
  <si>
    <t>und Schulart</t>
  </si>
  <si>
    <t>Schülerinnen und Schüler mit sonderpäda-</t>
  </si>
  <si>
    <t xml:space="preserve">allgemeinbildenden Schulen in Berlin am </t>
  </si>
  <si>
    <t>darunter Ausländerinnen und Ausländer</t>
  </si>
  <si>
    <t>Schülerinnen und Schüler</t>
  </si>
  <si>
    <t xml:space="preserve">schwerpunkt </t>
  </si>
  <si>
    <t>Schülerinnen und Schüler der Förderschu-</t>
  </si>
  <si>
    <t>zirken und sonderpädagogischem Förder-</t>
  </si>
  <si>
    <t xml:space="preserve">Ausländische Schülerinnen und Schüler an </t>
  </si>
  <si>
    <t xml:space="preserve">Schulart und Geschlecht </t>
  </si>
  <si>
    <t>übrigen Förderschulen in Berlin am</t>
  </si>
  <si>
    <t xml:space="preserve">und Bildungsbereich </t>
  </si>
  <si>
    <t>gangsteilnehmerinnen und Lehrgangsteil-</t>
  </si>
  <si>
    <t xml:space="preserve">Schulabschluss und Geschlecht </t>
  </si>
  <si>
    <t>nehmer des Zweiten Bildungsweges in Berlin</t>
  </si>
  <si>
    <t xml:space="preserve">Portugal </t>
  </si>
  <si>
    <t xml:space="preserve">Ausländische Lehrgangsteilnehmerinnen und </t>
  </si>
  <si>
    <t>Staatsangehörigkeit, angestrebtem Schulab-</t>
  </si>
  <si>
    <t xml:space="preserve">Deutsche und ausländische Schülerinnen und </t>
  </si>
  <si>
    <t xml:space="preserve">Schüler an allgemeinbildenden Schulen in </t>
  </si>
  <si>
    <t xml:space="preserve">auf die Schularten in Prozent </t>
  </si>
  <si>
    <t xml:space="preserve">  9 Jahre </t>
  </si>
  <si>
    <t>21 Jahre und älter</t>
  </si>
  <si>
    <t xml:space="preserve">nach Schulart, Alter und Jahrgangsstufe </t>
  </si>
  <si>
    <t xml:space="preserve">nach Jahrgangsstufe und Schulart sowie </t>
  </si>
  <si>
    <t xml:space="preserve">Geschlecht </t>
  </si>
  <si>
    <t>Kl. f. Geistigbehinderte</t>
  </si>
  <si>
    <t>Geist</t>
  </si>
  <si>
    <t>Lehrgangsteilnehmerinnen und Lehrgangs-</t>
  </si>
  <si>
    <t xml:space="preserve">teilnehmer des Zweiten Bildungsweges in </t>
  </si>
  <si>
    <t>abschluss</t>
  </si>
  <si>
    <t>Geschlecht, Alter und angestrebtem Schul-</t>
  </si>
  <si>
    <t xml:space="preserve">tem Schulabschluss und Alter </t>
  </si>
  <si>
    <t xml:space="preserve">Schulen, Klassen sowie Schülerinnen und </t>
  </si>
  <si>
    <t>Schüler der allgemeinbildenden Schulen in</t>
  </si>
  <si>
    <t xml:space="preserve">nach Schulart </t>
  </si>
  <si>
    <t>bildenden Schulen in Berlin für die Schul-</t>
  </si>
  <si>
    <t>Schülerinnen und Schüler der allgemein-</t>
  </si>
  <si>
    <t>Schulen, Klassen sowie Schülerinnen und</t>
  </si>
  <si>
    <t xml:space="preserve">und rechtlichem Status der Schulen </t>
  </si>
  <si>
    <t>allgemeinbildenden Schulen in Berlin am</t>
  </si>
  <si>
    <t>Klassen sowie Schülerinnen und Schüler der</t>
  </si>
  <si>
    <t xml:space="preserve">Klassen sowie Schülerinnen und Schüler der </t>
  </si>
  <si>
    <t xml:space="preserve">sonderpädagogischer Förderung in Berlin am </t>
  </si>
  <si>
    <t>Klassen sowie Schülerinnen und Schüler mit</t>
  </si>
  <si>
    <t>an allgemeinbildenden Schulen in Berlin am</t>
  </si>
  <si>
    <t>Schulen, Klassen bzw. Lehrgänge sowie Lehr-</t>
  </si>
  <si>
    <t xml:space="preserve">
Schüler/
-innen 
insgesamt </t>
  </si>
  <si>
    <t>Einschulungen/Anfänger</t>
  </si>
  <si>
    <t>unbekannt/ungeklärt</t>
  </si>
  <si>
    <t>übrige Förderschulen</t>
  </si>
  <si>
    <t>Klassen für Geistige Entwicklung</t>
  </si>
  <si>
    <t xml:space="preserve">  Geistige Entwicklung</t>
  </si>
  <si>
    <t>Schulen für Lernen</t>
  </si>
  <si>
    <t>Schulen für Geistige Entwicklung</t>
  </si>
  <si>
    <t>(übrige) Förderschulen</t>
  </si>
  <si>
    <t>Grundschulen³</t>
  </si>
  <si>
    <t>Integrierte Sekundarschulen⁴</t>
  </si>
  <si>
    <r>
      <t>Gymnasien</t>
    </r>
    <r>
      <rPr>
        <sz val="8"/>
        <rFont val="Arial Unicode MS"/>
        <family val="2"/>
      </rPr>
      <t>⁴</t>
    </r>
  </si>
  <si>
    <r>
      <t>Integrierte Gesamtschulen</t>
    </r>
    <r>
      <rPr>
        <sz val="8"/>
        <rFont val="Arial Unicode MS"/>
        <family val="2"/>
      </rPr>
      <t>⁴</t>
    </r>
  </si>
  <si>
    <r>
      <t>Freie Waldorfschulen</t>
    </r>
    <r>
      <rPr>
        <sz val="8"/>
        <rFont val="Arial Unicode MS"/>
        <family val="2"/>
      </rPr>
      <t>⁴</t>
    </r>
  </si>
  <si>
    <t>Sprachbehinderung ........</t>
  </si>
  <si>
    <r>
      <t>an beruflichen Schulen</t>
    </r>
    <r>
      <rPr>
        <sz val="8"/>
        <color indexed="8"/>
        <rFont val="Arial Unicode MS"/>
        <family val="2"/>
      </rPr>
      <t>³</t>
    </r>
  </si>
  <si>
    <t xml:space="preserve">EU-Länder² </t>
  </si>
  <si>
    <t xml:space="preserve">emotionale und soziale Entwicklung </t>
  </si>
  <si>
    <t>rinnen und Lehrgangsteilnehmer)</t>
  </si>
  <si>
    <t>2013/14</t>
  </si>
  <si>
    <t>Freie Waldorschulen</t>
  </si>
  <si>
    <t>für Zefir</t>
  </si>
  <si>
    <t>Schulanfangsphase</t>
  </si>
  <si>
    <t>mittlerer Schulabschluss³</t>
  </si>
  <si>
    <t>mittlerer Schulabschluss²</t>
  </si>
  <si>
    <t>Hauptschulabschluss/Berufsbildungsreife</t>
  </si>
  <si>
    <t>Hauptschulabschluss/</t>
  </si>
  <si>
    <t>Berufsbildungsreife</t>
  </si>
  <si>
    <t>einschl. erweiterte</t>
  </si>
  <si>
    <t>32 u .älter</t>
  </si>
  <si>
    <t>16 u. jünger</t>
  </si>
  <si>
    <t>mittlerer
Schul-
abschluss¹</t>
  </si>
  <si>
    <t>darunter NDH</t>
  </si>
  <si>
    <t>Schulen
Klassen
Schülerinnen und Schüler
Lehrgangsteilnehmerinnen und Lehrgangs-
teilnehmer des Zweiten Bildungsweges</t>
  </si>
  <si>
    <t>Zweiter Bildungsweg an beruflichen Schulen⁴</t>
  </si>
  <si>
    <t>Lehrgangsteilnehmer/-innen</t>
  </si>
  <si>
    <t>Darunter Ausländer/-innen</t>
  </si>
  <si>
    <t>in %
von
Ausländer/-innen
insgesamt</t>
  </si>
  <si>
    <t>Schüler/-innen</t>
  </si>
  <si>
    <t>darunter Ausländer/-innen</t>
  </si>
  <si>
    <t>Davon mit ... Schüler/-innen</t>
  </si>
  <si>
    <t>darunter Ausländer-/innen</t>
  </si>
  <si>
    <t>Klassen
für
Geistige
Ent-
wicklung</t>
  </si>
  <si>
    <t xml:space="preserve">Anteil der integrierten Schüler/-innen </t>
  </si>
  <si>
    <t>Ausländer/
-innen</t>
  </si>
  <si>
    <t xml:space="preserve">Nachrichtlich:
Zweiter Bildungsweg
an beruflichen Schulen </t>
  </si>
  <si>
    <t>ISS-Abendschulen</t>
  </si>
  <si>
    <t>Hauptschulabschluss/Berufsbildungsreife²</t>
  </si>
  <si>
    <t>Hauptschul-
abschluss/
Berufsbildungs-
reife</t>
  </si>
  <si>
    <t>Davon an</t>
  </si>
  <si>
    <t>nachrichtlich:</t>
  </si>
  <si>
    <t>Sonderpädagogische Kleinklassen für</t>
  </si>
  <si>
    <t>Schüler/-innen in Integrationsklassen¹ insgesamt</t>
  </si>
  <si>
    <t xml:space="preserve">    darunter integrierte Schüler/-innen in %</t>
  </si>
  <si>
    <t>2014/15</t>
  </si>
  <si>
    <t>EaJ</t>
  </si>
  <si>
    <t>Freie Waldorf-
schulen</t>
  </si>
  <si>
    <t>EU-Länder¹</t>
  </si>
  <si>
    <t>Freie Waldorf Schulen</t>
  </si>
  <si>
    <t xml:space="preserve">1 einschließlich Schülerinnen und Schüler im Schulversuch Inklusion
2 einschließlich Einführungsphase der gymnasialen Oberstufe, ohne Kurshalbjahre </t>
  </si>
  <si>
    <t>Klassen mit Integrationsschüler/innen²</t>
  </si>
  <si>
    <t>Schülerinnen und Schüler an allgemeinbildenden Schulen in Berlin 1996/1997 bis 2014/15</t>
  </si>
  <si>
    <t>Neu-Griechisch</t>
  </si>
  <si>
    <t>SAP³</t>
  </si>
  <si>
    <t>nach Jahrgangsstufe, schulischer Herkunft</t>
  </si>
  <si>
    <t>Oberstufe³</t>
  </si>
  <si>
    <t>SAP²</t>
  </si>
  <si>
    <t>1 bei Klassen mit mehreren Jahrgangsstufen richtet sich die Zuordnung der Klassen nach dem Schülerinnen und Schüler mit dem höchsten 
   Schuljahrgang
2 Schulanfangsphase
3 einschließlich Einführungsphase der gymnasialen Oberstufe, ohne Kurshalbjahre</t>
  </si>
  <si>
    <r>
      <t>Gymnasien</t>
    </r>
    <r>
      <rPr>
        <sz val="8"/>
        <rFont val="Calibri"/>
        <family val="2"/>
      </rPr>
      <t>⁴</t>
    </r>
  </si>
  <si>
    <t xml:space="preserve">Schulanfangsphase </t>
  </si>
  <si>
    <t xml:space="preserve">3. Jahrgangsstufe </t>
  </si>
  <si>
    <t xml:space="preserve">8. Jahrgangsstufe </t>
  </si>
  <si>
    <t xml:space="preserve">13. Jahrgangsstufe </t>
  </si>
  <si>
    <t>1 Erhebung jeweils zu Beginn des Schuljahres
2 seit Schuljahr 2013/14 Berufsbildungsreife; bis Schuljahr 2012/13 einschließlich erweitertem Hauptschulabschluss
3 seit Schuljahr 2013/14 einschließlich erweiterter Berufsbildungsreife; bis Schuljahr 2004/05 Realschulabschluss
4 Fachhochschulreife sowie allgemeinbildende und fachgebundene Hochschulreife; tiefer gegliederte Angaben: Statistischer Bericht „Berufliche Schulen
   im Land Berlin B II 1"</t>
  </si>
  <si>
    <t>zurückgestellt¹</t>
  </si>
  <si>
    <t>darunter an Schulen bzw. Klassen mit sonderpädagogischem Förderschwerpunkt für Geistige Entwicklung</t>
  </si>
  <si>
    <t xml:space="preserve"> oder Geistige Entwicklung</t>
  </si>
  <si>
    <t>Förderschwerpunkt Lernen</t>
  </si>
  <si>
    <t>Schulen mit sonderpädagogischem Förderschwerpunkt Lernen</t>
  </si>
  <si>
    <t>Schulen mit sonderpädagogischem Förderschwerpunkt Geistige Entwicklung</t>
  </si>
  <si>
    <t>Gymnasien⁴</t>
  </si>
  <si>
    <t>Freie Waldorfschulen⁴</t>
  </si>
  <si>
    <t>Klassen für Geistige Entwicklung⁵</t>
  </si>
  <si>
    <r>
      <t xml:space="preserve">Allgemeinbildende Schulen
im </t>
    </r>
    <r>
      <rPr>
        <b/>
        <sz val="16"/>
        <rFont val="Arial"/>
        <family val="2"/>
      </rPr>
      <t xml:space="preserve">Land Berlin
Schuljahr 2015/16
</t>
    </r>
  </si>
  <si>
    <t>B I 1 - j / 15</t>
  </si>
  <si>
    <t>Schülerinnen und Schüler an allgemeinbildenden Schulen in 
Berlin 2006/07 bis 2015/16</t>
  </si>
  <si>
    <t>2015/16</t>
  </si>
  <si>
    <t>2   Schülerinnen und Schüler der allgemeinbildenden Schulen in Berlin für die Schuljahre 2006/07 bis 2015/16 
     nach Schulart und Jahrgangsstufe</t>
  </si>
  <si>
    <t>6  Einschulungen in Berlin zu Beginn des Schuljahres 2015/16 nach Schulart, Geschlecht und Herkunftssprache</t>
  </si>
  <si>
    <t>1  Einschulungen in Berlin zu Beginn des Schuljahres 2015/16 nach Schulart, Art der Einschulung und
    Herkunftssprache</t>
  </si>
  <si>
    <t>Lese-Rechtschreibstörung</t>
  </si>
  <si>
    <t>Mittelstufe (Klasse      7-10)</t>
  </si>
  <si>
    <t>Oberstufe (Klasse      11-13)</t>
  </si>
  <si>
    <t>1 einschließlich aller Klein- und Sonderklassen und Einführungsphase der gymnasialen Oberstufen, ohne Kurshalbjahre</t>
  </si>
  <si>
    <t>17  Schulen, Klassen bzw. Lehrgänge, Lehrgangsteilnehmerinnen und Lehrgangsteilnehmer des Zweiten 
      Bildungsweges in Berlin von 2006/07 bis 2015/16 nach angestrebtem Schulabschluss und Geschlecht</t>
  </si>
  <si>
    <t>1 Alter am 31.12.2015
2 einschließlich erweiterte Berufsbildungsreife
3 Fachhochschulreife sowie allgemeinbildende und fachgebundene Hochschulreife; tiefer gegliederte Angaben: Statistischer Bericht „Berufliche Schulen 
   im Land Berlin B II 1"</t>
  </si>
  <si>
    <t>(insgesamt 2 308 Lehrgangsteilnehme-</t>
  </si>
  <si>
    <t>(insgesamt 842 Lehrgangsteilnehme-</t>
  </si>
  <si>
    <t>(insgesamt 357 Lehrgangsteilnehme-</t>
  </si>
  <si>
    <t>jahres 2015/16 nach Schulart, Art der Einschu-</t>
  </si>
  <si>
    <t>Berlin am 1. November 2015 nach angestreb-</t>
  </si>
  <si>
    <t>Berlin für die Schuljahre 2006/07 bis 2015/16</t>
  </si>
  <si>
    <t>jahre 2006/07 bis 2015/16 nach Schulart</t>
  </si>
  <si>
    <t>von 2006/07 bis 2015/16 nach angestrebtem</t>
  </si>
  <si>
    <t xml:space="preserve">Berlin am 1. November 2015 nach Institution, </t>
  </si>
  <si>
    <t>weges in Berlin am 1. November 2015 nach</t>
  </si>
  <si>
    <t>jahres 2015/16 nach Schulart, Geschlecht und</t>
  </si>
  <si>
    <t>Impressum</t>
  </si>
  <si>
    <t>Statistischer Bericht</t>
  </si>
  <si>
    <t>Herausgeber</t>
  </si>
  <si>
    <t>Zeichenerklärung</t>
  </si>
  <si>
    <r>
      <t>Amt für Statistik</t>
    </r>
    <r>
      <rPr>
        <sz val="8"/>
        <rFont val="Arial"/>
        <family val="2"/>
      </rPr>
      <t xml:space="preserve"> Berlin-Brandenburg</t>
    </r>
  </si>
  <si>
    <t xml:space="preserve">weniger als die Hälfte von 1 </t>
  </si>
  <si>
    <t>Behlertstraße 3a</t>
  </si>
  <si>
    <t>in der letzten besetzten Stelle,</t>
  </si>
  <si>
    <t>14467 Potsdam</t>
  </si>
  <si>
    <t>jedoch mehr als nichts</t>
  </si>
  <si>
    <t>info@statistik-bbb.de</t>
  </si>
  <si>
    <t>–</t>
  </si>
  <si>
    <t>nichts vorhanden</t>
  </si>
  <si>
    <t>www.statistik-berlin-brandenburg.de</t>
  </si>
  <si>
    <t>…</t>
  </si>
  <si>
    <t>Angabe fällt später an</t>
  </si>
  <si>
    <t>( )</t>
  </si>
  <si>
    <t>Aussagewert ist eingeschränkt</t>
  </si>
  <si>
    <t>Tel. 0331 8173  - 1777</t>
  </si>
  <si>
    <t>/</t>
  </si>
  <si>
    <t>Zahlenwert nicht sicher genug</t>
  </si>
  <si>
    <t>Fax 030 9028  -  4091</t>
  </si>
  <si>
    <t>Zahlenwert unbekannt oder</t>
  </si>
  <si>
    <t xml:space="preserve">geheim zu halten </t>
  </si>
  <si>
    <t xml:space="preserve">Tabellenfach gesperrt </t>
  </si>
  <si>
    <t>p</t>
  </si>
  <si>
    <t>vorläufige Zahl</t>
  </si>
  <si>
    <t>r</t>
  </si>
  <si>
    <t>berichtigte Zahl</t>
  </si>
  <si>
    <t>s</t>
  </si>
  <si>
    <t>geschätzte Zahl</t>
  </si>
  <si>
    <r>
      <t>Amt für Statistik</t>
    </r>
    <r>
      <rPr>
        <sz val="8"/>
        <rFont val="Arial"/>
        <family val="2"/>
      </rPr>
      <t xml:space="preserve"> Berlin-Brandenburg, </t>
    </r>
  </si>
  <si>
    <t>Dieses Werk ist unter einer Creative Commons Lizenz 
vom Typ Namensnennung 3.0 Deutschland zugänglich. 
Um eine Kopie dieser Lizenz einzusehen, konsultieren Sie</t>
  </si>
  <si>
    <t xml:space="preserve">http://creativecommons.org/licenses/by/3.0/de/ </t>
  </si>
  <si>
    <t>Erscheinungsfolge: jährlich</t>
  </si>
  <si>
    <t>B I 1 – j / 15</t>
  </si>
  <si>
    <t>Potsdam, 2016</t>
  </si>
  <si>
    <t>Metadaten (externer Link)</t>
  </si>
  <si>
    <t xml:space="preserve">Berlin am 18. September 2015 nach Verteilung </t>
  </si>
  <si>
    <t xml:space="preserve">Berlin am 18. September 2015 nach Schulart </t>
  </si>
  <si>
    <t>18. September 2015 nach Förderschwerpunkt</t>
  </si>
  <si>
    <t xml:space="preserve">18. September 2015 nach Föderschwerpunkt </t>
  </si>
  <si>
    <t>18. September 2015 nach der vorwiegenden</t>
  </si>
  <si>
    <t xml:space="preserve">18. September 2015 nach Förderschwerpunkt </t>
  </si>
  <si>
    <t>18. September 2015 nach belegten Fächern,</t>
  </si>
  <si>
    <t xml:space="preserve">18. September 2015 nach Staatsangehörigkeit, </t>
  </si>
  <si>
    <t xml:space="preserve">18. September 2015 nach Bezirken </t>
  </si>
  <si>
    <t xml:space="preserve">1 seit dem Schuljahr 2010/11 wird die Jahrgangsstufe 11 übersprungen
2 Schulanfangsphase </t>
  </si>
  <si>
    <t>1 Kinder, die von der Schulbesuchspflicht aus besonderem Grund für ein Jahr befreit wurden
2 z.B. überalterte ausländische Kinder oder Kinder von Aussiedlern, die verspätet zur Aufnahme in einer Schule angemeldet wurden sowie Kinder, 
   die aus Förderklassen für Schülerinnen und Schüler nichtdeutscher Herkunftssprache in die Schulanfangsphase übergehen</t>
  </si>
  <si>
    <t>Schülerinnen und Schüler insgesamt³</t>
  </si>
  <si>
    <t>Lehrgangsteilnehmerinnen und Lehrgangsteilnehmer insgesamt</t>
  </si>
  <si>
    <t>Ausländische Schülerinnen und Schüler insgesamt</t>
  </si>
  <si>
    <t>len in Berlin am 18. September 2015 nach Be-</t>
  </si>
  <si>
    <t xml:space="preserve">5  Klassen sowie Schülerinnen und Schüler der allgemeinbildenden Schulen in Berlin 
    am 18. September 2015 nach Bildungsbereich, Jahrgangsstufe und Schulart </t>
  </si>
  <si>
    <t>7  Schülerinnen und Schüler der allgemeinbildenden Schulen in Berlin am 18. September 2015 nach Schulart, 
    Alter und Jahrgangsstufe</t>
  </si>
  <si>
    <t>9  Ausländische Schülerinnen und Schüler an allgemeinbildenden Schulen in Berlin am 18. September 2015
    nach Staatsangehörigkeit, Schulart und Geschlecht</t>
  </si>
  <si>
    <t>11  Klassen sowie Schülerinnen und Schüler mit sonderpädagogischer Förderung in Berlin am 18. September 2015 
      nach Förderschwerpunkt und Schulart</t>
  </si>
  <si>
    <t>12  Klassen der Förderschulen in Berlin am 18. September 2015 nach der vorwiegenden sonderpädagogischen 
      Förderung in der Klasse, Klassenstärke und rechtlichem Status der Schulen</t>
  </si>
  <si>
    <t>13  Klassen sowie Schülerinnen und Schüler der übrigen Förderschulen in Berlin 
      am 18. September 2015 nach Förderschwerpunkt und Bildungsbereich</t>
  </si>
  <si>
    <t>14  Schülerinnen und Schüler mit sonderpädagogischer Förderung in Integrationsklassen¹ an
      allgemeinbildenden Schulen in Berlin am 18. September 2015 nach Förderschwerpunkt und Schulart</t>
  </si>
  <si>
    <t>Grundstufe (Jahrgangsstufe 1 - 6)</t>
  </si>
  <si>
    <t>Primarbereich (Jahrgangsstufe 1 - 4)</t>
  </si>
  <si>
    <t>Jahrgangsstufe 5 - 6</t>
  </si>
  <si>
    <t>Mittelstufe (Jahrgangsstufe 7 - 10)</t>
  </si>
  <si>
    <t>Oberstufe (Jahrgangsstufe 11 - 13) /</t>
  </si>
  <si>
    <t xml:space="preserve">  Sekundarbereich II)</t>
  </si>
  <si>
    <t>Oberstufe (Jahrgangsstufe 11 - 13)</t>
  </si>
  <si>
    <t>Sekundarbereich I (Jahrg. 5 - 10)</t>
  </si>
  <si>
    <t>Sonstige¹</t>
  </si>
  <si>
    <t>3   Schulen, Klassen sowie Schülerinnen und Schüler der allgemeinbildenden Schulen in Berlin 
      am 18. September 2015 nach Schulart und rechtlichem Status der Schulen</t>
  </si>
  <si>
    <t>4  Klassen sowie Schülerinnen und Schüler der allgemeinbildenden Schulen in Berlin am 18. September 2015
    nach Bildungsbereich, Schulart und rechtlichem Status der Schulen</t>
  </si>
  <si>
    <t>8  Schülerinnen und Schüler der allgemeinbildenden Schulen in Berlin am 18. September 2015  
    nach Jahrgangsstufe, schulischer Herkunft und Schulart</t>
  </si>
  <si>
    <t xml:space="preserve">3  Deutsche und ausländische Schülerinnen und Schüler an allgemeinbildenden Schulen in Berlin
    am 18. September 2015 nach Verteilung auf die Schularten in Prozent </t>
  </si>
  <si>
    <t>10  Teilnahme am fremdsprachlichen Unterricht¹ in den allgemeinbildenden Schulen in Berlin 
      am 18. September 2015 nach belegten Fächern, Jahrgangsstufe und Schulart</t>
  </si>
  <si>
    <t>15  Klassen sowie Schülerinnen und Schüler der allgemeinbildenden Schulen in Berlin 
      am 18. September 2015  nach Bezirken</t>
  </si>
  <si>
    <t>18  Lehrgangsteilnehmerinnen und Lehrgangsteilnehmer des Zweiten Bildungsweges in Berlin 
      am 1. November 2015 nach Institution, Geschlecht, Alter und angestrebtem Schulabschluss</t>
  </si>
  <si>
    <t>4  Lehrgangsteilnehmerinnen und Lehrgangsteilnehmer des Zweiten Bildungsweges in Berlin 
    am 1. November 2015 nach angestrebtem Schulabschluss und Alter¹</t>
  </si>
  <si>
    <t>19  Ausländische Lehrgangsteilnehmerinnen und Lehrgangsteilnehmer des Zweiten Bildungsweges
      in Berlin am 1. November 2015 nach Staatsangehörigkeit, angestrebtem Schulabschluss und Geschlecht</t>
  </si>
  <si>
    <t xml:space="preserve">1   Schulen, Klassen sowie Schülerinnen und Schüler der allgemeinbildenden Schulen in Berlin 
      für die Schuljahre 2006/07 bis 2015/16 nach Schulart </t>
  </si>
  <si>
    <t>16  Schülerinnen und Schüler der Förderschulen in Berlin am 18. September 2015 nach Bezirken und
      sonderpädagogischem Förderschwerpunkt</t>
  </si>
  <si>
    <t>1 einschließlich aller Klein- und Sonderklassen, Kerngruppen in der Mittelstufe sowie Einführungsphase der gymnasialen Oberstufe, 
   ohne Kurshalbjahre
2 die ausgewiesene Klassenfrequenz bezieht sich ausschließlich auf Klassen der Grund- und Mittelstufe, eingeschlossen sind dabei alle Klein- und 
   Sonderklassen</t>
  </si>
  <si>
    <t>1 einschließlich aller Klein- und Sonderklassen, Kerngruppen in der Mittelstufe sowie Einführungsphase der gymnasialen Oberstufe, 
   ohne Kurshalbjahre
2 die ausgewiesene Klassenfrequenz bezieht sich ausschließlich auf Klassen der Grund- und Mittelstufe, eingeschlossen sind dabei alle Klein- und 
   Sonderklassen; die Schülerzahl einer „Normalklasse" wird so u.U. unterzeichnet</t>
  </si>
  <si>
    <t xml:space="preserve">1 einschließlich aller Klein- und Sonderklassen, Kerngruppen in der Mittelstufe sowie Einführungsphase der gymnasialen Oberstufen, 
   ohne Kurshalbjahre
2 die ausgewiesene Klassenfrequenz bezieht sich ausschließlich auf Jahrgangsstufen der Grund- und Mittelstufen, eingeschlossen sind dabei alle
   Klein- und Sonderklassen
</t>
  </si>
  <si>
    <t>1 Pflicht- und Wahlpflichtunterricht bzw. Grund- und Leistungskurse der gymnasialen Oberstufe
2 bei Klassen mit mehreren Jahrgangsstufen richtet sich die Zuordnung der Klassen nach der Schülerin bzw. dem Schüler mit der höchsten
  Jahrgangsstufe
3 Schulanfangsphase</t>
  </si>
  <si>
    <t>Sonstige²</t>
  </si>
  <si>
    <t>1 einschließlich erweiterter Berufsbildungsreife
2 die Staatsangehörigkeit der EU-Länder Finnland, Irland, Luxemburg, Malta, Schweden und Zypern (griechischer Teil) wird in Berlin nicht geson-
   dert erfragt; sollten Schüler dieser Länder eine Berliner Schule besuchen, so sind die Angaben in der Zeile „Sonstige" bzw. „Sonstige europäische
   Länder" enthalten</t>
  </si>
  <si>
    <t>Sonstige europäische Länder²</t>
  </si>
  <si>
    <t>Sonstige europäische Länder¹</t>
  </si>
  <si>
    <t>1 Alter am 31.12.2015</t>
  </si>
  <si>
    <t>1 die Staatsangehörigkeit der EU-Länder Finnland, Irland, Luxemburg, Malta, Schweden und Zypern (griechischer Teil) wird in Berlin nicht geson-
  dert erfragt. Sollten Schülerinnen und Schüler dieser Länder eine Berliner Schule besuchen, so sind die Angaben in der Zeile „Sonstige" bzw.
 „Sonstige europäische Länder" enthalten.</t>
  </si>
  <si>
    <t>Schülerinnen und Schüler der allgemeinbilden-</t>
  </si>
  <si>
    <t>den Schulen in Berlin am 18. September 2015</t>
  </si>
  <si>
    <t xml:space="preserve">18. September 2015 nach Bildungsbereich, </t>
  </si>
  <si>
    <t xml:space="preserve">Schulart und rechtlichem Status der Schulen </t>
  </si>
  <si>
    <t xml:space="preserve">Jahrgangsstufe nach Schulart </t>
  </si>
  <si>
    <t>2  Schülerinnen und Schüler der allgemeinbildenden Schulen in Berlin am 18. September 2015 
    nach Jahrgangsstufe und Schulart sowie Geschlecht (ohne Klassen für geistige Entwicklung an Förderschulen)</t>
  </si>
  <si>
    <t>1 seit dem Schuljahr 2010/11 besteht die gymnasiale Oberstufe aus der zweijährigen Qualifikationsphase
2 Spalte "Insgesamt" einschließlich Schülerinnen und Schüler aus Klassen mit sonderpädagogischem Förderschwerpunkt für Geistige Entwicklung
  (keinerJahrgangsstufe zuzuordnen)
3 im Block "Insgesamt" enthält die Spalte "Insgesamt" auch die Schülerinnen und Schüler, die keiner Jahrgangsstufe zugeordnet werden können
  (aus Klassen mit Förderschwerpunkt Geistige Entwicklung), die Summe der Jahrgangsstufen 1 bis 13 ergibt daher nicht den Wert in Spalte "Insgesamt"</t>
  </si>
  <si>
    <t>1 Alter am 31.12.2015; bei der Altersangabe für die einzelnen Schularten wurden teilweise mehrere der erhobenen Geburtsjahrgänge zusammengefasst
2 bei Klassen mit mehreren Jahrgangsstufen richtet sich die Zuordnung der Klassen nach der Schülerin bzw. dem Schüler mit der höchsten 
  Jahrgangsstufe 
3 Schulanfangsphase
4 seit dem Schuljahr 2010/11 besteht die gymnasiale Oberstufe aus der zweijährigen Qualifikationsphase</t>
  </si>
  <si>
    <t>1 bei Klassen mit mehreren Jahrgangsstufen richtet sich die Zuordnung der Klassen nach der Schülerin bzw. dem Schüler mit der höchsten Jahrgangsstufe
2 seit dem Schuljahr 2010/11 besteht die gymnasiale Oberstufe aus der zweijährigen Qualifikationsphase
3 einschließlich Grundstufe an Integrierten Sekundarschulen, Gymnasien, Integrierten Gesamtschulen und Freien Waldorfschulen; siehe Fußnote 4
4 ohne Grundstufe an Integrierten Sekundarschulen, Gymnasien, Integrierten Gesamtschulen und Freien Waldorfschulen; siehe Fußnote 3
5 bei Klassen mit Förderschwerpunkt Geistige Entwicklung können die Schülerinnen und Schüler keiner Jahrgangsstufe zugeordnet werden</t>
  </si>
  <si>
    <r>
      <t xml:space="preserve">Erschienen im </t>
    </r>
    <r>
      <rPr>
        <b/>
        <sz val="8"/>
        <rFont val="Arial"/>
        <family val="2"/>
      </rPr>
      <t>Dezember 2016</t>
    </r>
  </si>
</sst>
</file>

<file path=xl/styles.xml><?xml version="1.0" encoding="utf-8"?>
<styleSheet xmlns="http://schemas.openxmlformats.org/spreadsheetml/2006/main" xmlns:mc="http://schemas.openxmlformats.org/markup-compatibility/2006" xmlns:x14ac="http://schemas.microsoft.com/office/spreadsheetml/2009/9/ac" mc:Ignorable="x14ac">
  <numFmts count="40">
    <numFmt numFmtId="44" formatCode="_-* #,##0.00\ &quot;€&quot;_-;\-* #,##0.00\ &quot;€&quot;_-;_-* &quot;-&quot;??\ &quot;€&quot;_-;_-@_-"/>
    <numFmt numFmtId="164" formatCode="#,##0;\–\ #,##0;\–"/>
    <numFmt numFmtId="165" formatCode="@*."/>
    <numFmt numFmtId="166" formatCode="#,##0.0;\–\ #,##0.0;\–"/>
    <numFmt numFmtId="167" formatCode="0_,_0"/>
    <numFmt numFmtId="168" formatCode="@\ *.\ "/>
    <numFmt numFmtId="169" formatCode="@*.\ "/>
    <numFmt numFmtId="170" formatCode="###\ ##0_ ;&quot;Neg&quot;;\–_ "/>
    <numFmt numFmtId="171" formatCode="###\ ##0.0_ ;&quot;Neg&quot;;\–_ "/>
    <numFmt numFmtId="172" formatCode="###\ ##0.0_ ;&quot;Neg&quot;;\x_ "/>
    <numFmt numFmtId="173" formatCode="#\ ##0;\–\ #\ ##0;\–"/>
    <numFmt numFmtId="174" formatCode="#\ ##0.0;\–\ #\ ##0.0;\–"/>
    <numFmt numFmtId="175" formatCode="@\ *."/>
    <numFmt numFmtId="176" formatCode="###\ ##0\ \ "/>
    <numFmt numFmtId="177" formatCode="@\ \ "/>
    <numFmt numFmtId="178" formatCode="@\ "/>
    <numFmt numFmtId="179" formatCode="0.0\ "/>
    <numFmt numFmtId="180" formatCode="###\ ##0\ \ ;&quot;Neg&quot;;\-\ \ "/>
    <numFmt numFmtId="181" formatCode="###\ ##0_ ;&quot;Neg&quot;;\-_ "/>
    <numFmt numFmtId="182" formatCode="###\ ##0_ ;&quot;Neg&quot;;\x_ "/>
    <numFmt numFmtId="183" formatCode="@\ *.\ "/>
    <numFmt numFmtId="184" formatCode="###\ ##0.0_ \ ;&quot;Neg&quot;;\–_ \ "/>
    <numFmt numFmtId="185" formatCode="###\ ##0.0_ ;&quot;Neg&quot;;\–_ \ "/>
    <numFmt numFmtId="186" formatCode="@\ *.\ \ "/>
    <numFmt numFmtId="187" formatCode="0.0"/>
    <numFmt numFmtId="188" formatCode="###\ ##0\ \ ;&quot;Neg&quot;;0\ \ "/>
    <numFmt numFmtId="189" formatCode="###\ ##0\ \ ;&quot;Neg&quot;;\x\ \ "/>
    <numFmt numFmtId="190" formatCode="###.##0\ "/>
    <numFmt numFmtId="191" formatCode="###\ ##0\ ;&quot;Neg&quot;;\x"/>
    <numFmt numFmtId="192" formatCode="###\ ##0_ \ ;&quot;Neg&quot;;\–_ \ "/>
    <numFmt numFmtId="193" formatCode="###_ ##0_ _ ;&quot;Neg&quot;;\x_ _ "/>
    <numFmt numFmtId="194" formatCode="###_ ##0_ _ ;&quot;Neg&quot;;\–_ _ "/>
    <numFmt numFmtId="195" formatCode="0.0_ _ ;&quot;NEG&quot;;\–_ _ ;@"/>
    <numFmt numFmtId="196" formatCode="###\ ##0_ _ ;&quot;Neg&quot;;\–_ _ "/>
    <numFmt numFmtId="197" formatCode="###_ ##0\ ;&quot;Neg&quot;;\–\ "/>
    <numFmt numFmtId="198" formatCode="###_ ##0\ ;&quot;Neg&quot;;\x\ "/>
    <numFmt numFmtId="199" formatCode="###\ ##0\ ;&quot;Neg&quot;;\x\ "/>
    <numFmt numFmtId="200" formatCode="#\ ##0.0"/>
    <numFmt numFmtId="201" formatCode="0.000"/>
    <numFmt numFmtId="202" formatCode="#\ ##0;\–\ #\ ##0;\x"/>
  </numFmts>
  <fonts count="64">
    <font>
      <sz val="10"/>
      <name val="Arial"/>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0"/>
      <color theme="1"/>
      <name val="Arial"/>
      <family val="2"/>
    </font>
    <font>
      <sz val="10"/>
      <name val="Arial"/>
      <family val="2"/>
    </font>
    <font>
      <sz val="10"/>
      <name val="Arial"/>
      <family val="2"/>
    </font>
    <font>
      <sz val="8"/>
      <name val="Arial"/>
      <family val="2"/>
    </font>
    <font>
      <b/>
      <sz val="8"/>
      <name val="Arial"/>
      <family val="2"/>
    </font>
    <font>
      <sz val="8"/>
      <name val="Arial"/>
      <family val="2"/>
    </font>
    <font>
      <sz val="8"/>
      <color indexed="8"/>
      <name val="Arial"/>
      <family val="2"/>
    </font>
    <font>
      <sz val="8"/>
      <color indexed="10"/>
      <name val="Arial"/>
      <family val="2"/>
    </font>
    <font>
      <b/>
      <sz val="8"/>
      <color indexed="8"/>
      <name val="Arial"/>
      <family val="2"/>
    </font>
    <font>
      <i/>
      <sz val="8"/>
      <name val="Arial"/>
      <family val="2"/>
    </font>
    <font>
      <sz val="7"/>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b/>
      <sz val="12"/>
      <name val="Arial"/>
      <family val="2"/>
    </font>
    <font>
      <sz val="16"/>
      <color indexed="23"/>
      <name val="Arial"/>
      <family val="2"/>
    </font>
    <font>
      <b/>
      <sz val="8"/>
      <name val="Arial"/>
      <family val="2"/>
    </font>
    <font>
      <b/>
      <sz val="10"/>
      <name val="Arial"/>
      <family val="2"/>
    </font>
    <font>
      <sz val="9"/>
      <name val="Arial"/>
      <family val="2"/>
    </font>
    <font>
      <sz val="10"/>
      <color indexed="12"/>
      <name val="Arial"/>
      <family val="2"/>
    </font>
    <font>
      <sz val="8"/>
      <color indexed="8"/>
      <name val="Arial"/>
      <family val="2"/>
    </font>
    <font>
      <sz val="9"/>
      <color indexed="12"/>
      <name val="Arial"/>
      <family val="2"/>
    </font>
    <font>
      <b/>
      <sz val="9"/>
      <color indexed="12"/>
      <name val="Arial"/>
      <family val="2"/>
    </font>
    <font>
      <b/>
      <sz val="9"/>
      <color indexed="8"/>
      <name val="Arial"/>
      <family val="2"/>
    </font>
    <font>
      <sz val="9"/>
      <color indexed="8"/>
      <name val="Arial"/>
      <family val="2"/>
    </font>
    <font>
      <sz val="10"/>
      <color indexed="8"/>
      <name val="Arial"/>
      <family val="2"/>
    </font>
    <font>
      <sz val="9"/>
      <color indexed="8"/>
      <name val="Arial Narrow"/>
      <family val="2"/>
    </font>
    <font>
      <sz val="7"/>
      <color indexed="8"/>
      <name val="Arial"/>
      <family val="2"/>
    </font>
    <font>
      <i/>
      <sz val="8"/>
      <color indexed="8"/>
      <name val="Arial"/>
      <family val="2"/>
    </font>
    <font>
      <sz val="7"/>
      <color indexed="10"/>
      <name val="Arial"/>
      <family val="2"/>
    </font>
    <font>
      <i/>
      <sz val="8"/>
      <color indexed="10"/>
      <name val="Arial"/>
      <family val="2"/>
    </font>
    <font>
      <sz val="10"/>
      <color indexed="8"/>
      <name val="Arial"/>
      <family val="2"/>
    </font>
    <font>
      <b/>
      <sz val="7"/>
      <color indexed="8"/>
      <name val="Arial"/>
      <family val="2"/>
    </font>
    <font>
      <b/>
      <sz val="10"/>
      <color indexed="8"/>
      <name val="Arial"/>
      <family val="2"/>
    </font>
    <font>
      <sz val="8"/>
      <color indexed="8"/>
      <name val="Arial Unicode MS"/>
      <family val="2"/>
    </font>
    <font>
      <sz val="8"/>
      <name val="Arial Unicode MS"/>
      <family val="2"/>
    </font>
    <font>
      <sz val="7"/>
      <name val="Arial"/>
      <family val="2"/>
    </font>
    <font>
      <vertAlign val="superscript"/>
      <sz val="7"/>
      <color indexed="8"/>
      <name val="Arial"/>
      <family val="2"/>
    </font>
    <font>
      <b/>
      <sz val="10"/>
      <name val="Arial Narrow"/>
      <family val="2"/>
    </font>
    <font>
      <b/>
      <sz val="7"/>
      <name val="Arial"/>
      <family val="2"/>
    </font>
    <font>
      <sz val="10"/>
      <color indexed="8"/>
      <name val="MS Sans Serif"/>
      <family val="2"/>
    </font>
    <font>
      <sz val="10"/>
      <name val="Arial"/>
      <family val="2"/>
    </font>
    <font>
      <sz val="6"/>
      <name val="Arial"/>
      <family val="2"/>
    </font>
    <font>
      <b/>
      <sz val="8"/>
      <color indexed="10"/>
      <name val="Arial"/>
      <family val="2"/>
    </font>
    <font>
      <sz val="7"/>
      <color theme="1"/>
      <name val="Arial"/>
      <family val="2"/>
    </font>
    <font>
      <sz val="9"/>
      <color rgb="FF0000FF"/>
      <name val="Arial"/>
      <family val="2"/>
    </font>
    <font>
      <sz val="8"/>
      <color indexed="12"/>
      <name val="Arial"/>
      <family val="2"/>
    </font>
    <font>
      <sz val="7"/>
      <color indexed="12"/>
      <name val="Arial"/>
      <family val="2"/>
    </font>
    <font>
      <sz val="8"/>
      <name val="Calibri"/>
      <family val="2"/>
    </font>
    <font>
      <b/>
      <sz val="8"/>
      <color indexed="23"/>
      <name val="Arial"/>
      <family val="2"/>
    </font>
    <font>
      <i/>
      <sz val="9"/>
      <color indexed="12"/>
      <name val="Arial"/>
      <family val="2"/>
    </font>
  </fonts>
  <fills count="6">
    <fill>
      <patternFill patternType="none"/>
    </fill>
    <fill>
      <patternFill patternType="gray125"/>
    </fill>
    <fill>
      <patternFill patternType="solid">
        <fgColor indexed="22"/>
        <bgColor indexed="64"/>
      </patternFill>
    </fill>
    <fill>
      <patternFill patternType="solid">
        <fgColor rgb="FFFFFF00"/>
        <bgColor indexed="64"/>
      </patternFill>
    </fill>
    <fill>
      <patternFill patternType="solid">
        <fgColor indexed="42"/>
        <bgColor indexed="8"/>
      </patternFill>
    </fill>
    <fill>
      <patternFill patternType="solid">
        <fgColor indexed="42"/>
        <bgColor indexed="64"/>
      </patternFill>
    </fill>
  </fills>
  <borders count="19">
    <border>
      <left/>
      <right/>
      <top/>
      <bottom/>
      <diagonal/>
    </border>
    <border>
      <left style="thin">
        <color indexed="22"/>
      </left>
      <right style="thin">
        <color indexed="22"/>
      </right>
      <top style="thin">
        <color indexed="22"/>
      </top>
      <bottom style="thin">
        <color indexed="22"/>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right style="hair">
        <color indexed="64"/>
      </right>
      <top/>
      <bottom/>
      <diagonal/>
    </border>
    <border>
      <left style="medium">
        <color indexed="64"/>
      </left>
      <right style="hair">
        <color indexed="64"/>
      </right>
      <top/>
      <bottom/>
      <diagonal/>
    </border>
    <border>
      <left style="medium">
        <color indexed="64"/>
      </left>
      <right/>
      <top/>
      <bottom/>
      <diagonal/>
    </border>
    <border>
      <left style="hair">
        <color indexed="64"/>
      </left>
      <right style="hair">
        <color indexed="64"/>
      </right>
      <top/>
      <bottom style="hair">
        <color indexed="64"/>
      </bottom>
      <diagonal/>
    </border>
    <border>
      <left/>
      <right style="hair">
        <color indexed="64"/>
      </right>
      <top style="hair">
        <color indexed="64"/>
      </top>
      <bottom/>
      <diagonal/>
    </border>
    <border>
      <left/>
      <right/>
      <top/>
      <bottom style="hair">
        <color indexed="64"/>
      </bottom>
      <diagonal/>
    </border>
    <border>
      <left/>
      <right/>
      <top style="hair">
        <color indexed="64"/>
      </top>
      <bottom style="hair">
        <color indexed="64"/>
      </bottom>
      <diagonal/>
    </border>
    <border>
      <left style="hair">
        <color indexed="64"/>
      </left>
      <right style="hair">
        <color indexed="64"/>
      </right>
      <top/>
      <bottom/>
      <diagonal/>
    </border>
    <border>
      <left style="hair">
        <color indexed="64"/>
      </left>
      <right/>
      <top/>
      <bottom/>
      <diagonal/>
    </border>
    <border>
      <left style="hair">
        <color indexed="64"/>
      </left>
      <right/>
      <top/>
      <bottom style="hair">
        <color indexed="64"/>
      </bottom>
      <diagonal/>
    </border>
  </borders>
  <cellStyleXfs count="22">
    <xf numFmtId="0" fontId="0" fillId="0" borderId="0"/>
    <xf numFmtId="44" fontId="7" fillId="0" borderId="0" applyFont="0" applyFill="0" applyBorder="0" applyAlignment="0" applyProtection="0"/>
    <xf numFmtId="0" fontId="34" fillId="0" borderId="0" applyNumberFormat="0" applyFill="0" applyBorder="0" applyAlignment="0" applyProtection="0"/>
    <xf numFmtId="0" fontId="32" fillId="0" borderId="0" applyNumberFormat="0" applyFill="0" applyBorder="0" applyAlignment="0" applyProtection="0">
      <alignment vertical="top"/>
      <protection locked="0"/>
    </xf>
    <xf numFmtId="0" fontId="7" fillId="0" borderId="0"/>
    <xf numFmtId="0" fontId="7" fillId="0" borderId="0"/>
    <xf numFmtId="0" fontId="7" fillId="0" borderId="0"/>
    <xf numFmtId="0" fontId="7" fillId="0" borderId="0"/>
    <xf numFmtId="0" fontId="38" fillId="0" borderId="0"/>
    <xf numFmtId="0" fontId="38" fillId="0" borderId="0"/>
    <xf numFmtId="0" fontId="38" fillId="0" borderId="0"/>
    <xf numFmtId="0" fontId="38" fillId="0" borderId="0"/>
    <xf numFmtId="0" fontId="38" fillId="0" borderId="0"/>
    <xf numFmtId="0" fontId="38" fillId="0" borderId="0"/>
    <xf numFmtId="0" fontId="53" fillId="0" borderId="0"/>
    <xf numFmtId="0" fontId="58" fillId="0" borderId="0" applyNumberFormat="0" applyFill="0" applyBorder="0" applyAlignment="0" applyProtection="0"/>
    <xf numFmtId="0" fontId="5" fillId="0" borderId="0"/>
    <xf numFmtId="0" fontId="4" fillId="0" borderId="0"/>
    <xf numFmtId="0" fontId="3" fillId="0" borderId="0"/>
    <xf numFmtId="0" fontId="2" fillId="0" borderId="0"/>
    <xf numFmtId="0" fontId="1" fillId="0" borderId="0"/>
    <xf numFmtId="0" fontId="7" fillId="0" borderId="0"/>
  </cellStyleXfs>
  <cellXfs count="773">
    <xf numFmtId="0" fontId="0" fillId="0" borderId="0" xfId="0"/>
    <xf numFmtId="0" fontId="9" fillId="0" borderId="0" xfId="0" applyFont="1" applyAlignment="1"/>
    <xf numFmtId="0" fontId="12" fillId="0" borderId="0" xfId="0" applyFont="1" applyAlignment="1"/>
    <xf numFmtId="0" fontId="9" fillId="0" borderId="0" xfId="0" applyFont="1" applyAlignment="1">
      <alignment horizontal="left"/>
    </xf>
    <xf numFmtId="0" fontId="11" fillId="0" borderId="0" xfId="0" applyFont="1"/>
    <xf numFmtId="0" fontId="0" fillId="0" borderId="0" xfId="0" applyProtection="1"/>
    <xf numFmtId="0" fontId="20" fillId="0" borderId="0" xfId="0" applyFont="1" applyProtection="1"/>
    <xf numFmtId="0" fontId="11" fillId="0" borderId="0" xfId="0" applyFont="1" applyProtection="1"/>
    <xf numFmtId="0" fontId="23" fillId="0" borderId="0" xfId="0" applyFont="1" applyAlignment="1" applyProtection="1">
      <alignment wrapText="1"/>
      <protection locked="0"/>
    </xf>
    <xf numFmtId="0" fontId="24" fillId="0" borderId="0" xfId="0" applyFont="1" applyAlignment="1">
      <alignment horizontal="right"/>
    </xf>
    <xf numFmtId="0" fontId="24" fillId="0" borderId="0" xfId="0" applyFont="1" applyProtection="1">
      <protection locked="0"/>
    </xf>
    <xf numFmtId="0" fontId="24" fillId="0" borderId="0" xfId="0" applyNumberFormat="1" applyFont="1" applyAlignment="1" applyProtection="1">
      <alignment horizontal="left"/>
      <protection locked="0"/>
    </xf>
    <xf numFmtId="0" fontId="28" fillId="0" borderId="0" xfId="0" applyFont="1" applyProtection="1">
      <protection locked="0"/>
    </xf>
    <xf numFmtId="0" fontId="22" fillId="0" borderId="0" xfId="0" applyFont="1" applyAlignment="1" applyProtection="1">
      <alignment vertical="top" wrapText="1"/>
      <protection locked="0"/>
    </xf>
    <xf numFmtId="0" fontId="9" fillId="0" borderId="0" xfId="0" applyFont="1"/>
    <xf numFmtId="0" fontId="31" fillId="0" borderId="0" xfId="0" applyFont="1"/>
    <xf numFmtId="0" fontId="31" fillId="0" borderId="0" xfId="0" applyFont="1" applyAlignment="1">
      <alignment horizontal="right"/>
    </xf>
    <xf numFmtId="0" fontId="12" fillId="0" borderId="2" xfId="0" applyFont="1" applyBorder="1" applyAlignment="1">
      <alignment horizontal="center" vertical="center"/>
    </xf>
    <xf numFmtId="0" fontId="31" fillId="0" borderId="0" xfId="0" applyFont="1" applyAlignment="1">
      <alignment horizontal="left" vertical="center"/>
    </xf>
    <xf numFmtId="0" fontId="34" fillId="0" borderId="0" xfId="2"/>
    <xf numFmtId="0" fontId="34" fillId="0" borderId="0" xfId="2" applyNumberFormat="1" applyAlignment="1" applyProtection="1">
      <alignment horizontal="left"/>
      <protection locked="0"/>
    </xf>
    <xf numFmtId="0" fontId="34" fillId="0" borderId="0" xfId="2" applyAlignment="1" applyProtection="1">
      <alignment horizontal="right"/>
      <protection locked="0"/>
    </xf>
    <xf numFmtId="0" fontId="34" fillId="0" borderId="0" xfId="2" applyBorder="1" applyAlignment="1">
      <alignment wrapText="1"/>
    </xf>
    <xf numFmtId="0" fontId="38" fillId="0" borderId="0" xfId="0" applyFont="1"/>
    <xf numFmtId="0" fontId="39" fillId="0" borderId="0" xfId="0" applyFont="1" applyAlignment="1"/>
    <xf numFmtId="0" fontId="12" fillId="0" borderId="3" xfId="0" applyFont="1" applyBorder="1" applyAlignment="1">
      <alignment horizontal="center" vertical="center"/>
    </xf>
    <xf numFmtId="0" fontId="40" fillId="0" borderId="0" xfId="0" applyFont="1"/>
    <xf numFmtId="0" fontId="12" fillId="0" borderId="2" xfId="0" applyFont="1" applyBorder="1" applyAlignment="1">
      <alignment horizontal="center" vertical="center" wrapText="1"/>
    </xf>
    <xf numFmtId="0" fontId="12" fillId="0" borderId="2" xfId="0" applyFont="1" applyBorder="1" applyAlignment="1">
      <alignment horizontal="centerContinuous" vertical="center"/>
    </xf>
    <xf numFmtId="37" fontId="12" fillId="0" borderId="0" xfId="0" applyNumberFormat="1" applyFont="1" applyBorder="1" applyAlignment="1" applyProtection="1">
      <alignment horizontal="center"/>
    </xf>
    <xf numFmtId="0" fontId="40" fillId="0" borderId="0" xfId="0" applyFont="1" applyAlignment="1">
      <alignment vertical="center"/>
    </xf>
    <xf numFmtId="0" fontId="12" fillId="0" borderId="0" xfId="0" applyNumberFormat="1" applyFont="1" applyBorder="1" applyAlignment="1"/>
    <xf numFmtId="0" fontId="40" fillId="0" borderId="0" xfId="0" applyFont="1" applyAlignment="1"/>
    <xf numFmtId="170" fontId="12" fillId="0" borderId="0" xfId="0" applyNumberFormat="1" applyFont="1" applyBorder="1" applyAlignment="1">
      <alignment horizontal="right"/>
    </xf>
    <xf numFmtId="171" fontId="12" fillId="0" borderId="0" xfId="0" applyNumberFormat="1" applyFont="1" applyBorder="1" applyAlignment="1">
      <alignment horizontal="right"/>
    </xf>
    <xf numFmtId="170" fontId="12" fillId="0" borderId="0" xfId="0" applyNumberFormat="1" applyFont="1" applyFill="1" applyBorder="1" applyAlignment="1">
      <alignment horizontal="right"/>
    </xf>
    <xf numFmtId="167" fontId="12" fillId="0" borderId="0" xfId="0" applyNumberFormat="1" applyFont="1" applyBorder="1" applyAlignment="1">
      <alignment horizontal="right"/>
    </xf>
    <xf numFmtId="170" fontId="13" fillId="0" borderId="0" xfId="0" applyNumberFormat="1" applyFont="1" applyBorder="1" applyAlignment="1">
      <alignment horizontal="right"/>
    </xf>
    <xf numFmtId="171" fontId="43" fillId="0" borderId="0" xfId="0" applyNumberFormat="1" applyFont="1" applyBorder="1" applyAlignment="1">
      <alignment horizontal="right"/>
    </xf>
    <xf numFmtId="170" fontId="13" fillId="0" borderId="0" xfId="0" applyNumberFormat="1" applyFont="1" applyFill="1" applyBorder="1" applyAlignment="1">
      <alignment horizontal="right"/>
    </xf>
    <xf numFmtId="171" fontId="13" fillId="0" borderId="0" xfId="0" applyNumberFormat="1" applyFont="1" applyBorder="1" applyAlignment="1">
      <alignment horizontal="right"/>
    </xf>
    <xf numFmtId="172" fontId="12" fillId="0" borderId="0" xfId="0" applyNumberFormat="1" applyFont="1" applyBorder="1" applyAlignment="1">
      <alignment horizontal="right"/>
    </xf>
    <xf numFmtId="171" fontId="41" fillId="0" borderId="0" xfId="0" applyNumberFormat="1" applyFont="1" applyBorder="1" applyAlignment="1">
      <alignment horizontal="right"/>
    </xf>
    <xf numFmtId="0" fontId="44" fillId="0" borderId="0" xfId="0" applyFont="1"/>
    <xf numFmtId="173" fontId="12" fillId="0" borderId="0" xfId="0" applyNumberFormat="1" applyFont="1" applyBorder="1" applyAlignment="1">
      <alignment horizontal="right"/>
    </xf>
    <xf numFmtId="174" fontId="41" fillId="0" borderId="0" xfId="0" applyNumberFormat="1" applyFont="1" applyBorder="1" applyAlignment="1">
      <alignment horizontal="right"/>
    </xf>
    <xf numFmtId="173" fontId="12" fillId="0" borderId="0" xfId="0" applyNumberFormat="1" applyFont="1" applyFill="1" applyBorder="1" applyAlignment="1">
      <alignment horizontal="right"/>
    </xf>
    <xf numFmtId="174" fontId="12" fillId="0" borderId="0" xfId="0" applyNumberFormat="1" applyFont="1" applyBorder="1" applyAlignment="1">
      <alignment horizontal="right"/>
    </xf>
    <xf numFmtId="0" fontId="12" fillId="0" borderId="0" xfId="0" applyFont="1"/>
    <xf numFmtId="0" fontId="13" fillId="0" borderId="0" xfId="0" applyFont="1"/>
    <xf numFmtId="0" fontId="43" fillId="0" borderId="0" xfId="0" applyFont="1"/>
    <xf numFmtId="0" fontId="40" fillId="0" borderId="0" xfId="0" applyFont="1" applyAlignment="1">
      <alignment vertical="top"/>
    </xf>
    <xf numFmtId="0" fontId="12" fillId="0" borderId="0" xfId="0" applyFont="1" applyBorder="1" applyAlignment="1"/>
    <xf numFmtId="182" fontId="12" fillId="0" borderId="0" xfId="0" applyNumberFormat="1" applyFont="1" applyFill="1" applyBorder="1" applyAlignment="1">
      <alignment horizontal="right"/>
    </xf>
    <xf numFmtId="177" fontId="12" fillId="0" borderId="0" xfId="0" applyNumberFormat="1" applyFont="1" applyBorder="1" applyAlignment="1"/>
    <xf numFmtId="170" fontId="12" fillId="0" borderId="0" xfId="0" applyNumberFormat="1" applyFont="1" applyFill="1" applyBorder="1" applyAlignment="1"/>
    <xf numFmtId="182" fontId="12" fillId="0" borderId="0" xfId="0" applyNumberFormat="1" applyFont="1" applyFill="1" applyBorder="1" applyAlignment="1"/>
    <xf numFmtId="183" fontId="12" fillId="0" borderId="0" xfId="0" applyNumberFormat="1" applyFont="1" applyBorder="1" applyAlignment="1"/>
    <xf numFmtId="177" fontId="12" fillId="0" borderId="0" xfId="0" applyNumberFormat="1" applyFont="1" applyBorder="1" applyAlignment="1">
      <alignment horizontal="left"/>
    </xf>
    <xf numFmtId="181" fontId="12" fillId="0" borderId="0" xfId="0" applyNumberFormat="1" applyFont="1" applyFill="1" applyBorder="1" applyAlignment="1"/>
    <xf numFmtId="0" fontId="44" fillId="0" borderId="0" xfId="0" applyFont="1" applyAlignment="1"/>
    <xf numFmtId="37" fontId="12" fillId="0" borderId="0" xfId="0" applyNumberFormat="1" applyFont="1" applyBorder="1" applyAlignment="1" applyProtection="1">
      <alignment horizontal="center" vertical="center"/>
    </xf>
    <xf numFmtId="0" fontId="46" fillId="0" borderId="0" xfId="0" applyFont="1"/>
    <xf numFmtId="169" fontId="12" fillId="0" borderId="0" xfId="0" applyNumberFormat="1" applyFont="1" applyBorder="1" applyAlignment="1">
      <alignment horizontal="left"/>
    </xf>
    <xf numFmtId="172" fontId="12" fillId="0" borderId="0" xfId="0" applyNumberFormat="1" applyFont="1" applyFill="1" applyBorder="1" applyAlignment="1">
      <alignment horizontal="right" vertical="center"/>
    </xf>
    <xf numFmtId="49" fontId="12" fillId="0" borderId="0" xfId="0" applyNumberFormat="1" applyFont="1" applyBorder="1" applyAlignment="1">
      <alignment horizontal="right"/>
    </xf>
    <xf numFmtId="171" fontId="41" fillId="0" borderId="0" xfId="0" applyNumberFormat="1" applyFont="1" applyFill="1" applyBorder="1" applyAlignment="1"/>
    <xf numFmtId="175" fontId="12" fillId="0" borderId="0" xfId="0" applyNumberFormat="1" applyFont="1" applyBorder="1" applyAlignment="1" applyProtection="1">
      <alignment horizontal="left"/>
    </xf>
    <xf numFmtId="166" fontId="41" fillId="0" borderId="0" xfId="0" applyNumberFormat="1" applyFont="1" applyFill="1" applyBorder="1" applyAlignment="1"/>
    <xf numFmtId="164" fontId="9" fillId="0" borderId="0" xfId="0" applyNumberFormat="1" applyFont="1" applyFill="1" applyBorder="1" applyAlignment="1"/>
    <xf numFmtId="182" fontId="9" fillId="0" borderId="0" xfId="0" applyNumberFormat="1" applyFont="1" applyFill="1" applyBorder="1" applyAlignment="1">
      <alignment horizontal="right"/>
    </xf>
    <xf numFmtId="170" fontId="12" fillId="0" borderId="0" xfId="0" applyNumberFormat="1" applyFont="1" applyFill="1" applyAlignment="1"/>
    <xf numFmtId="0" fontId="49" fillId="0" borderId="0" xfId="0" applyFont="1" applyAlignment="1">
      <alignment horizontal="left"/>
    </xf>
    <xf numFmtId="0" fontId="8" fillId="0" borderId="0" xfId="0" applyFont="1"/>
    <xf numFmtId="0" fontId="31" fillId="0" borderId="0" xfId="0" applyFont="1" applyAlignment="1">
      <alignment vertical="top"/>
    </xf>
    <xf numFmtId="0" fontId="9" fillId="0" borderId="4" xfId="0" applyFont="1" applyBorder="1" applyAlignment="1">
      <alignment horizontal="center" vertical="center"/>
    </xf>
    <xf numFmtId="0" fontId="9" fillId="0" borderId="4" xfId="0" applyFont="1" applyBorder="1" applyAlignment="1">
      <alignment horizontal="center" vertical="center" wrapText="1"/>
    </xf>
    <xf numFmtId="0" fontId="9" fillId="0" borderId="5" xfId="0" applyFont="1" applyFill="1" applyBorder="1" applyAlignment="1">
      <alignment horizontal="center" vertical="center" wrapText="1"/>
    </xf>
    <xf numFmtId="0" fontId="9" fillId="0" borderId="0" xfId="0" applyFont="1" applyBorder="1" applyAlignment="1">
      <alignment horizontal="center" vertical="center"/>
    </xf>
    <xf numFmtId="49" fontId="9" fillId="0" borderId="0" xfId="0" applyNumberFormat="1" applyFont="1" applyBorder="1" applyAlignment="1">
      <alignment horizontal="left"/>
    </xf>
    <xf numFmtId="49" fontId="9" fillId="0" borderId="0" xfId="0" applyNumberFormat="1" applyFont="1" applyBorder="1" applyAlignment="1">
      <alignment horizontal="right"/>
    </xf>
    <xf numFmtId="164" fontId="9" fillId="0" borderId="0" xfId="0" applyNumberFormat="1" applyFont="1" applyBorder="1" applyAlignment="1"/>
    <xf numFmtId="49" fontId="9" fillId="0" borderId="0" xfId="0" applyNumberFormat="1" applyFont="1" applyFill="1" applyBorder="1" applyAlignment="1">
      <alignment horizontal="right"/>
    </xf>
    <xf numFmtId="49" fontId="9" fillId="0" borderId="0" xfId="0" applyNumberFormat="1" applyFont="1" applyFill="1" applyBorder="1" applyAlignment="1">
      <alignment horizontal="left"/>
    </xf>
    <xf numFmtId="170" fontId="9" fillId="0" borderId="0" xfId="0" applyNumberFormat="1" applyFont="1" applyBorder="1" applyAlignment="1"/>
    <xf numFmtId="0" fontId="49" fillId="0" borderId="0" xfId="0" applyFont="1" applyAlignment="1"/>
    <xf numFmtId="0" fontId="49" fillId="0" borderId="0" xfId="0" applyFont="1" applyAlignment="1">
      <alignment vertical="center"/>
    </xf>
    <xf numFmtId="0" fontId="9" fillId="0" borderId="0" xfId="0" applyFont="1" applyAlignment="1">
      <alignment vertical="top"/>
    </xf>
    <xf numFmtId="49" fontId="9" fillId="0" borderId="6" xfId="0" applyNumberFormat="1" applyFont="1" applyBorder="1" applyAlignment="1">
      <alignment horizontal="center" vertical="center"/>
    </xf>
    <xf numFmtId="49" fontId="9" fillId="0" borderId="3" xfId="0" applyNumberFormat="1" applyFont="1" applyBorder="1" applyAlignment="1">
      <alignment horizontal="center" vertical="center"/>
    </xf>
    <xf numFmtId="37" fontId="9" fillId="0" borderId="0" xfId="0" applyNumberFormat="1" applyFont="1" applyBorder="1" applyAlignment="1" applyProtection="1">
      <alignment horizontal="center" vertical="center"/>
    </xf>
    <xf numFmtId="177" fontId="9" fillId="0" borderId="0" xfId="0" applyNumberFormat="1" applyFont="1" applyBorder="1" applyAlignment="1">
      <alignment horizontal="right"/>
    </xf>
    <xf numFmtId="37" fontId="9" fillId="0" borderId="0" xfId="0" applyNumberFormat="1" applyFont="1" applyBorder="1" applyAlignment="1" applyProtection="1">
      <alignment horizontal="center"/>
    </xf>
    <xf numFmtId="0" fontId="9" fillId="0" borderId="0" xfId="0" applyFont="1" applyAlignment="1">
      <alignment vertical="center"/>
    </xf>
    <xf numFmtId="177" fontId="9" fillId="0" borderId="0" xfId="0" applyNumberFormat="1" applyFont="1" applyBorder="1" applyAlignment="1">
      <alignment horizontal="right" vertical="center"/>
    </xf>
    <xf numFmtId="178" fontId="49" fillId="0" borderId="0" xfId="0" applyNumberFormat="1" applyFont="1" applyBorder="1" applyAlignment="1">
      <alignment horizontal="left"/>
    </xf>
    <xf numFmtId="0" fontId="49" fillId="0" borderId="0" xfId="0" applyFont="1"/>
    <xf numFmtId="0" fontId="9" fillId="0" borderId="2" xfId="0" applyNumberFormat="1" applyFont="1" applyBorder="1" applyAlignment="1">
      <alignment horizontal="center" vertical="center"/>
    </xf>
    <xf numFmtId="170" fontId="9" fillId="0" borderId="0" xfId="0" applyNumberFormat="1" applyFont="1" applyAlignment="1"/>
    <xf numFmtId="0" fontId="9" fillId="0" borderId="0" xfId="5" applyFont="1" applyFill="1"/>
    <xf numFmtId="0" fontId="9" fillId="0" borderId="0" xfId="5" applyFont="1" applyFill="1" applyAlignment="1">
      <alignment vertical="top"/>
    </xf>
    <xf numFmtId="0" fontId="12" fillId="0" borderId="2" xfId="5" applyFont="1" applyFill="1" applyBorder="1" applyAlignment="1">
      <alignment horizontal="center" vertical="center" wrapText="1"/>
    </xf>
    <xf numFmtId="0" fontId="12" fillId="0" borderId="3" xfId="5" applyFont="1" applyFill="1" applyBorder="1" applyAlignment="1">
      <alignment horizontal="center" vertical="center" wrapText="1"/>
    </xf>
    <xf numFmtId="0" fontId="12" fillId="0" borderId="0" xfId="5" applyFont="1" applyFill="1"/>
    <xf numFmtId="164" fontId="9" fillId="0" borderId="0" xfId="0" applyNumberFormat="1" applyFont="1" applyFill="1" applyBorder="1" applyAlignment="1">
      <alignment vertical="center"/>
    </xf>
    <xf numFmtId="182" fontId="9" fillId="0" borderId="0" xfId="0" applyNumberFormat="1" applyFont="1" applyFill="1" applyBorder="1" applyAlignment="1">
      <alignment vertical="center"/>
    </xf>
    <xf numFmtId="170" fontId="9" fillId="0" borderId="0" xfId="5" applyNumberFormat="1" applyFont="1" applyFill="1"/>
    <xf numFmtId="169" fontId="9" fillId="0" borderId="0" xfId="5" applyNumberFormat="1" applyFont="1" applyFill="1" applyBorder="1" applyAlignment="1">
      <alignment horizontal="left" indent="1"/>
    </xf>
    <xf numFmtId="0" fontId="9" fillId="0" borderId="0" xfId="5" applyNumberFormat="1" applyFont="1" applyFill="1" applyBorder="1" applyAlignment="1">
      <alignment horizontal="left" indent="1"/>
    </xf>
    <xf numFmtId="186" fontId="9" fillId="0" borderId="0" xfId="5" applyNumberFormat="1" applyFont="1" applyFill="1" applyBorder="1" applyAlignment="1">
      <alignment horizontal="left" vertical="center" indent="2"/>
    </xf>
    <xf numFmtId="0" fontId="9" fillId="0" borderId="0" xfId="5" applyFont="1" applyFill="1" applyBorder="1" applyAlignment="1">
      <alignment horizontal="center"/>
    </xf>
    <xf numFmtId="181" fontId="9" fillId="0" borderId="0" xfId="0" applyNumberFormat="1" applyFont="1" applyFill="1" applyBorder="1" applyAlignment="1">
      <alignment vertical="center"/>
    </xf>
    <xf numFmtId="0" fontId="9" fillId="0" borderId="0" xfId="5" applyFont="1" applyFill="1" applyBorder="1" applyAlignment="1">
      <alignment horizontal="right"/>
    </xf>
    <xf numFmtId="0" fontId="8" fillId="0" borderId="0" xfId="6" applyFont="1" applyFill="1"/>
    <xf numFmtId="0" fontId="9" fillId="0" borderId="7" xfId="6" applyFont="1" applyFill="1" applyBorder="1" applyAlignment="1">
      <alignment horizontal="center" vertical="center" wrapText="1"/>
    </xf>
    <xf numFmtId="0" fontId="9" fillId="0" borderId="2" xfId="6" applyFont="1" applyFill="1" applyBorder="1" applyAlignment="1">
      <alignment horizontal="center" vertical="center" wrapText="1"/>
    </xf>
    <xf numFmtId="0" fontId="9" fillId="0" borderId="3" xfId="6" applyFont="1" applyFill="1" applyBorder="1" applyAlignment="1">
      <alignment horizontal="center" vertical="center" wrapText="1"/>
    </xf>
    <xf numFmtId="0" fontId="9" fillId="0" borderId="0" xfId="6" applyFont="1" applyFill="1" applyBorder="1" applyAlignment="1">
      <alignment horizontal="center" vertical="center" wrapText="1"/>
    </xf>
    <xf numFmtId="165" fontId="9" fillId="0" borderId="0" xfId="6" applyNumberFormat="1" applyFont="1" applyFill="1" applyBorder="1" applyAlignment="1"/>
    <xf numFmtId="0" fontId="9" fillId="0" borderId="0" xfId="6" applyFont="1" applyFill="1" applyAlignment="1"/>
    <xf numFmtId="0" fontId="9" fillId="0" borderId="0" xfId="6" applyNumberFormat="1" applyFont="1" applyFill="1" applyBorder="1" applyAlignment="1">
      <alignment horizontal="left" indent="1"/>
    </xf>
    <xf numFmtId="165" fontId="9" fillId="0" borderId="0" xfId="6" applyNumberFormat="1" applyFont="1" applyFill="1" applyBorder="1" applyAlignment="1">
      <alignment horizontal="left" indent="2"/>
    </xf>
    <xf numFmtId="165" fontId="9" fillId="0" borderId="0" xfId="6" applyNumberFormat="1" applyFont="1" applyFill="1" applyBorder="1" applyAlignment="1">
      <alignment horizontal="left" wrapText="1" indent="2"/>
    </xf>
    <xf numFmtId="169" fontId="9" fillId="0" borderId="0" xfId="6" applyNumberFormat="1" applyFont="1" applyFill="1" applyBorder="1" applyAlignment="1">
      <alignment horizontal="left" wrapText="1" indent="2"/>
    </xf>
    <xf numFmtId="0" fontId="9" fillId="0" borderId="0" xfId="6" applyFont="1" applyFill="1" applyBorder="1" applyAlignment="1"/>
    <xf numFmtId="0" fontId="40" fillId="0" borderId="0" xfId="7" applyFont="1" applyFill="1"/>
    <xf numFmtId="0" fontId="40" fillId="0" borderId="0" xfId="7" applyFont="1" applyFill="1" applyAlignment="1">
      <alignment vertical="top"/>
    </xf>
    <xf numFmtId="0" fontId="12" fillId="0" borderId="3" xfId="7" applyFont="1" applyFill="1" applyBorder="1" applyAlignment="1">
      <alignment horizontal="center" vertical="center"/>
    </xf>
    <xf numFmtId="0" fontId="12" fillId="0" borderId="0" xfId="7" applyFont="1" applyFill="1"/>
    <xf numFmtId="0" fontId="12" fillId="0" borderId="2" xfId="7" applyFont="1" applyFill="1" applyBorder="1" applyAlignment="1">
      <alignment horizontal="center" vertical="center"/>
    </xf>
    <xf numFmtId="0" fontId="14" fillId="0" borderId="0" xfId="0" applyFont="1"/>
    <xf numFmtId="0" fontId="14" fillId="0" borderId="0" xfId="7" applyFont="1" applyFill="1"/>
    <xf numFmtId="0" fontId="9" fillId="0" borderId="0" xfId="7" applyFont="1" applyFill="1" applyAlignment="1">
      <alignment vertical="center"/>
    </xf>
    <xf numFmtId="169" fontId="9" fillId="0" borderId="0" xfId="7" applyNumberFormat="1" applyFont="1" applyFill="1" applyBorder="1" applyAlignment="1">
      <alignment horizontal="left"/>
    </xf>
    <xf numFmtId="182" fontId="12" fillId="0" borderId="0" xfId="7" applyNumberFormat="1" applyFont="1" applyFill="1" applyBorder="1" applyAlignment="1"/>
    <xf numFmtId="165" fontId="9" fillId="0" borderId="0" xfId="7" applyNumberFormat="1" applyFont="1" applyFill="1" applyBorder="1" applyAlignment="1">
      <alignment horizontal="left"/>
    </xf>
    <xf numFmtId="170" fontId="12" fillId="0" borderId="0" xfId="7" applyNumberFormat="1" applyFont="1" applyFill="1" applyBorder="1" applyAlignment="1"/>
    <xf numFmtId="165" fontId="9" fillId="0" borderId="0" xfId="7" applyNumberFormat="1" applyFont="1" applyFill="1" applyBorder="1" applyAlignment="1"/>
    <xf numFmtId="0" fontId="12" fillId="0" borderId="0" xfId="7" applyFont="1" applyFill="1" applyAlignment="1">
      <alignment horizontal="center"/>
    </xf>
    <xf numFmtId="0" fontId="49" fillId="0" borderId="0" xfId="7" applyFont="1" applyFill="1"/>
    <xf numFmtId="0" fontId="40" fillId="0" borderId="0" xfId="7" applyFont="1" applyFill="1" applyAlignment="1"/>
    <xf numFmtId="0" fontId="44" fillId="0" borderId="0" xfId="0" applyFont="1" applyFill="1" applyAlignment="1"/>
    <xf numFmtId="0" fontId="44" fillId="0" borderId="0" xfId="0" applyFont="1" applyFill="1"/>
    <xf numFmtId="0" fontId="37" fillId="0" borderId="0" xfId="0" applyFont="1" applyFill="1" applyAlignment="1">
      <alignment vertical="top"/>
    </xf>
    <xf numFmtId="0" fontId="12" fillId="0" borderId="0" xfId="0" applyFont="1" applyFill="1" applyBorder="1" applyAlignment="1">
      <alignment horizontal="center" vertical="top"/>
    </xf>
    <xf numFmtId="0" fontId="12" fillId="0" borderId="0" xfId="0" applyFont="1" applyFill="1"/>
    <xf numFmtId="0" fontId="12" fillId="0" borderId="0" xfId="0" applyFont="1" applyFill="1" applyAlignment="1">
      <alignment vertical="top"/>
    </xf>
    <xf numFmtId="0" fontId="12" fillId="0" borderId="4" xfId="0" applyFont="1" applyFill="1" applyBorder="1" applyAlignment="1">
      <alignment horizontal="center" vertical="center"/>
    </xf>
    <xf numFmtId="0" fontId="12" fillId="0" borderId="0" xfId="0" applyFont="1" applyFill="1" applyBorder="1" applyAlignment="1">
      <alignment horizontal="center" vertical="center" wrapText="1"/>
    </xf>
    <xf numFmtId="0" fontId="12" fillId="0" borderId="0" xfId="0" applyFont="1" applyFill="1" applyAlignment="1">
      <alignment vertical="center"/>
    </xf>
    <xf numFmtId="0" fontId="12" fillId="0" borderId="4" xfId="0" applyFont="1" applyFill="1" applyBorder="1" applyAlignment="1">
      <alignment horizontal="center" vertical="center" wrapText="1"/>
    </xf>
    <xf numFmtId="0" fontId="12" fillId="0" borderId="0" xfId="0" applyFont="1" applyFill="1" applyBorder="1" applyAlignment="1">
      <alignment horizontal="center" vertical="center"/>
    </xf>
    <xf numFmtId="0" fontId="12" fillId="0" borderId="2" xfId="0" applyFont="1" applyFill="1" applyBorder="1" applyAlignment="1">
      <alignment horizontal="center" vertical="center"/>
    </xf>
    <xf numFmtId="15" fontId="12" fillId="0" borderId="2" xfId="0" applyNumberFormat="1" applyFont="1" applyFill="1" applyBorder="1" applyAlignment="1">
      <alignment horizontal="center" vertical="center"/>
    </xf>
    <xf numFmtId="175" fontId="12" fillId="0" borderId="0" xfId="0" applyNumberFormat="1" applyFont="1" applyFill="1" applyBorder="1" applyAlignment="1">
      <alignment horizontal="center" vertical="center"/>
    </xf>
    <xf numFmtId="169" fontId="12" fillId="0" borderId="0" xfId="0" applyNumberFormat="1" applyFont="1" applyFill="1" applyBorder="1" applyAlignment="1">
      <alignment horizontal="left"/>
    </xf>
    <xf numFmtId="184" fontId="12" fillId="0" borderId="0" xfId="0" applyNumberFormat="1" applyFont="1" applyFill="1" applyBorder="1" applyAlignment="1"/>
    <xf numFmtId="0" fontId="12" fillId="0" borderId="0" xfId="0" applyFont="1" applyFill="1" applyAlignment="1"/>
    <xf numFmtId="169" fontId="12" fillId="0" borderId="0" xfId="0" applyNumberFormat="1" applyFont="1" applyFill="1" applyBorder="1" applyAlignment="1">
      <alignment horizontal="left" indent="1"/>
    </xf>
    <xf numFmtId="183" fontId="9" fillId="0" borderId="0" xfId="0" applyNumberFormat="1" applyFont="1" applyFill="1" applyBorder="1" applyAlignment="1">
      <alignment horizontal="left" indent="8"/>
    </xf>
    <xf numFmtId="183" fontId="12" fillId="0" borderId="0" xfId="0" applyNumberFormat="1" applyFont="1" applyFill="1" applyBorder="1" applyAlignment="1">
      <alignment horizontal="left"/>
    </xf>
    <xf numFmtId="0" fontId="12" fillId="0" borderId="0" xfId="10" applyFont="1" applyFill="1" applyBorder="1" applyAlignment="1">
      <alignment horizontal="right" wrapText="1"/>
    </xf>
    <xf numFmtId="0" fontId="12" fillId="0" borderId="0" xfId="0" applyFont="1" applyFill="1" applyBorder="1" applyAlignment="1">
      <alignment horizontal="center"/>
    </xf>
    <xf numFmtId="175" fontId="12" fillId="0" borderId="0" xfId="0" applyNumberFormat="1" applyFont="1" applyFill="1" applyBorder="1" applyAlignment="1">
      <alignment horizontal="center"/>
    </xf>
    <xf numFmtId="165" fontId="12" fillId="0" borderId="0" xfId="0" applyNumberFormat="1" applyFont="1" applyFill="1" applyBorder="1" applyAlignment="1">
      <alignment horizontal="left"/>
    </xf>
    <xf numFmtId="165" fontId="12" fillId="0" borderId="0" xfId="0" applyNumberFormat="1" applyFont="1" applyFill="1" applyBorder="1" applyAlignment="1">
      <alignment horizontal="left" indent="1"/>
    </xf>
    <xf numFmtId="185" fontId="12" fillId="0" borderId="0" xfId="0" applyNumberFormat="1" applyFont="1" applyFill="1" applyBorder="1" applyAlignment="1"/>
    <xf numFmtId="0" fontId="40" fillId="0" borderId="0" xfId="0" applyFont="1" applyFill="1" applyBorder="1" applyAlignment="1">
      <alignment horizontal="left"/>
    </xf>
    <xf numFmtId="0" fontId="40" fillId="0" borderId="0" xfId="0" applyFont="1" applyFill="1" applyBorder="1" applyAlignment="1">
      <alignment horizontal="left" vertical="center"/>
    </xf>
    <xf numFmtId="0" fontId="50" fillId="0" borderId="0" xfId="0" applyFont="1" applyFill="1" applyAlignment="1">
      <alignment horizontal="left" vertical="center"/>
    </xf>
    <xf numFmtId="0" fontId="40" fillId="0" borderId="0" xfId="0" applyFont="1" applyFill="1" applyAlignment="1">
      <alignment horizontal="left" vertical="center" wrapText="1"/>
    </xf>
    <xf numFmtId="0" fontId="12" fillId="0" borderId="0" xfId="0" applyNumberFormat="1" applyFont="1" applyFill="1" applyBorder="1" applyAlignment="1">
      <alignment horizontal="right"/>
    </xf>
    <xf numFmtId="0" fontId="12" fillId="0" borderId="0" xfId="0" applyFont="1" applyFill="1" applyBorder="1" applyAlignment="1"/>
    <xf numFmtId="179" fontId="12" fillId="0" borderId="0" xfId="0" applyNumberFormat="1" applyFont="1" applyFill="1" applyBorder="1" applyAlignment="1"/>
    <xf numFmtId="0" fontId="9" fillId="0" borderId="0" xfId="0" applyFont="1" applyFill="1"/>
    <xf numFmtId="0" fontId="9" fillId="0" borderId="0" xfId="0" applyFont="1" applyFill="1" applyAlignment="1">
      <alignment vertical="top"/>
    </xf>
    <xf numFmtId="0" fontId="8" fillId="0" borderId="0" xfId="0" applyFont="1" applyFill="1"/>
    <xf numFmtId="0" fontId="8" fillId="0" borderId="0" xfId="0" applyFont="1" applyFill="1" applyAlignment="1"/>
    <xf numFmtId="164" fontId="9" fillId="0" borderId="0" xfId="0" applyNumberFormat="1" applyFont="1" applyFill="1" applyBorder="1" applyAlignment="1">
      <alignment horizontal="right"/>
    </xf>
    <xf numFmtId="0" fontId="9" fillId="0" borderId="0" xfId="0" applyFont="1" applyFill="1" applyAlignment="1"/>
    <xf numFmtId="176" fontId="9" fillId="0" borderId="0" xfId="0" applyNumberFormat="1" applyFont="1" applyFill="1" applyAlignment="1">
      <alignment vertical="center"/>
    </xf>
    <xf numFmtId="0" fontId="8" fillId="0" borderId="0" xfId="0" applyFont="1" applyFill="1" applyAlignment="1">
      <alignment vertical="top"/>
    </xf>
    <xf numFmtId="169" fontId="34" fillId="0" borderId="0" xfId="2" applyNumberFormat="1" applyBorder="1" applyAlignment="1">
      <alignment wrapText="1"/>
    </xf>
    <xf numFmtId="0" fontId="34" fillId="0" borderId="0" xfId="2" applyAlignment="1">
      <alignment horizontal="right"/>
    </xf>
    <xf numFmtId="0" fontId="12" fillId="0" borderId="3" xfId="0" applyFont="1" applyFill="1" applyBorder="1" applyAlignment="1">
      <alignment horizontal="center" vertical="center"/>
    </xf>
    <xf numFmtId="0" fontId="24" fillId="0" borderId="0" xfId="0" applyFont="1" applyAlignment="1"/>
    <xf numFmtId="0" fontId="51" fillId="0" borderId="0" xfId="0" applyFont="1" applyAlignment="1">
      <alignment vertical="center"/>
    </xf>
    <xf numFmtId="0" fontId="51" fillId="0" borderId="0" xfId="0" applyFont="1"/>
    <xf numFmtId="0" fontId="52" fillId="0" borderId="0" xfId="0" applyFont="1" applyAlignment="1">
      <alignment vertical="top"/>
    </xf>
    <xf numFmtId="0" fontId="10" fillId="0" borderId="0" xfId="5" applyFont="1" applyFill="1"/>
    <xf numFmtId="0" fontId="45" fillId="0" borderId="0" xfId="7" applyFont="1" applyFill="1"/>
    <xf numFmtId="0" fontId="46" fillId="0" borderId="0" xfId="0" applyFont="1" applyFill="1"/>
    <xf numFmtId="0" fontId="10" fillId="0" borderId="0" xfId="0" applyFont="1" applyFill="1"/>
    <xf numFmtId="0" fontId="40" fillId="0" borderId="0" xfId="0" applyFont="1" applyFill="1" applyBorder="1" applyAlignment="1"/>
    <xf numFmtId="183" fontId="12" fillId="0" borderId="0" xfId="0" applyNumberFormat="1" applyFont="1" applyFill="1" applyBorder="1" applyAlignment="1">
      <alignment horizontal="left" indent="8"/>
    </xf>
    <xf numFmtId="49" fontId="12" fillId="0" borderId="0" xfId="0" applyNumberFormat="1" applyFont="1" applyFill="1" applyBorder="1" applyAlignment="1">
      <alignment wrapText="1"/>
    </xf>
    <xf numFmtId="0" fontId="24" fillId="0" borderId="0" xfId="7" applyFont="1" applyFill="1"/>
    <xf numFmtId="0" fontId="24" fillId="0" borderId="0" xfId="7" applyFont="1" applyFill="1" applyAlignment="1">
      <alignment horizontal="left" wrapText="1"/>
    </xf>
    <xf numFmtId="0" fontId="40" fillId="0" borderId="0" xfId="0" applyFont="1" applyBorder="1"/>
    <xf numFmtId="37" fontId="12" fillId="0" borderId="2" xfId="0" applyNumberFormat="1" applyFont="1" applyBorder="1" applyAlignment="1" applyProtection="1">
      <alignment horizontal="center" vertical="center"/>
    </xf>
    <xf numFmtId="37" fontId="12" fillId="0" borderId="3" xfId="0" applyNumberFormat="1" applyFont="1" applyBorder="1" applyAlignment="1" applyProtection="1">
      <alignment horizontal="center" vertical="center"/>
    </xf>
    <xf numFmtId="0" fontId="24" fillId="0" borderId="0" xfId="7" applyFont="1" applyFill="1" applyAlignment="1"/>
    <xf numFmtId="0" fontId="9" fillId="0" borderId="2"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49" fillId="0" borderId="0" xfId="0" applyFont="1" applyFill="1" applyAlignment="1">
      <alignment horizontal="left" vertical="center" wrapText="1"/>
    </xf>
    <xf numFmtId="0" fontId="34" fillId="0" borderId="0" xfId="2" applyBorder="1" applyAlignment="1">
      <alignment horizontal="left"/>
    </xf>
    <xf numFmtId="0" fontId="40" fillId="0" borderId="0" xfId="0" applyFont="1" applyFill="1" applyAlignment="1"/>
    <xf numFmtId="0" fontId="44" fillId="0" borderId="0" xfId="0" applyFont="1" applyBorder="1"/>
    <xf numFmtId="169" fontId="48" fillId="0" borderId="0" xfId="0" applyNumberFormat="1" applyFont="1" applyBorder="1" applyAlignment="1">
      <alignment horizontal="left" indent="1"/>
    </xf>
    <xf numFmtId="165" fontId="9" fillId="0" borderId="0" xfId="6" applyNumberFormat="1" applyFont="1" applyFill="1" applyBorder="1" applyAlignment="1">
      <alignment horizontal="left" indent="1"/>
    </xf>
    <xf numFmtId="0" fontId="9" fillId="0" borderId="0" xfId="6" applyNumberFormat="1" applyFont="1" applyFill="1" applyBorder="1" applyAlignment="1">
      <alignment horizontal="left" indent="2"/>
    </xf>
    <xf numFmtId="165" fontId="9" fillId="0" borderId="0" xfId="6" applyNumberFormat="1" applyFont="1" applyFill="1" applyBorder="1" applyAlignment="1">
      <alignment horizontal="left" wrapText="1" indent="1"/>
    </xf>
    <xf numFmtId="0" fontId="35" fillId="0" borderId="0" xfId="2" applyFont="1" applyAlignment="1">
      <alignment vertical="center"/>
    </xf>
    <xf numFmtId="183" fontId="9" fillId="0" borderId="0" xfId="0" applyNumberFormat="1" applyFont="1" applyProtection="1"/>
    <xf numFmtId="0" fontId="30" fillId="0" borderId="0" xfId="6" applyFont="1" applyFill="1" applyBorder="1"/>
    <xf numFmtId="0" fontId="9" fillId="0" borderId="0" xfId="6" applyFont="1" applyFill="1" applyBorder="1"/>
    <xf numFmtId="0" fontId="8" fillId="0" borderId="0" xfId="6" applyFont="1" applyFill="1" applyBorder="1"/>
    <xf numFmtId="0" fontId="49" fillId="0" borderId="0" xfId="6" applyFont="1" applyFill="1" applyBorder="1" applyAlignment="1">
      <alignment vertical="center"/>
    </xf>
    <xf numFmtId="174" fontId="41" fillId="0" borderId="0" xfId="0" applyNumberFormat="1" applyFont="1" applyFill="1" applyBorder="1" applyAlignment="1">
      <alignment horizontal="right"/>
    </xf>
    <xf numFmtId="174" fontId="12" fillId="0" borderId="0" xfId="0" applyNumberFormat="1" applyFont="1" applyFill="1" applyBorder="1" applyAlignment="1">
      <alignment horizontal="right"/>
    </xf>
    <xf numFmtId="173" fontId="12" fillId="0" borderId="0" xfId="0" applyNumberFormat="1" applyFont="1" applyFill="1" applyAlignment="1">
      <alignment horizontal="right"/>
    </xf>
    <xf numFmtId="173" fontId="9" fillId="0" borderId="0" xfId="0" applyNumberFormat="1" applyFont="1" applyBorder="1" applyAlignment="1">
      <alignment horizontal="right"/>
    </xf>
    <xf numFmtId="173" fontId="9" fillId="0" borderId="0" xfId="0" applyNumberFormat="1" applyFont="1" applyFill="1" applyBorder="1" applyAlignment="1">
      <alignment horizontal="right"/>
    </xf>
    <xf numFmtId="173" fontId="9" fillId="0" borderId="0" xfId="5" applyNumberFormat="1" applyFont="1" applyFill="1" applyBorder="1" applyAlignment="1">
      <alignment horizontal="right"/>
    </xf>
    <xf numFmtId="181" fontId="9" fillId="0" borderId="0" xfId="0" applyNumberFormat="1" applyFont="1" applyFill="1" applyBorder="1" applyAlignment="1">
      <alignment horizontal="right"/>
    </xf>
    <xf numFmtId="0" fontId="9" fillId="0" borderId="0" xfId="0" applyFont="1" applyFill="1" applyBorder="1" applyAlignment="1">
      <alignment horizontal="right"/>
    </xf>
    <xf numFmtId="173" fontId="9" fillId="0" borderId="0" xfId="6" applyNumberFormat="1" applyFont="1" applyFill="1" applyBorder="1" applyAlignment="1">
      <alignment horizontal="right"/>
    </xf>
    <xf numFmtId="173" fontId="12" fillId="0" borderId="0" xfId="10" applyNumberFormat="1" applyFont="1" applyFill="1" applyBorder="1" applyAlignment="1">
      <alignment horizontal="right"/>
    </xf>
    <xf numFmtId="174" fontId="41" fillId="0" borderId="0" xfId="0" applyNumberFormat="1" applyFont="1" applyFill="1" applyBorder="1" applyAlignment="1"/>
    <xf numFmtId="174" fontId="12" fillId="0" borderId="0" xfId="0" applyNumberFormat="1" applyFont="1" applyFill="1" applyBorder="1" applyAlignment="1"/>
    <xf numFmtId="173" fontId="12" fillId="0" borderId="0" xfId="11" applyNumberFormat="1" applyFont="1" applyFill="1" applyBorder="1" applyAlignment="1">
      <alignment horizontal="right"/>
    </xf>
    <xf numFmtId="173" fontId="40" fillId="0" borderId="0" xfId="0" applyNumberFormat="1" applyFont="1" applyFill="1" applyAlignment="1">
      <alignment horizontal="right"/>
    </xf>
    <xf numFmtId="173" fontId="9" fillId="0" borderId="0" xfId="0" applyNumberFormat="1" applyFont="1" applyFill="1" applyBorder="1" applyAlignment="1" applyProtection="1">
      <alignment horizontal="right"/>
      <protection locked="0"/>
    </xf>
    <xf numFmtId="173" fontId="12" fillId="0" borderId="0" xfId="14" applyNumberFormat="1" applyFont="1" applyFill="1" applyBorder="1" applyAlignment="1">
      <alignment horizontal="right"/>
    </xf>
    <xf numFmtId="0" fontId="49" fillId="0" borderId="0" xfId="0" applyFont="1" applyAlignment="1">
      <alignment horizontal="center"/>
    </xf>
    <xf numFmtId="49" fontId="9" fillId="0" borderId="3" xfId="0" applyNumberFormat="1" applyFont="1" applyBorder="1" applyAlignment="1">
      <alignment horizontal="center" vertical="center" wrapText="1"/>
    </xf>
    <xf numFmtId="0" fontId="33" fillId="0" borderId="0" xfId="8" applyFont="1" applyFill="1" applyBorder="1" applyAlignment="1">
      <alignment horizontal="right" wrapText="1"/>
    </xf>
    <xf numFmtId="182" fontId="33" fillId="0" borderId="0" xfId="8" applyNumberFormat="1" applyFont="1" applyFill="1" applyBorder="1" applyAlignment="1">
      <alignment horizontal="right" wrapText="1"/>
    </xf>
    <xf numFmtId="182" fontId="12" fillId="0" borderId="0" xfId="7" applyNumberFormat="1" applyFont="1" applyFill="1"/>
    <xf numFmtId="0" fontId="40" fillId="0" borderId="0" xfId="0" applyFont="1" applyBorder="1" applyAlignment="1">
      <alignment vertical="center"/>
    </xf>
    <xf numFmtId="0" fontId="40" fillId="0" borderId="0" xfId="0" applyFont="1" applyBorder="1" applyAlignment="1"/>
    <xf numFmtId="0" fontId="42" fillId="0" borderId="0" xfId="0" applyFont="1" applyBorder="1" applyAlignment="1"/>
    <xf numFmtId="0" fontId="33" fillId="0" borderId="0" xfId="12" applyFont="1" applyFill="1" applyBorder="1" applyAlignment="1">
      <alignment wrapText="1"/>
    </xf>
    <xf numFmtId="187" fontId="33" fillId="0" borderId="0" xfId="12" applyNumberFormat="1" applyFont="1" applyFill="1" applyBorder="1" applyAlignment="1">
      <alignment horizontal="right" wrapText="1"/>
    </xf>
    <xf numFmtId="0" fontId="11" fillId="0" borderId="0" xfId="0" applyFont="1" applyBorder="1"/>
    <xf numFmtId="0" fontId="12" fillId="0" borderId="0" xfId="0" applyFont="1" applyBorder="1"/>
    <xf numFmtId="0" fontId="41" fillId="0" borderId="0" xfId="0" applyFont="1" applyBorder="1"/>
    <xf numFmtId="0" fontId="13" fillId="0" borderId="0" xfId="0" applyFont="1" applyBorder="1"/>
    <xf numFmtId="0" fontId="43" fillId="0" borderId="0" xfId="0" applyFont="1" applyBorder="1"/>
    <xf numFmtId="187" fontId="9" fillId="0" borderId="0" xfId="0" applyNumberFormat="1" applyFont="1"/>
    <xf numFmtId="0" fontId="9" fillId="0" borderId="0" xfId="0" applyFont="1" applyAlignment="1">
      <alignment wrapText="1"/>
    </xf>
    <xf numFmtId="0" fontId="9" fillId="0" borderId="0" xfId="0" applyFont="1" applyFill="1" applyAlignment="1">
      <alignment horizontal="left" vertical="center"/>
    </xf>
    <xf numFmtId="0" fontId="24" fillId="0" borderId="0" xfId="0" applyFont="1" applyAlignment="1" applyProtection="1">
      <alignment wrapText="1"/>
      <protection locked="0"/>
    </xf>
    <xf numFmtId="187" fontId="41" fillId="0" borderId="0" xfId="12" applyNumberFormat="1" applyFont="1" applyFill="1" applyBorder="1" applyAlignment="1">
      <alignment horizontal="right" wrapText="1"/>
    </xf>
    <xf numFmtId="0" fontId="54" fillId="0" borderId="0" xfId="0" applyFont="1" applyBorder="1"/>
    <xf numFmtId="183" fontId="12" fillId="0" borderId="0" xfId="0" applyNumberFormat="1" applyFont="1" applyBorder="1" applyAlignment="1">
      <alignment horizontal="centerContinuous"/>
    </xf>
    <xf numFmtId="0" fontId="12" fillId="0" borderId="0" xfId="0" applyNumberFormat="1" applyFont="1" applyBorder="1" applyAlignment="1">
      <alignment horizontal="left" wrapText="1" indent="1"/>
    </xf>
    <xf numFmtId="0" fontId="54" fillId="0" borderId="0" xfId="0" applyFont="1"/>
    <xf numFmtId="175" fontId="12" fillId="0" borderId="0" xfId="0" applyNumberFormat="1" applyFont="1" applyBorder="1" applyAlignment="1">
      <alignment horizontal="left" vertical="center" indent="1"/>
    </xf>
    <xf numFmtId="175" fontId="12" fillId="0" borderId="0" xfId="0" applyNumberFormat="1" applyFont="1" applyBorder="1" applyAlignment="1">
      <alignment horizontal="left" vertical="center" indent="2"/>
    </xf>
    <xf numFmtId="175" fontId="48" fillId="0" borderId="0" xfId="0" applyNumberFormat="1" applyFont="1" applyBorder="1" applyAlignment="1"/>
    <xf numFmtId="0" fontId="12" fillId="0" borderId="0" xfId="0" applyNumberFormat="1" applyFont="1" applyBorder="1" applyAlignment="1">
      <alignment wrapText="1"/>
    </xf>
    <xf numFmtId="183" fontId="12" fillId="0" borderId="0" xfId="0" applyNumberFormat="1" applyFont="1" applyBorder="1" applyAlignment="1">
      <alignment horizontal="centerContinuous" vertical="center"/>
    </xf>
    <xf numFmtId="183" fontId="12" fillId="0" borderId="0" xfId="0" applyNumberFormat="1" applyFont="1" applyBorder="1" applyAlignment="1">
      <alignment horizontal="left" vertical="center" indent="1"/>
    </xf>
    <xf numFmtId="183" fontId="12" fillId="0" borderId="0" xfId="0" applyNumberFormat="1" applyFont="1" applyBorder="1" applyAlignment="1">
      <alignment horizontal="left" vertical="center" indent="2"/>
    </xf>
    <xf numFmtId="183" fontId="12" fillId="0" borderId="0" xfId="0" applyNumberFormat="1" applyFont="1" applyBorder="1" applyAlignment="1">
      <alignment horizontal="left" wrapText="1"/>
    </xf>
    <xf numFmtId="183" fontId="48" fillId="0" borderId="0" xfId="0" applyNumberFormat="1" applyFont="1" applyBorder="1" applyAlignment="1"/>
    <xf numFmtId="183" fontId="12" fillId="0" borderId="0" xfId="0" applyNumberFormat="1" applyFont="1" applyBorder="1" applyAlignment="1">
      <alignment horizontal="left" indent="1"/>
    </xf>
    <xf numFmtId="168" fontId="12" fillId="0" borderId="0" xfId="0" applyNumberFormat="1" applyFont="1" applyBorder="1" applyAlignment="1">
      <alignment horizontal="centerContinuous" vertical="center"/>
    </xf>
    <xf numFmtId="168" fontId="12" fillId="0" borderId="0" xfId="0" applyNumberFormat="1" applyFont="1" applyBorder="1" applyAlignment="1">
      <alignment horizontal="left" vertical="center" indent="1"/>
    </xf>
    <xf numFmtId="168" fontId="12" fillId="0" borderId="0" xfId="0" applyNumberFormat="1" applyFont="1" applyBorder="1" applyAlignment="1">
      <alignment horizontal="left" vertical="center" indent="2"/>
    </xf>
    <xf numFmtId="168" fontId="12" fillId="0" borderId="0" xfId="0" applyNumberFormat="1" applyFont="1" applyBorder="1" applyAlignment="1">
      <alignment horizontal="left" indent="1"/>
    </xf>
    <xf numFmtId="168" fontId="12" fillId="0" borderId="0" xfId="0" applyNumberFormat="1" applyFont="1" applyBorder="1" applyAlignment="1">
      <alignment horizontal="centerContinuous"/>
    </xf>
    <xf numFmtId="191" fontId="12" fillId="0" borderId="0" xfId="0" applyNumberFormat="1" applyFont="1" applyBorder="1" applyAlignment="1">
      <alignment horizontal="right"/>
    </xf>
    <xf numFmtId="191" fontId="41" fillId="0" borderId="0" xfId="0" applyNumberFormat="1" applyFont="1" applyBorder="1" applyAlignment="1">
      <alignment horizontal="right"/>
    </xf>
    <xf numFmtId="0" fontId="9" fillId="0" borderId="0" xfId="0" applyNumberFormat="1" applyFont="1" applyBorder="1" applyAlignment="1">
      <alignment horizontal="left"/>
    </xf>
    <xf numFmtId="0" fontId="9" fillId="0" borderId="0" xfId="0" applyNumberFormat="1" applyFont="1" applyBorder="1" applyAlignment="1">
      <alignment horizontal="left" wrapText="1"/>
    </xf>
    <xf numFmtId="168" fontId="9" fillId="0" borderId="0" xfId="0" applyNumberFormat="1" applyFont="1" applyBorder="1" applyAlignment="1">
      <alignment horizontal="centerContinuous"/>
    </xf>
    <xf numFmtId="168" fontId="9" fillId="0" borderId="0" xfId="5" applyNumberFormat="1" applyFont="1" applyFill="1" applyBorder="1" applyAlignment="1">
      <alignment horizontal="left" indent="1"/>
    </xf>
    <xf numFmtId="0" fontId="9" fillId="0" borderId="0" xfId="6" applyNumberFormat="1" applyFont="1" applyFill="1" applyBorder="1" applyAlignment="1">
      <alignment horizontal="right"/>
    </xf>
    <xf numFmtId="164" fontId="12" fillId="0" borderId="0" xfId="0" applyNumberFormat="1" applyFont="1" applyFill="1" applyBorder="1" applyAlignment="1"/>
    <xf numFmtId="166" fontId="12" fillId="0" borderId="0" xfId="0" applyNumberFormat="1" applyFont="1" applyFill="1" applyBorder="1" applyAlignment="1"/>
    <xf numFmtId="0" fontId="12" fillId="0" borderId="0" xfId="0" applyFont="1" applyFill="1" applyBorder="1" applyAlignment="1">
      <alignment horizontal="right"/>
    </xf>
    <xf numFmtId="175" fontId="9" fillId="0" borderId="0" xfId="0" applyNumberFormat="1" applyFont="1" applyFill="1" applyAlignment="1">
      <alignment horizontal="centerContinuous"/>
    </xf>
    <xf numFmtId="183" fontId="9" fillId="0" borderId="0" xfId="0" applyNumberFormat="1" applyFont="1" applyFill="1" applyBorder="1" applyAlignment="1">
      <alignment horizontal="left" indent="7"/>
    </xf>
    <xf numFmtId="0" fontId="12" fillId="0" borderId="0" xfId="0" applyNumberFormat="1" applyFont="1" applyBorder="1" applyAlignment="1">
      <alignment horizontal="right"/>
    </xf>
    <xf numFmtId="0" fontId="9" fillId="0" borderId="0" xfId="0" applyNumberFormat="1" applyFont="1" applyAlignment="1" applyProtection="1">
      <alignment horizontal="right"/>
    </xf>
    <xf numFmtId="0" fontId="8" fillId="0" borderId="0" xfId="0" applyFont="1" applyAlignment="1"/>
    <xf numFmtId="49" fontId="12" fillId="0" borderId="0" xfId="0" applyNumberFormat="1" applyFont="1" applyBorder="1" applyAlignment="1"/>
    <xf numFmtId="173" fontId="12" fillId="0" borderId="0" xfId="0" applyNumberFormat="1" applyFont="1" applyFill="1" applyBorder="1" applyAlignment="1"/>
    <xf numFmtId="0" fontId="9" fillId="0" borderId="0" xfId="0" applyFont="1" applyFill="1" applyAlignment="1">
      <alignment vertical="center"/>
    </xf>
    <xf numFmtId="190" fontId="9" fillId="0" borderId="0" xfId="0" applyNumberFormat="1" applyFont="1" applyBorder="1" applyAlignment="1">
      <alignment vertical="center"/>
    </xf>
    <xf numFmtId="190" fontId="9" fillId="0" borderId="0" xfId="0" applyNumberFormat="1" applyFont="1" applyFill="1" applyBorder="1" applyAlignment="1">
      <alignment vertical="center"/>
    </xf>
    <xf numFmtId="190" fontId="13" fillId="0" borderId="0" xfId="0" applyNumberFormat="1" applyFont="1" applyBorder="1" applyAlignment="1">
      <alignment vertical="center"/>
    </xf>
    <xf numFmtId="177" fontId="12" fillId="0" borderId="0" xfId="0" quotePrefix="1" applyNumberFormat="1" applyFont="1" applyBorder="1" applyAlignment="1">
      <alignment horizontal="left"/>
    </xf>
    <xf numFmtId="0" fontId="16" fillId="0" borderId="0" xfId="0" applyFont="1"/>
    <xf numFmtId="0" fontId="49" fillId="0" borderId="0" xfId="6" applyFont="1" applyFill="1" applyAlignment="1"/>
    <xf numFmtId="0" fontId="49" fillId="0" borderId="0" xfId="7" applyNumberFormat="1" applyFont="1" applyFill="1" applyBorder="1" applyAlignment="1">
      <alignment horizontal="left"/>
    </xf>
    <xf numFmtId="178" fontId="9" fillId="0" borderId="0" xfId="0" applyNumberFormat="1" applyFont="1" applyFill="1" applyBorder="1" applyAlignment="1">
      <alignment horizontal="left"/>
    </xf>
    <xf numFmtId="0" fontId="49" fillId="0" borderId="0" xfId="0" applyFont="1" applyFill="1" applyAlignment="1"/>
    <xf numFmtId="0" fontId="49" fillId="0" borderId="0" xfId="0" applyFont="1" applyFill="1" applyAlignment="1">
      <alignment horizontal="left"/>
    </xf>
    <xf numFmtId="168" fontId="48" fillId="0" borderId="0" xfId="0" applyNumberFormat="1" applyFont="1" applyBorder="1" applyAlignment="1">
      <alignment horizontal="centerContinuous"/>
    </xf>
    <xf numFmtId="0" fontId="9" fillId="0" borderId="3" xfId="0" applyFont="1" applyFill="1" applyBorder="1" applyAlignment="1">
      <alignment horizontal="center" vertical="center" wrapText="1"/>
    </xf>
    <xf numFmtId="0" fontId="9" fillId="0" borderId="2" xfId="0" applyFont="1" applyFill="1" applyBorder="1" applyAlignment="1">
      <alignment horizontal="center" vertical="center"/>
    </xf>
    <xf numFmtId="0" fontId="31" fillId="0" borderId="0" xfId="0" applyFont="1" applyFill="1" applyAlignment="1">
      <alignment vertical="center"/>
    </xf>
    <xf numFmtId="0" fontId="49" fillId="0" borderId="0" xfId="0" applyFont="1" applyFill="1" applyAlignment="1">
      <alignment vertical="center"/>
    </xf>
    <xf numFmtId="0" fontId="9" fillId="0" borderId="0" xfId="0" applyFont="1" applyFill="1" applyBorder="1" applyAlignment="1">
      <alignment vertical="center"/>
    </xf>
    <xf numFmtId="183" fontId="9" fillId="0" borderId="0" xfId="0" applyNumberFormat="1" applyFont="1" applyFill="1" applyBorder="1" applyAlignment="1">
      <alignment horizontal="centerContinuous"/>
    </xf>
    <xf numFmtId="194" fontId="9" fillId="0" borderId="0" xfId="0" applyNumberFormat="1" applyFont="1" applyFill="1" applyAlignment="1">
      <alignment horizontal="right"/>
    </xf>
    <xf numFmtId="194" fontId="9" fillId="0" borderId="0" xfId="0" applyNumberFormat="1" applyFont="1" applyFill="1" applyAlignment="1" applyProtection="1">
      <protection locked="0"/>
    </xf>
    <xf numFmtId="195" fontId="15" fillId="0" borderId="0" xfId="0" applyNumberFormat="1" applyFont="1" applyFill="1" applyAlignment="1"/>
    <xf numFmtId="193" fontId="9" fillId="0" borderId="0" xfId="0" applyNumberFormat="1" applyFont="1" applyFill="1" applyAlignment="1" applyProtection="1">
      <protection locked="0"/>
    </xf>
    <xf numFmtId="0" fontId="0" fillId="0" borderId="0" xfId="0" applyFill="1" applyAlignment="1">
      <alignment vertical="center"/>
    </xf>
    <xf numFmtId="0" fontId="11" fillId="0" borderId="0" xfId="0" applyFont="1" applyFill="1" applyAlignment="1">
      <alignment vertical="center"/>
    </xf>
    <xf numFmtId="0" fontId="9" fillId="0" borderId="0" xfId="0" applyFont="1" applyFill="1" applyBorder="1" applyAlignment="1">
      <alignment horizontal="centerContinuous" vertical="center"/>
    </xf>
    <xf numFmtId="192" fontId="9" fillId="0" borderId="0" xfId="0" applyNumberFormat="1" applyFont="1" applyFill="1" applyAlignment="1" applyProtection="1">
      <protection locked="0"/>
    </xf>
    <xf numFmtId="197" fontId="9" fillId="0" borderId="0" xfId="0" applyNumberFormat="1" applyFont="1" applyFill="1" applyAlignment="1" applyProtection="1">
      <protection locked="0"/>
    </xf>
    <xf numFmtId="197" fontId="9" fillId="0" borderId="0" xfId="0" applyNumberFormat="1" applyFont="1" applyFill="1" applyAlignment="1" applyProtection="1">
      <alignment horizontal="right"/>
      <protection locked="0"/>
    </xf>
    <xf numFmtId="197" fontId="9" fillId="0" borderId="0" xfId="0" applyNumberFormat="1" applyFont="1" applyFill="1" applyBorder="1" applyAlignment="1" applyProtection="1">
      <protection locked="0"/>
    </xf>
    <xf numFmtId="0" fontId="49" fillId="0" borderId="0" xfId="0" applyFont="1" applyFill="1" applyBorder="1" applyAlignment="1"/>
    <xf numFmtId="198" fontId="9" fillId="0" borderId="0" xfId="0" applyNumberFormat="1" applyFont="1" applyFill="1" applyAlignment="1" applyProtection="1">
      <protection locked="0"/>
    </xf>
    <xf numFmtId="199" fontId="9" fillId="0" borderId="0" xfId="0" applyNumberFormat="1" applyFont="1" applyFill="1" applyAlignment="1" applyProtection="1">
      <protection locked="0"/>
    </xf>
    <xf numFmtId="0" fontId="9" fillId="0" borderId="0" xfId="0" applyFont="1" applyFill="1" applyBorder="1" applyAlignment="1">
      <alignment horizontal="left" indent="1"/>
    </xf>
    <xf numFmtId="197" fontId="9" fillId="0" borderId="0" xfId="0" applyNumberFormat="1" applyFont="1" applyFill="1" applyAlignment="1" applyProtection="1">
      <alignment horizontal="center"/>
      <protection locked="0"/>
    </xf>
    <xf numFmtId="196" fontId="9" fillId="0" borderId="0" xfId="0" applyNumberFormat="1" applyFont="1" applyFill="1" applyAlignment="1" applyProtection="1">
      <alignment horizontal="center"/>
      <protection locked="0"/>
    </xf>
    <xf numFmtId="0" fontId="9" fillId="0" borderId="0" xfId="0" applyNumberFormat="1" applyFont="1" applyFill="1" applyBorder="1" applyAlignment="1">
      <alignment horizontal="left" wrapText="1" indent="1"/>
    </xf>
    <xf numFmtId="183" fontId="9" fillId="0" borderId="0" xfId="0" applyNumberFormat="1" applyFont="1" applyFill="1" applyBorder="1" applyAlignment="1">
      <alignment horizontal="left" wrapText="1" indent="1"/>
    </xf>
    <xf numFmtId="199" fontId="9" fillId="0" borderId="0" xfId="0" applyNumberFormat="1" applyFont="1" applyFill="1" applyBorder="1" applyAlignment="1" applyProtection="1">
      <protection locked="0"/>
    </xf>
    <xf numFmtId="0" fontId="0" fillId="0" borderId="0" xfId="0" applyAlignment="1">
      <alignment vertical="center"/>
    </xf>
    <xf numFmtId="0" fontId="8" fillId="0" borderId="0" xfId="0" applyFont="1" applyAlignment="1">
      <alignment horizontal="left" vertical="center" wrapText="1"/>
    </xf>
    <xf numFmtId="0" fontId="8" fillId="0" borderId="0" xfId="0" applyFont="1" applyAlignment="1">
      <alignment horizontal="left" wrapText="1"/>
    </xf>
    <xf numFmtId="0" fontId="29" fillId="0" borderId="0" xfId="0" applyFont="1"/>
    <xf numFmtId="0" fontId="0" fillId="0" borderId="0" xfId="0" applyFill="1"/>
    <xf numFmtId="0" fontId="49" fillId="0" borderId="0" xfId="0" applyFont="1" applyAlignment="1">
      <alignment vertical="top"/>
    </xf>
    <xf numFmtId="0" fontId="9" fillId="0" borderId="0" xfId="0" applyFont="1" applyFill="1" applyBorder="1" applyAlignment="1">
      <alignment horizontal="left" vertical="center" indent="1"/>
    </xf>
    <xf numFmtId="183" fontId="12" fillId="0" borderId="0" xfId="0" applyNumberFormat="1" applyFont="1" applyFill="1" applyBorder="1" applyAlignment="1">
      <alignment horizontal="left" vertical="center" indent="1"/>
    </xf>
    <xf numFmtId="183" fontId="9" fillId="0" borderId="0" xfId="0" applyNumberFormat="1" applyFont="1" applyFill="1" applyBorder="1" applyAlignment="1">
      <alignment horizontal="left" vertical="center" indent="2"/>
    </xf>
    <xf numFmtId="183" fontId="9" fillId="0" borderId="0" xfId="6" applyNumberFormat="1" applyFont="1" applyFill="1" applyBorder="1" applyAlignment="1">
      <alignment horizontal="left" wrapText="1" indent="2"/>
    </xf>
    <xf numFmtId="175" fontId="9" fillId="0" borderId="0" xfId="0" applyNumberFormat="1" applyFont="1" applyFill="1" applyBorder="1" applyAlignment="1">
      <alignment horizontal="left" indent="1"/>
    </xf>
    <xf numFmtId="0" fontId="31" fillId="0" borderId="0" xfId="0" applyFont="1" applyFill="1" applyAlignment="1"/>
    <xf numFmtId="175" fontId="9" fillId="0" borderId="0" xfId="0" applyNumberFormat="1" applyFont="1" applyFill="1" applyBorder="1" applyAlignment="1">
      <alignment horizontal="left" vertical="center" indent="2"/>
    </xf>
    <xf numFmtId="175" fontId="9" fillId="0" borderId="0" xfId="0" applyNumberFormat="1" applyFont="1" applyFill="1" applyBorder="1" applyAlignment="1">
      <alignment horizontal="centerContinuous"/>
    </xf>
    <xf numFmtId="0" fontId="9" fillId="0" borderId="0" xfId="0" applyNumberFormat="1" applyFont="1" applyFill="1" applyBorder="1" applyAlignment="1"/>
    <xf numFmtId="175" fontId="9" fillId="0" borderId="0" xfId="0" applyNumberFormat="1" applyFont="1" applyFill="1" applyBorder="1" applyAlignment="1">
      <alignment horizontal="left" vertical="center" indent="1"/>
    </xf>
    <xf numFmtId="0" fontId="8" fillId="0" borderId="0" xfId="0" applyFont="1" applyFill="1" applyAlignment="1">
      <alignment vertical="center"/>
    </xf>
    <xf numFmtId="173" fontId="11" fillId="0" borderId="0" xfId="0" applyNumberFormat="1" applyFont="1"/>
    <xf numFmtId="0" fontId="9" fillId="0" borderId="0" xfId="0" applyFont="1" applyAlignment="1">
      <alignment horizontal="center" vertical="center" wrapText="1"/>
    </xf>
    <xf numFmtId="0" fontId="24" fillId="0" borderId="0" xfId="0" applyFont="1" applyAlignment="1">
      <alignment horizontal="left"/>
    </xf>
    <xf numFmtId="0" fontId="27" fillId="0" borderId="0" xfId="0" applyFont="1" applyAlignment="1">
      <alignment horizontal="right" vertical="top" textRotation="180"/>
    </xf>
    <xf numFmtId="0" fontId="49" fillId="0" borderId="0" xfId="0" applyFont="1" applyAlignment="1">
      <alignment horizontal="left" vertical="center" wrapText="1"/>
    </xf>
    <xf numFmtId="0" fontId="24" fillId="0" borderId="0" xfId="0" applyFont="1" applyFill="1" applyAlignment="1">
      <alignment horizontal="left"/>
    </xf>
    <xf numFmtId="0" fontId="24" fillId="0" borderId="0" xfId="0" applyFont="1" applyFill="1" applyAlignment="1">
      <alignment horizontal="right"/>
    </xf>
    <xf numFmtId="0" fontId="31" fillId="0" borderId="0" xfId="0" applyFont="1" applyAlignment="1"/>
    <xf numFmtId="0" fontId="31" fillId="0" borderId="0" xfId="0" applyFont="1" applyFill="1" applyAlignment="1">
      <alignment horizontal="right"/>
    </xf>
    <xf numFmtId="165" fontId="31" fillId="0" borderId="0" xfId="0" applyNumberFormat="1" applyFont="1" applyAlignment="1" applyProtection="1">
      <alignment horizontal="left"/>
      <protection locked="0"/>
    </xf>
    <xf numFmtId="0" fontId="31" fillId="0" borderId="0" xfId="0" applyFont="1" applyFill="1" applyAlignment="1">
      <alignment horizontal="left"/>
    </xf>
    <xf numFmtId="0" fontId="34" fillId="0" borderId="0" xfId="2" applyNumberFormat="1" applyFont="1"/>
    <xf numFmtId="0" fontId="34" fillId="0" borderId="0" xfId="2" applyNumberFormat="1" applyFont="1" applyBorder="1" applyAlignment="1">
      <alignment wrapText="1"/>
    </xf>
    <xf numFmtId="0" fontId="0" fillId="0" borderId="0" xfId="0" applyFill="1" applyAlignment="1">
      <alignment horizontal="left" vertical="center"/>
    </xf>
    <xf numFmtId="0" fontId="9" fillId="0" borderId="0" xfId="0" applyNumberFormat="1" applyFont="1" applyFill="1" applyBorder="1" applyAlignment="1">
      <alignment horizontal="center"/>
    </xf>
    <xf numFmtId="0" fontId="9" fillId="0" borderId="0" xfId="0" applyNumberFormat="1" applyFont="1" applyFill="1" applyBorder="1" applyAlignment="1">
      <alignment horizontal="center" vertical="center"/>
    </xf>
    <xf numFmtId="0" fontId="12" fillId="0" borderId="0" xfId="0" applyNumberFormat="1" applyFont="1" applyBorder="1" applyAlignment="1">
      <alignment horizontal="left" wrapText="1"/>
    </xf>
    <xf numFmtId="0" fontId="49" fillId="0" borderId="0" xfId="0" applyFont="1" applyAlignment="1">
      <alignment vertical="center" wrapText="1"/>
    </xf>
    <xf numFmtId="0" fontId="12" fillId="2" borderId="0" xfId="0" applyFont="1" applyFill="1" applyBorder="1" applyAlignment="1">
      <alignment vertical="center"/>
    </xf>
    <xf numFmtId="187" fontId="12" fillId="0" borderId="0" xfId="0" applyNumberFormat="1" applyFont="1" applyFill="1" applyBorder="1" applyAlignment="1">
      <alignment horizontal="right"/>
    </xf>
    <xf numFmtId="0" fontId="12" fillId="0" borderId="0" xfId="0" applyNumberFormat="1" applyFont="1" applyBorder="1" applyAlignment="1">
      <alignment horizontal="center"/>
    </xf>
    <xf numFmtId="190" fontId="12" fillId="0" borderId="0" xfId="0" applyNumberFormat="1" applyFont="1" applyBorder="1" applyAlignment="1">
      <alignment vertical="center"/>
    </xf>
    <xf numFmtId="0" fontId="12" fillId="0" borderId="0" xfId="0" applyFont="1" applyAlignment="1">
      <alignment wrapText="1"/>
    </xf>
    <xf numFmtId="173" fontId="14" fillId="0" borderId="0" xfId="0" applyNumberFormat="1" applyFont="1" applyFill="1" applyBorder="1" applyAlignment="1"/>
    <xf numFmtId="190" fontId="14" fillId="0" borderId="0" xfId="0" applyNumberFormat="1" applyFont="1" applyBorder="1" applyAlignment="1">
      <alignment vertical="center"/>
    </xf>
    <xf numFmtId="190" fontId="10" fillId="0" borderId="0" xfId="0" applyNumberFormat="1" applyFont="1" applyBorder="1" applyAlignment="1">
      <alignment vertical="center"/>
    </xf>
    <xf numFmtId="190" fontId="56" fillId="0" borderId="0" xfId="0" applyNumberFormat="1" applyFont="1" applyBorder="1" applyAlignment="1">
      <alignment vertical="center"/>
    </xf>
    <xf numFmtId="0" fontId="9" fillId="0" borderId="0" xfId="0" applyFont="1" applyFill="1" applyAlignment="1">
      <alignment horizontal="left"/>
    </xf>
    <xf numFmtId="0" fontId="12" fillId="0" borderId="0" xfId="0" applyNumberFormat="1" applyFont="1" applyBorder="1" applyAlignment="1">
      <alignment horizontal="center" vertical="center" wrapText="1"/>
    </xf>
    <xf numFmtId="0" fontId="12" fillId="0" borderId="0" xfId="0" applyNumberFormat="1" applyFont="1" applyBorder="1" applyAlignment="1">
      <alignment horizontal="center" wrapText="1"/>
    </xf>
    <xf numFmtId="0" fontId="11" fillId="0" borderId="0" xfId="0" applyFont="1" applyAlignment="1">
      <alignment horizontal="center" wrapText="1"/>
    </xf>
    <xf numFmtId="0" fontId="52" fillId="0" borderId="0" xfId="0" applyFont="1" applyFill="1" applyAlignment="1">
      <alignment vertical="top"/>
    </xf>
    <xf numFmtId="0" fontId="49" fillId="0" borderId="0" xfId="0" applyFont="1" applyFill="1"/>
    <xf numFmtId="0" fontId="9" fillId="0" borderId="9" xfId="0" applyFont="1" applyFill="1" applyBorder="1" applyAlignment="1">
      <alignment horizontal="centerContinuous" vertical="center" wrapText="1"/>
    </xf>
    <xf numFmtId="0" fontId="9" fillId="0" borderId="0" xfId="0" applyFont="1" applyFill="1" applyAlignment="1">
      <alignment horizontal="right"/>
    </xf>
    <xf numFmtId="176" fontId="9" fillId="0" borderId="0" xfId="0" applyNumberFormat="1" applyFont="1" applyFill="1" applyAlignment="1">
      <alignment horizontal="right"/>
    </xf>
    <xf numFmtId="177" fontId="9" fillId="0" borderId="0" xfId="0" applyNumberFormat="1" applyFont="1" applyFill="1" applyAlignment="1">
      <alignment horizontal="right"/>
    </xf>
    <xf numFmtId="0" fontId="49" fillId="0" borderId="0" xfId="0" applyFont="1" applyFill="1" applyBorder="1"/>
    <xf numFmtId="187" fontId="9" fillId="0" borderId="0" xfId="0" applyNumberFormat="1" applyFont="1" applyFill="1" applyAlignment="1">
      <alignment horizontal="right"/>
    </xf>
    <xf numFmtId="187" fontId="9" fillId="0" borderId="0" xfId="0" applyNumberFormat="1" applyFont="1" applyFill="1"/>
    <xf numFmtId="0" fontId="55" fillId="0" borderId="0" xfId="0" applyFont="1" applyFill="1" applyAlignment="1">
      <alignment horizontal="left"/>
    </xf>
    <xf numFmtId="0" fontId="55" fillId="0" borderId="0" xfId="0" applyFont="1" applyFill="1" applyAlignment="1">
      <alignment horizontal="left" wrapText="1"/>
    </xf>
    <xf numFmtId="200" fontId="9" fillId="0" borderId="0" xfId="0" applyNumberFormat="1" applyFont="1" applyFill="1" applyBorder="1" applyAlignment="1" applyProtection="1">
      <protection locked="0"/>
    </xf>
    <xf numFmtId="0" fontId="9" fillId="0" borderId="0" xfId="0" applyFont="1" applyFill="1" applyAlignment="1">
      <alignment horizontal="left" wrapText="1"/>
    </xf>
    <xf numFmtId="200" fontId="11" fillId="0" borderId="0" xfId="0" applyNumberFormat="1" applyFont="1" applyFill="1"/>
    <xf numFmtId="0" fontId="34" fillId="0" borderId="0" xfId="2" applyAlignment="1">
      <alignment horizontal="right" vertical="center"/>
    </xf>
    <xf numFmtId="175" fontId="34" fillId="0" borderId="0" xfId="2" applyNumberFormat="1" applyAlignment="1" applyProtection="1">
      <alignment horizontal="left"/>
      <protection locked="0"/>
    </xf>
    <xf numFmtId="165" fontId="34" fillId="0" borderId="0" xfId="2" applyNumberFormat="1" applyAlignment="1" applyProtection="1">
      <alignment horizontal="left"/>
      <protection locked="0"/>
    </xf>
    <xf numFmtId="0" fontId="12" fillId="0" borderId="0" xfId="0" applyNumberFormat="1" applyFont="1" applyBorder="1" applyAlignment="1">
      <alignment horizontal="left"/>
    </xf>
    <xf numFmtId="165" fontId="34" fillId="0" borderId="0" xfId="2" applyNumberFormat="1" applyFont="1" applyAlignment="1" applyProtection="1">
      <alignment horizontal="left"/>
      <protection locked="0"/>
    </xf>
    <xf numFmtId="168" fontId="34" fillId="0" borderId="0" xfId="2" quotePrefix="1" applyNumberFormat="1" applyFont="1"/>
    <xf numFmtId="175" fontId="34" fillId="0" borderId="0" xfId="2" applyNumberFormat="1"/>
    <xf numFmtId="169" fontId="48" fillId="0" borderId="0" xfId="5" applyNumberFormat="1" applyFont="1" applyFill="1" applyBorder="1" applyAlignment="1">
      <alignment horizontal="left" indent="1"/>
    </xf>
    <xf numFmtId="169" fontId="47" fillId="0" borderId="0" xfId="0" applyNumberFormat="1" applyFont="1" applyBorder="1" applyAlignment="1"/>
    <xf numFmtId="168" fontId="47" fillId="0" borderId="0" xfId="0" applyNumberFormat="1" applyFont="1" applyBorder="1" applyAlignment="1"/>
    <xf numFmtId="168" fontId="47" fillId="0" borderId="0" xfId="0" quotePrefix="1" applyNumberFormat="1" applyFont="1" applyBorder="1" applyAlignment="1">
      <alignment horizontal="left" indent="1"/>
    </xf>
    <xf numFmtId="0" fontId="34" fillId="0" borderId="0" xfId="2" applyFill="1" applyAlignment="1">
      <alignment horizontal="right"/>
    </xf>
    <xf numFmtId="0" fontId="34" fillId="0" borderId="0" xfId="2" applyAlignment="1"/>
    <xf numFmtId="183" fontId="12" fillId="0" borderId="0" xfId="0" applyNumberFormat="1" applyFont="1" applyFill="1" applyBorder="1" applyAlignment="1">
      <alignment horizontal="left" indent="9"/>
    </xf>
    <xf numFmtId="175" fontId="47" fillId="0" borderId="0" xfId="0" applyNumberFormat="1" applyFont="1" applyBorder="1" applyAlignment="1">
      <alignment horizontal="left" vertical="center" indent="1"/>
    </xf>
    <xf numFmtId="0" fontId="34" fillId="0" borderId="0" xfId="2" quotePrefix="1" applyNumberFormat="1" applyAlignment="1">
      <alignment horizontal="left"/>
    </xf>
    <xf numFmtId="169" fontId="34" fillId="0" borderId="0" xfId="2" applyNumberFormat="1" applyAlignment="1">
      <alignment horizontal="left"/>
    </xf>
    <xf numFmtId="201" fontId="9" fillId="0" borderId="0" xfId="0" applyNumberFormat="1" applyFont="1" applyBorder="1" applyAlignment="1">
      <alignment vertical="center"/>
    </xf>
    <xf numFmtId="0" fontId="9" fillId="0" borderId="0" xfId="0" applyFont="1" applyAlignment="1">
      <alignment horizontal="right"/>
    </xf>
    <xf numFmtId="0" fontId="31" fillId="0" borderId="0" xfId="3" applyFont="1" applyAlignment="1" applyProtection="1">
      <alignment horizontal="right"/>
      <protection locked="0"/>
    </xf>
    <xf numFmtId="0" fontId="22" fillId="0" borderId="0" xfId="0" applyFont="1" applyAlignment="1">
      <alignment horizontal="left"/>
    </xf>
    <xf numFmtId="0" fontId="34" fillId="0" borderId="0" xfId="2" applyFont="1" applyBorder="1" applyAlignment="1">
      <alignment wrapText="1"/>
    </xf>
    <xf numFmtId="0" fontId="34" fillId="0" borderId="0" xfId="2" applyNumberFormat="1"/>
    <xf numFmtId="165" fontId="34" fillId="0" borderId="0" xfId="2" applyNumberFormat="1"/>
    <xf numFmtId="0" fontId="35" fillId="0" borderId="0" xfId="2" applyFont="1" applyAlignment="1"/>
    <xf numFmtId="0" fontId="34" fillId="0" borderId="0" xfId="2" quotePrefix="1" applyNumberFormat="1" applyFill="1" applyAlignment="1" applyProtection="1">
      <alignment horizontal="left"/>
      <protection locked="0"/>
    </xf>
    <xf numFmtId="169" fontId="34" fillId="0" borderId="0" xfId="2" applyNumberFormat="1" applyFill="1" applyAlignment="1" applyProtection="1">
      <alignment horizontal="left"/>
      <protection locked="0"/>
    </xf>
    <xf numFmtId="173" fontId="49" fillId="0" borderId="0" xfId="0" applyNumberFormat="1" applyFont="1" applyAlignment="1">
      <alignment vertical="center"/>
    </xf>
    <xf numFmtId="173" fontId="9" fillId="0" borderId="0" xfId="0" applyNumberFormat="1" applyFont="1"/>
    <xf numFmtId="173" fontId="9" fillId="0" borderId="0" xfId="0" applyNumberFormat="1" applyFont="1" applyAlignment="1">
      <alignment vertical="center"/>
    </xf>
    <xf numFmtId="169" fontId="34" fillId="0" borderId="0" xfId="2" applyNumberFormat="1"/>
    <xf numFmtId="0" fontId="35" fillId="0" borderId="0" xfId="2" applyFont="1" applyAlignment="1" applyProtection="1">
      <alignment horizontal="right"/>
      <protection locked="0"/>
    </xf>
    <xf numFmtId="0" fontId="35" fillId="0" borderId="0" xfId="2" applyFont="1" applyBorder="1" applyAlignment="1">
      <alignment wrapText="1"/>
    </xf>
    <xf numFmtId="183" fontId="34" fillId="0" borderId="0" xfId="2" applyNumberFormat="1"/>
    <xf numFmtId="183" fontId="34" fillId="0" borderId="0" xfId="2" applyNumberFormat="1" applyAlignment="1" applyProtection="1">
      <alignment horizontal="left"/>
      <protection locked="0"/>
    </xf>
    <xf numFmtId="0" fontId="35" fillId="0" borderId="0" xfId="2" applyFont="1" applyFill="1" applyAlignment="1"/>
    <xf numFmtId="16" fontId="34" fillId="0" borderId="0" xfId="2" quotePrefix="1" applyNumberFormat="1" applyFill="1" applyAlignment="1">
      <alignment horizontal="left"/>
    </xf>
    <xf numFmtId="0" fontId="12" fillId="0" borderId="0" xfId="0" applyNumberFormat="1" applyFont="1" applyBorder="1" applyAlignment="1">
      <alignment horizontal="right" wrapText="1"/>
    </xf>
    <xf numFmtId="0" fontId="12" fillId="0" borderId="0" xfId="7" applyFont="1" applyFill="1" applyAlignment="1">
      <alignment wrapText="1"/>
    </xf>
    <xf numFmtId="173" fontId="14" fillId="0" borderId="0" xfId="7" applyNumberFormat="1" applyFont="1" applyFill="1"/>
    <xf numFmtId="187" fontId="14" fillId="0" borderId="0" xfId="0" applyNumberFormat="1" applyFont="1" applyFill="1" applyBorder="1" applyAlignment="1">
      <alignment horizontal="right"/>
    </xf>
    <xf numFmtId="173" fontId="10" fillId="0" borderId="0" xfId="0" applyNumberFormat="1" applyFont="1"/>
    <xf numFmtId="173" fontId="14" fillId="0" borderId="0" xfId="0" applyNumberFormat="1" applyFont="1" applyFill="1" applyBorder="1" applyAlignment="1">
      <alignment horizontal="right"/>
    </xf>
    <xf numFmtId="0" fontId="49" fillId="0" borderId="0" xfId="0" applyFont="1" applyBorder="1" applyAlignment="1"/>
    <xf numFmtId="175" fontId="48" fillId="0" borderId="0" xfId="0" applyNumberFormat="1" applyFont="1" applyBorder="1" applyAlignment="1">
      <alignment horizontal="left" indent="1"/>
    </xf>
    <xf numFmtId="175" fontId="12" fillId="0" borderId="0" xfId="0" applyNumberFormat="1" applyFont="1" applyFill="1" applyBorder="1" applyAlignment="1">
      <alignment horizontal="left" indent="1"/>
    </xf>
    <xf numFmtId="175" fontId="48" fillId="0" borderId="0" xfId="0" quotePrefix="1" applyNumberFormat="1" applyFont="1" applyBorder="1" applyAlignment="1">
      <alignment horizontal="left"/>
    </xf>
    <xf numFmtId="175" fontId="12" fillId="0" borderId="0" xfId="0" applyNumberFormat="1" applyFont="1" applyFill="1" applyBorder="1" applyAlignment="1">
      <alignment horizontal="left" indent="2"/>
    </xf>
    <xf numFmtId="175" fontId="9" fillId="0" borderId="0" xfId="0" applyNumberFormat="1" applyFont="1" applyFill="1" applyBorder="1" applyAlignment="1">
      <alignment horizontal="left"/>
    </xf>
    <xf numFmtId="0" fontId="12" fillId="0" borderId="0" xfId="0" applyNumberFormat="1" applyFont="1" applyBorder="1" applyAlignment="1">
      <alignment horizontal="right" vertical="center"/>
    </xf>
    <xf numFmtId="0" fontId="9" fillId="0" borderId="0" xfId="0" applyNumberFormat="1" applyFont="1" applyBorder="1" applyAlignment="1">
      <alignment horizontal="right" vertical="center"/>
    </xf>
    <xf numFmtId="0" fontId="14" fillId="0" borderId="0" xfId="0" applyNumberFormat="1" applyFont="1" applyBorder="1" applyAlignment="1">
      <alignment horizontal="right"/>
    </xf>
    <xf numFmtId="0" fontId="33" fillId="0" borderId="0" xfId="9" applyFont="1" applyFill="1" applyBorder="1" applyAlignment="1">
      <alignment horizontal="right" wrapText="1"/>
    </xf>
    <xf numFmtId="0" fontId="9" fillId="3" borderId="0" xfId="5" applyFont="1" applyFill="1"/>
    <xf numFmtId="189" fontId="9" fillId="0" borderId="0" xfId="0" applyNumberFormat="1" applyFont="1" applyFill="1" applyAlignment="1">
      <alignment horizontal="right"/>
    </xf>
    <xf numFmtId="0" fontId="16" fillId="0" borderId="0" xfId="0" applyFont="1" applyAlignment="1"/>
    <xf numFmtId="0" fontId="16" fillId="0" borderId="0" xfId="0" applyFont="1" applyAlignment="1">
      <alignment horizontal="left"/>
    </xf>
    <xf numFmtId="0" fontId="10" fillId="0" borderId="0" xfId="0" applyFont="1"/>
    <xf numFmtId="0" fontId="10" fillId="0" borderId="0" xfId="0" applyFont="1" applyAlignment="1">
      <alignment vertical="center"/>
    </xf>
    <xf numFmtId="0" fontId="34" fillId="0" borderId="0" xfId="2" quotePrefix="1" applyAlignment="1">
      <alignment horizontal="left"/>
    </xf>
    <xf numFmtId="0" fontId="34" fillId="0" borderId="0" xfId="2" applyAlignment="1">
      <alignment horizontal="left"/>
    </xf>
    <xf numFmtId="0" fontId="34" fillId="0" borderId="0" xfId="2" applyNumberFormat="1" applyAlignment="1">
      <alignment horizontal="left"/>
    </xf>
    <xf numFmtId="168" fontId="34" fillId="0" borderId="0" xfId="2" applyNumberFormat="1" applyAlignment="1">
      <alignment horizontal="left"/>
    </xf>
    <xf numFmtId="0" fontId="10" fillId="0" borderId="0" xfId="0" applyFont="1" applyAlignment="1"/>
    <xf numFmtId="168" fontId="34" fillId="0" borderId="0" xfId="2" applyNumberFormat="1"/>
    <xf numFmtId="0" fontId="21" fillId="0" borderId="0" xfId="0" applyFont="1" applyAlignment="1"/>
    <xf numFmtId="0" fontId="10" fillId="0" borderId="0" xfId="0" applyFont="1" applyAlignment="1">
      <alignment horizontal="right"/>
    </xf>
    <xf numFmtId="0" fontId="24" fillId="0" borderId="0" xfId="3" applyFont="1" applyAlignment="1" applyProtection="1">
      <alignment horizontal="right"/>
      <protection locked="0"/>
    </xf>
    <xf numFmtId="0" fontId="30" fillId="0" borderId="0" xfId="0" applyFont="1"/>
    <xf numFmtId="0" fontId="24" fillId="0" borderId="0" xfId="0" applyFont="1"/>
    <xf numFmtId="173" fontId="8" fillId="0" borderId="0" xfId="0" applyNumberFormat="1" applyFont="1" applyFill="1"/>
    <xf numFmtId="202" fontId="9" fillId="0" borderId="0" xfId="0" applyNumberFormat="1" applyFont="1" applyFill="1" applyBorder="1" applyAlignment="1">
      <alignment horizontal="right"/>
    </xf>
    <xf numFmtId="182" fontId="41" fillId="0" borderId="0" xfId="0" applyNumberFormat="1" applyFont="1" applyFill="1" applyBorder="1" applyAlignment="1">
      <alignment horizontal="right"/>
    </xf>
    <xf numFmtId="182" fontId="41" fillId="0" borderId="0" xfId="0" applyNumberFormat="1" applyFont="1" applyFill="1" applyBorder="1" applyAlignment="1"/>
    <xf numFmtId="165" fontId="12" fillId="0" borderId="0" xfId="0" applyNumberFormat="1" applyFont="1" applyBorder="1" applyAlignment="1">
      <alignment horizontal="left" indent="1"/>
    </xf>
    <xf numFmtId="165" fontId="9" fillId="0" borderId="0" xfId="0" applyNumberFormat="1" applyFont="1" applyBorder="1" applyAlignment="1">
      <alignment horizontal="left" indent="1"/>
    </xf>
    <xf numFmtId="175" fontId="9" fillId="0" borderId="0" xfId="0" quotePrefix="1" applyNumberFormat="1" applyFont="1" applyBorder="1" applyAlignment="1">
      <alignment horizontal="left"/>
    </xf>
    <xf numFmtId="175" fontId="9" fillId="0" borderId="0" xfId="0" applyNumberFormat="1" applyFont="1" applyBorder="1" applyAlignment="1">
      <alignment horizontal="left" indent="1"/>
    </xf>
    <xf numFmtId="183" fontId="9" fillId="0" borderId="0" xfId="0" applyNumberFormat="1" applyFont="1" applyFill="1" applyBorder="1" applyAlignment="1">
      <alignment horizontal="left"/>
    </xf>
    <xf numFmtId="0" fontId="9" fillId="0" borderId="0" xfId="0" applyNumberFormat="1" applyFont="1" applyFill="1" applyBorder="1" applyAlignment="1">
      <alignment horizontal="right"/>
    </xf>
    <xf numFmtId="0" fontId="9" fillId="0" borderId="0" xfId="0" applyNumberFormat="1" applyFont="1" applyFill="1" applyBorder="1" applyAlignment="1">
      <alignment horizontal="left" indent="5"/>
    </xf>
    <xf numFmtId="183" fontId="9" fillId="0" borderId="0" xfId="0" applyNumberFormat="1" applyFont="1" applyFill="1" applyBorder="1" applyAlignment="1">
      <alignment horizontal="left" indent="1"/>
    </xf>
    <xf numFmtId="0" fontId="23" fillId="0" borderId="0" xfId="0" applyFont="1" applyAlignment="1" applyProtection="1">
      <alignment vertical="center" wrapText="1"/>
      <protection locked="0"/>
    </xf>
    <xf numFmtId="0" fontId="16" fillId="0" borderId="0" xfId="0" applyFont="1" applyAlignment="1">
      <alignment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35" fillId="0" borderId="0" xfId="2" applyFont="1" applyAlignment="1">
      <alignment wrapText="1"/>
    </xf>
    <xf numFmtId="0" fontId="9" fillId="0" borderId="2" xfId="0" applyFont="1" applyBorder="1" applyAlignment="1">
      <alignment horizontal="centerContinuous" vertical="center" wrapText="1"/>
    </xf>
    <xf numFmtId="0" fontId="16" fillId="0" borderId="0" xfId="0" applyFont="1" applyAlignment="1">
      <alignment wrapText="1"/>
    </xf>
    <xf numFmtId="0" fontId="9" fillId="0" borderId="3" xfId="0" applyFont="1" applyBorder="1" applyAlignment="1">
      <alignment horizontal="centerContinuous" vertical="center" wrapText="1"/>
    </xf>
    <xf numFmtId="0" fontId="10" fillId="0" borderId="14" xfId="0" applyFont="1" applyBorder="1" applyAlignment="1"/>
    <xf numFmtId="0" fontId="9" fillId="0" borderId="10" xfId="0" applyFont="1" applyBorder="1" applyAlignment="1">
      <alignment horizontal="centerContinuous" vertical="center" wrapText="1"/>
    </xf>
    <xf numFmtId="0" fontId="10" fillId="0" borderId="0" xfId="0" applyFont="1" applyBorder="1" applyAlignment="1"/>
    <xf numFmtId="0" fontId="40" fillId="4" borderId="1" xfId="12" applyFont="1" applyFill="1" applyBorder="1" applyAlignment="1">
      <alignment horizontal="right" wrapText="1"/>
    </xf>
    <xf numFmtId="0" fontId="57" fillId="5" borderId="0" xfId="0" applyFont="1" applyFill="1"/>
    <xf numFmtId="0" fontId="40" fillId="4" borderId="1" xfId="13" applyFont="1" applyFill="1" applyBorder="1" applyAlignment="1">
      <alignment horizontal="right" wrapText="1"/>
    </xf>
    <xf numFmtId="189" fontId="59" fillId="0" borderId="0" xfId="0" applyNumberFormat="1" applyFont="1" applyFill="1" applyAlignment="1">
      <alignment horizontal="right"/>
    </xf>
    <xf numFmtId="177" fontId="59" fillId="0" borderId="0" xfId="0" applyNumberFormat="1" applyFont="1" applyAlignment="1">
      <alignment horizontal="right"/>
    </xf>
    <xf numFmtId="0" fontId="9" fillId="0" borderId="11" xfId="0" applyFont="1" applyBorder="1" applyAlignment="1">
      <alignment horizontal="right"/>
    </xf>
    <xf numFmtId="188" fontId="16" fillId="5" borderId="0" xfId="0" applyNumberFormat="1" applyFont="1" applyFill="1" applyAlignment="1">
      <alignment horizontal="right"/>
    </xf>
    <xf numFmtId="189" fontId="60" fillId="0" borderId="0" xfId="0" applyNumberFormat="1" applyFont="1" applyFill="1" applyAlignment="1">
      <alignment horizontal="right"/>
    </xf>
    <xf numFmtId="176" fontId="9" fillId="0" borderId="0" xfId="0" applyNumberFormat="1" applyFont="1" applyAlignment="1">
      <alignment horizontal="right"/>
    </xf>
    <xf numFmtId="0" fontId="9" fillId="0" borderId="0" xfId="0" applyFont="1" applyAlignment="1">
      <alignment horizontal="left" vertical="top"/>
    </xf>
    <xf numFmtId="0" fontId="10" fillId="0" borderId="0" xfId="0" applyFont="1" applyFill="1" applyBorder="1" applyAlignment="1">
      <alignment vertical="top"/>
    </xf>
    <xf numFmtId="0" fontId="35" fillId="0" borderId="0" xfId="2" quotePrefix="1" applyFont="1" applyAlignment="1">
      <alignment wrapText="1"/>
    </xf>
    <xf numFmtId="0" fontId="6" fillId="0" borderId="0" xfId="0" applyFont="1"/>
    <xf numFmtId="0" fontId="7" fillId="0" borderId="0" xfId="0" applyFont="1" applyFill="1"/>
    <xf numFmtId="49" fontId="9" fillId="0" borderId="0" xfId="0" applyNumberFormat="1" applyFont="1" applyBorder="1" applyAlignment="1">
      <alignment horizontal="right"/>
    </xf>
    <xf numFmtId="0" fontId="9" fillId="0" borderId="0" xfId="5" applyFont="1" applyFill="1" applyAlignment="1">
      <alignment horizontal="right"/>
    </xf>
    <xf numFmtId="169" fontId="9" fillId="0" borderId="0" xfId="0" applyNumberFormat="1" applyFont="1" applyBorder="1" applyAlignment="1">
      <alignment horizontal="left" indent="1"/>
    </xf>
    <xf numFmtId="1" fontId="12" fillId="0" borderId="0" xfId="0" applyNumberFormat="1" applyFont="1" applyBorder="1" applyAlignment="1">
      <alignment horizontal="right"/>
    </xf>
    <xf numFmtId="187" fontId="44" fillId="0" borderId="0" xfId="0" applyNumberFormat="1" applyFont="1"/>
    <xf numFmtId="173" fontId="9" fillId="0" borderId="0" xfId="0" applyNumberFormat="1" applyFont="1" applyAlignment="1"/>
    <xf numFmtId="0" fontId="16" fillId="3" borderId="0" xfId="0" applyFont="1" applyFill="1"/>
    <xf numFmtId="0" fontId="9" fillId="0" borderId="0" xfId="0" applyFont="1" applyFill="1" applyAlignment="1" applyProtection="1">
      <alignment horizontal="left" vertical="center"/>
    </xf>
    <xf numFmtId="173" fontId="12" fillId="0" borderId="0" xfId="7" applyNumberFormat="1" applyFont="1" applyFill="1"/>
    <xf numFmtId="173" fontId="40" fillId="0" borderId="0" xfId="7" applyNumberFormat="1" applyFont="1" applyFill="1"/>
    <xf numFmtId="182" fontId="40" fillId="0" borderId="0" xfId="7" applyNumberFormat="1" applyFont="1" applyFill="1"/>
    <xf numFmtId="0" fontId="0" fillId="0" borderId="0" xfId="0" applyAlignment="1" applyProtection="1">
      <alignment wrapText="1"/>
    </xf>
    <xf numFmtId="0" fontId="31" fillId="0" borderId="0" xfId="0" applyFont="1" applyAlignment="1" applyProtection="1">
      <alignment wrapText="1"/>
    </xf>
    <xf numFmtId="0" fontId="62" fillId="0" borderId="0" xfId="0" applyFont="1" applyProtection="1"/>
    <xf numFmtId="0" fontId="9" fillId="0" borderId="0" xfId="0" applyFont="1" applyProtection="1">
      <protection locked="0"/>
    </xf>
    <xf numFmtId="0" fontId="9" fillId="0" borderId="0" xfId="0" applyFont="1" applyProtection="1"/>
    <xf numFmtId="0" fontId="62" fillId="0" borderId="0" xfId="0" applyFont="1" applyAlignment="1" applyProtection="1">
      <alignment vertical="center"/>
    </xf>
    <xf numFmtId="0" fontId="9" fillId="0" borderId="0" xfId="0" applyFont="1" applyAlignment="1" applyProtection="1">
      <alignment vertical="center"/>
    </xf>
    <xf numFmtId="0" fontId="62" fillId="0" borderId="0" xfId="0" applyFont="1" applyAlignment="1" applyProtection="1">
      <alignment horizontal="left" vertical="center"/>
    </xf>
    <xf numFmtId="0" fontId="9" fillId="0" borderId="0" xfId="0" applyFont="1" applyAlignment="1" applyProtection="1">
      <alignment horizontal="left" vertical="center"/>
    </xf>
    <xf numFmtId="0" fontId="10" fillId="0" borderId="0" xfId="0" applyFont="1" applyAlignment="1" applyProtection="1">
      <alignment vertical="center"/>
    </xf>
    <xf numFmtId="0" fontId="0" fillId="0" borderId="0" xfId="0" applyAlignment="1" applyProtection="1">
      <alignment vertical="center"/>
    </xf>
    <xf numFmtId="0" fontId="15" fillId="0" borderId="0" xfId="0" applyFont="1" applyAlignment="1" applyProtection="1">
      <alignment vertical="center"/>
    </xf>
    <xf numFmtId="0" fontId="9" fillId="0" borderId="0" xfId="0" applyFont="1" applyAlignment="1" applyProtection="1">
      <alignment vertical="center"/>
      <protection locked="0"/>
    </xf>
    <xf numFmtId="0" fontId="63" fillId="0" borderId="0" xfId="2" applyFont="1" applyProtection="1"/>
    <xf numFmtId="0" fontId="12" fillId="0" borderId="0" xfId="0" applyFont="1" applyFill="1" applyBorder="1" applyAlignment="1">
      <alignment vertical="center" wrapText="1"/>
    </xf>
    <xf numFmtId="169" fontId="34" fillId="0" borderId="0" xfId="2" applyNumberFormat="1" applyAlignment="1" applyProtection="1">
      <alignment horizontal="left"/>
      <protection locked="0"/>
    </xf>
    <xf numFmtId="0" fontId="31" fillId="0" borderId="0" xfId="0" applyFont="1" applyAlignment="1">
      <alignment horizontal="left"/>
    </xf>
    <xf numFmtId="0" fontId="34" fillId="0" borderId="0" xfId="2" applyFill="1" applyAlignment="1">
      <alignment horizontal="left"/>
    </xf>
    <xf numFmtId="0" fontId="34" fillId="0" borderId="0" xfId="2" applyAlignment="1" applyProtection="1">
      <alignment horizontal="left"/>
      <protection locked="0"/>
    </xf>
    <xf numFmtId="0" fontId="35" fillId="0" borderId="0" xfId="2" applyFont="1" applyAlignment="1">
      <alignment horizontal="right"/>
    </xf>
    <xf numFmtId="0" fontId="34" fillId="0" borderId="0" xfId="2" applyNumberFormat="1" applyAlignment="1" applyProtection="1">
      <protection locked="0"/>
    </xf>
    <xf numFmtId="168" fontId="34" fillId="0" borderId="0" xfId="2" applyNumberFormat="1" applyAlignment="1" applyProtection="1">
      <alignment horizontal="left"/>
      <protection locked="0"/>
    </xf>
    <xf numFmtId="0" fontId="34" fillId="0" borderId="0" xfId="2" quotePrefix="1" applyNumberFormat="1" applyAlignment="1" applyProtection="1">
      <alignment horizontal="left"/>
      <protection locked="0"/>
    </xf>
    <xf numFmtId="0" fontId="34" fillId="0" borderId="0" xfId="2" applyAlignment="1">
      <alignment horizontal="left" vertical="center"/>
    </xf>
    <xf numFmtId="168" fontId="34" fillId="0" borderId="0" xfId="2" quotePrefix="1" applyNumberFormat="1"/>
    <xf numFmtId="0" fontId="34" fillId="0" borderId="0" xfId="2" applyFill="1" applyAlignment="1"/>
    <xf numFmtId="178" fontId="16" fillId="0" borderId="0" xfId="0" applyNumberFormat="1" applyFont="1" applyBorder="1" applyAlignment="1">
      <alignment horizontal="left"/>
    </xf>
    <xf numFmtId="170" fontId="16" fillId="0" borderId="0" xfId="0" applyNumberFormat="1" applyFont="1" applyAlignment="1">
      <alignment horizontal="left"/>
    </xf>
    <xf numFmtId="0" fontId="9" fillId="0" borderId="0" xfId="0" applyFont="1" applyFill="1" applyProtection="1">
      <protection locked="0"/>
    </xf>
    <xf numFmtId="168" fontId="12" fillId="0" borderId="0" xfId="0" applyNumberFormat="1" applyFont="1" applyBorder="1" applyAlignment="1">
      <alignment horizontal="center"/>
    </xf>
    <xf numFmtId="0" fontId="11" fillId="0" borderId="0" xfId="0" applyFont="1" applyFill="1"/>
    <xf numFmtId="173" fontId="11" fillId="0" borderId="0" xfId="0" applyNumberFormat="1" applyFont="1" applyFill="1"/>
    <xf numFmtId="0" fontId="49" fillId="0" borderId="0" xfId="0" applyFont="1" applyAlignment="1">
      <alignment horizontal="left" vertical="top" wrapText="1"/>
    </xf>
    <xf numFmtId="0" fontId="16" fillId="0" borderId="0" xfId="0" applyFont="1" applyAlignment="1">
      <alignment vertical="top"/>
    </xf>
    <xf numFmtId="0" fontId="35" fillId="0" borderId="0" xfId="2" applyFont="1"/>
    <xf numFmtId="183" fontId="34" fillId="0" borderId="0" xfId="2" applyNumberFormat="1" applyBorder="1" applyAlignment="1">
      <alignment horizontal="left"/>
    </xf>
    <xf numFmtId="0" fontId="19" fillId="0" borderId="0" xfId="0" applyFont="1" applyAlignment="1" applyProtection="1">
      <alignment horizontal="center" vertical="top" textRotation="180"/>
    </xf>
    <xf numFmtId="0" fontId="21" fillId="0" borderId="0" xfId="0" applyFont="1" applyAlignment="1" applyProtection="1">
      <alignment horizontal="center" vertical="top" textRotation="180"/>
    </xf>
    <xf numFmtId="0" fontId="15" fillId="0" borderId="0" xfId="0" applyFont="1" applyAlignment="1" applyProtection="1">
      <alignment horizontal="left" wrapText="1"/>
    </xf>
    <xf numFmtId="0" fontId="26" fillId="0" borderId="0" xfId="0" applyFont="1" applyAlignment="1">
      <alignment horizontal="right" vertical="top" textRotation="180"/>
    </xf>
    <xf numFmtId="37" fontId="12" fillId="0" borderId="0" xfId="0" applyNumberFormat="1" applyFont="1" applyBorder="1" applyAlignment="1" applyProtection="1">
      <alignment horizontal="center" vertical="center"/>
    </xf>
    <xf numFmtId="0" fontId="12" fillId="0" borderId="16"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12" xfId="0" applyFont="1" applyBorder="1" applyAlignment="1">
      <alignment horizontal="center" vertical="center"/>
    </xf>
    <xf numFmtId="0" fontId="12" fillId="0" borderId="7" xfId="0" applyFont="1" applyBorder="1" applyAlignment="1">
      <alignment horizontal="center" vertical="center" wrapText="1"/>
    </xf>
    <xf numFmtId="0" fontId="12" fillId="0" borderId="7" xfId="0" applyFont="1" applyBorder="1" applyAlignment="1">
      <alignment horizontal="center" vertical="center"/>
    </xf>
    <xf numFmtId="0" fontId="12" fillId="0" borderId="0" xfId="0" applyFont="1" applyBorder="1" applyAlignment="1">
      <alignment horizontal="center"/>
    </xf>
    <xf numFmtId="0" fontId="12" fillId="0" borderId="2" xfId="0" applyFont="1" applyBorder="1" applyAlignment="1">
      <alignment horizontal="center" vertical="center" wrapText="1"/>
    </xf>
    <xf numFmtId="0" fontId="12" fillId="0" borderId="2" xfId="0" applyFont="1" applyBorder="1" applyAlignment="1">
      <alignment horizontal="center" vertical="center"/>
    </xf>
    <xf numFmtId="0" fontId="40" fillId="0" borderId="0" xfId="0" applyFont="1" applyBorder="1" applyAlignment="1">
      <alignment horizontal="left" vertical="top" wrapText="1"/>
    </xf>
    <xf numFmtId="0" fontId="12" fillId="0" borderId="3" xfId="0" applyFont="1" applyBorder="1" applyAlignment="1">
      <alignment horizontal="center" vertical="center"/>
    </xf>
    <xf numFmtId="0" fontId="12" fillId="0" borderId="15" xfId="0" applyFont="1" applyBorder="1" applyAlignment="1">
      <alignment horizontal="center" vertical="center"/>
    </xf>
    <xf numFmtId="0" fontId="38" fillId="0" borderId="15" xfId="0" applyFont="1" applyBorder="1" applyAlignment="1">
      <alignment horizontal="center" vertical="center"/>
    </xf>
    <xf numFmtId="0" fontId="38" fillId="0" borderId="7" xfId="0" applyFont="1" applyBorder="1" applyAlignment="1">
      <alignment horizontal="center" vertical="center"/>
    </xf>
    <xf numFmtId="37" fontId="12" fillId="0" borderId="4" xfId="0" applyNumberFormat="1" applyFont="1" applyBorder="1" applyAlignment="1" applyProtection="1">
      <alignment horizontal="center" vertical="center"/>
    </xf>
    <xf numFmtId="37" fontId="12" fillId="0" borderId="16" xfId="0" applyNumberFormat="1" applyFont="1" applyBorder="1" applyAlignment="1" applyProtection="1">
      <alignment horizontal="center" vertical="center"/>
    </xf>
    <xf numFmtId="37" fontId="12" fillId="0" borderId="12" xfId="0" applyNumberFormat="1" applyFont="1" applyBorder="1" applyAlignment="1" applyProtection="1">
      <alignment horizontal="center" vertical="center"/>
    </xf>
    <xf numFmtId="0" fontId="12" fillId="0" borderId="0" xfId="0" applyFont="1" applyFill="1" applyBorder="1" applyAlignment="1">
      <alignment horizontal="center"/>
    </xf>
    <xf numFmtId="37" fontId="12" fillId="0" borderId="13" xfId="0" applyNumberFormat="1" applyFont="1" applyBorder="1" applyAlignment="1" applyProtection="1">
      <alignment horizontal="center" vertical="center"/>
    </xf>
    <xf numFmtId="37" fontId="12" fillId="0" borderId="9" xfId="0" applyNumberFormat="1" applyFont="1" applyBorder="1" applyAlignment="1" applyProtection="1">
      <alignment horizontal="center" vertical="center"/>
    </xf>
    <xf numFmtId="37" fontId="12" fillId="0" borderId="6" xfId="0" applyNumberFormat="1" applyFont="1" applyBorder="1" applyAlignment="1" applyProtection="1">
      <alignment horizontal="center" vertical="center"/>
    </xf>
    <xf numFmtId="0" fontId="35" fillId="0" borderId="0" xfId="2" applyFont="1" applyAlignment="1">
      <alignment wrapText="1"/>
    </xf>
    <xf numFmtId="0" fontId="35" fillId="0" borderId="0" xfId="2" applyFont="1"/>
    <xf numFmtId="0" fontId="12" fillId="0" borderId="5" xfId="0" applyFont="1" applyBorder="1" applyAlignment="1">
      <alignment horizontal="center" vertical="center" wrapText="1"/>
    </xf>
    <xf numFmtId="0" fontId="38" fillId="0" borderId="17" xfId="0" applyFont="1" applyBorder="1" applyAlignment="1">
      <alignment horizontal="center" vertical="center" wrapText="1"/>
    </xf>
    <xf numFmtId="0" fontId="38" fillId="0" borderId="18" xfId="0" applyFont="1" applyBorder="1" applyAlignment="1">
      <alignment horizontal="center" vertical="center" wrapText="1"/>
    </xf>
    <xf numFmtId="0" fontId="12" fillId="0" borderId="14" xfId="0" applyFont="1" applyBorder="1" applyAlignment="1">
      <alignment horizontal="center"/>
    </xf>
    <xf numFmtId="170" fontId="12" fillId="0" borderId="0" xfId="0" applyNumberFormat="1" applyFont="1" applyFill="1" applyBorder="1" applyAlignment="1">
      <alignment horizontal="center"/>
    </xf>
    <xf numFmtId="0" fontId="12" fillId="0" borderId="0" xfId="0" applyFont="1" applyFill="1" applyAlignment="1"/>
    <xf numFmtId="0" fontId="12" fillId="0" borderId="0" xfId="0" applyFont="1" applyBorder="1" applyAlignment="1"/>
    <xf numFmtId="0" fontId="12" fillId="0" borderId="0" xfId="0" applyFont="1" applyAlignment="1"/>
    <xf numFmtId="0" fontId="35" fillId="0" borderId="0" xfId="2" quotePrefix="1" applyFont="1" applyAlignment="1">
      <alignment horizontal="left" wrapText="1"/>
    </xf>
    <xf numFmtId="0" fontId="12" fillId="0" borderId="13" xfId="0" applyFont="1" applyBorder="1" applyAlignment="1">
      <alignment horizontal="center" vertical="center" wrapText="1"/>
    </xf>
    <xf numFmtId="0" fontId="12" fillId="0" borderId="9" xfId="0" applyFont="1" applyBorder="1" applyAlignment="1">
      <alignment horizontal="center" vertical="center"/>
    </xf>
    <xf numFmtId="0" fontId="12" fillId="0" borderId="6" xfId="0" applyFont="1" applyBorder="1" applyAlignment="1">
      <alignment horizontal="center" vertical="center"/>
    </xf>
    <xf numFmtId="0" fontId="12" fillId="0" borderId="16" xfId="0" applyFont="1" applyBorder="1" applyAlignment="1">
      <alignment horizontal="center" vertical="center"/>
    </xf>
    <xf numFmtId="0" fontId="36" fillId="0" borderId="14" xfId="0" applyFont="1" applyBorder="1" applyAlignment="1">
      <alignment horizontal="center" vertical="top"/>
    </xf>
    <xf numFmtId="0" fontId="14" fillId="0" borderId="8" xfId="0" applyFont="1" applyBorder="1" applyAlignment="1">
      <alignment horizontal="center" vertical="top"/>
    </xf>
    <xf numFmtId="0" fontId="35" fillId="0" borderId="0" xfId="2" quotePrefix="1" applyFont="1" applyBorder="1" applyAlignment="1">
      <alignment horizontal="left" wrapText="1"/>
    </xf>
    <xf numFmtId="0" fontId="35" fillId="0" borderId="0" xfId="2" applyFont="1" applyBorder="1" applyAlignment="1">
      <alignment horizontal="left" wrapText="1"/>
    </xf>
    <xf numFmtId="0" fontId="44" fillId="0" borderId="14" xfId="0" applyFont="1" applyBorder="1" applyAlignment="1">
      <alignment horizontal="center"/>
    </xf>
    <xf numFmtId="0" fontId="12" fillId="0" borderId="3" xfId="0" applyFont="1" applyBorder="1" applyAlignment="1">
      <alignment horizontal="center" vertical="center" wrapText="1"/>
    </xf>
    <xf numFmtId="0" fontId="9" fillId="0" borderId="2" xfId="0" applyFont="1" applyBorder="1" applyAlignment="1">
      <alignment horizontal="center" vertical="center"/>
    </xf>
    <xf numFmtId="0" fontId="9" fillId="0" borderId="2" xfId="0" applyFont="1" applyBorder="1" applyAlignment="1">
      <alignment horizontal="center" vertical="center" wrapText="1"/>
    </xf>
    <xf numFmtId="0" fontId="40" fillId="0" borderId="0" xfId="0" applyFont="1" applyAlignment="1">
      <alignment horizontal="left" vertical="top" wrapText="1"/>
    </xf>
    <xf numFmtId="0" fontId="12" fillId="0" borderId="0" xfId="0" applyFont="1" applyBorder="1" applyAlignment="1">
      <alignment horizontal="center" vertical="center"/>
    </xf>
    <xf numFmtId="0" fontId="7" fillId="0" borderId="0" xfId="0" applyFont="1" applyAlignment="1"/>
    <xf numFmtId="0" fontId="12" fillId="0" borderId="0" xfId="0" applyFont="1" applyFill="1" applyBorder="1" applyAlignment="1">
      <alignment horizontal="center" vertical="center"/>
    </xf>
    <xf numFmtId="0" fontId="7" fillId="0" borderId="0" xfId="0" applyFont="1" applyFill="1" applyAlignment="1"/>
    <xf numFmtId="37" fontId="12" fillId="0" borderId="8" xfId="0" applyNumberFormat="1" applyFont="1" applyBorder="1" applyAlignment="1" applyProtection="1">
      <alignment horizontal="center" vertical="center"/>
    </xf>
    <xf numFmtId="0" fontId="35" fillId="0" borderId="0" xfId="2" applyFont="1" applyAlignment="1">
      <alignment horizontal="left" wrapText="1"/>
    </xf>
    <xf numFmtId="0" fontId="44" fillId="0" borderId="14" xfId="0" applyFont="1" applyBorder="1" applyAlignment="1">
      <alignment horizontal="center" vertical="center"/>
    </xf>
    <xf numFmtId="37" fontId="12" fillId="0" borderId="13" xfId="0" applyNumberFormat="1" applyFont="1" applyBorder="1" applyAlignment="1" applyProtection="1">
      <alignment horizontal="center" vertical="center" wrapText="1"/>
    </xf>
    <xf numFmtId="37" fontId="12" fillId="0" borderId="9" xfId="0" applyNumberFormat="1" applyFont="1" applyBorder="1" applyAlignment="1" applyProtection="1">
      <alignment horizontal="center" vertical="center" wrapText="1"/>
    </xf>
    <xf numFmtId="37" fontId="12" fillId="0" borderId="6" xfId="0" applyNumberFormat="1" applyFont="1" applyBorder="1" applyAlignment="1" applyProtection="1">
      <alignment horizontal="center" vertical="center" wrapText="1"/>
    </xf>
    <xf numFmtId="0" fontId="9" fillId="0" borderId="3" xfId="0" applyFont="1" applyBorder="1" applyAlignment="1">
      <alignment horizontal="center" vertical="center" wrapText="1"/>
    </xf>
    <xf numFmtId="0" fontId="9" fillId="0" borderId="3" xfId="0" applyFont="1" applyBorder="1" applyAlignment="1">
      <alignment horizontal="center" vertical="center"/>
    </xf>
    <xf numFmtId="0" fontId="16" fillId="0" borderId="0" xfId="0" applyFont="1" applyAlignment="1">
      <alignment vertical="top" wrapText="1"/>
    </xf>
    <xf numFmtId="37" fontId="12" fillId="0" borderId="8" xfId="0" applyNumberFormat="1" applyFont="1" applyBorder="1" applyAlignment="1" applyProtection="1">
      <alignment horizontal="center" vertical="center" wrapText="1"/>
    </xf>
    <xf numFmtId="180" fontId="12" fillId="0" borderId="0" xfId="0" applyNumberFormat="1" applyFont="1" applyBorder="1" applyAlignment="1">
      <alignment horizontal="center" vertical="center"/>
    </xf>
    <xf numFmtId="180" fontId="12" fillId="0" borderId="0" xfId="0" applyNumberFormat="1" applyFont="1" applyFill="1" applyBorder="1" applyAlignment="1">
      <alignment horizontal="center" vertical="center"/>
    </xf>
    <xf numFmtId="0" fontId="24" fillId="0" borderId="14" xfId="0" applyFont="1" applyBorder="1" applyAlignment="1">
      <alignment horizontal="center" vertical="center"/>
    </xf>
    <xf numFmtId="0" fontId="9" fillId="0" borderId="8" xfId="0" applyFont="1" applyBorder="1" applyAlignment="1">
      <alignment horizontal="center" vertical="center"/>
    </xf>
    <xf numFmtId="49" fontId="9" fillId="0" borderId="0" xfId="0" applyNumberFormat="1" applyFont="1" applyBorder="1" applyAlignment="1">
      <alignment horizontal="right"/>
    </xf>
    <xf numFmtId="0" fontId="9" fillId="0" borderId="0" xfId="0" applyFont="1" applyBorder="1" applyAlignment="1">
      <alignment horizontal="center" vertical="center"/>
    </xf>
    <xf numFmtId="49" fontId="9" fillId="0" borderId="0" xfId="0" applyNumberFormat="1" applyFont="1" applyBorder="1" applyAlignment="1">
      <alignment horizontal="left" wrapText="1"/>
    </xf>
    <xf numFmtId="0" fontId="16" fillId="0" borderId="0" xfId="0" applyFont="1" applyAlignment="1">
      <alignment horizontal="left" vertical="top" wrapText="1"/>
    </xf>
    <xf numFmtId="0" fontId="9" fillId="0" borderId="15"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35" fillId="0" borderId="0" xfId="2" applyFont="1" applyAlignment="1">
      <alignment horizontal="left" vertical="center" wrapText="1"/>
    </xf>
    <xf numFmtId="0" fontId="35" fillId="0" borderId="0" xfId="2" applyFont="1" applyAlignment="1">
      <alignment horizontal="left" vertical="center"/>
    </xf>
    <xf numFmtId="0" fontId="49" fillId="0" borderId="0" xfId="0" applyFont="1" applyAlignment="1">
      <alignment horizontal="left" vertical="center" wrapText="1"/>
    </xf>
    <xf numFmtId="0" fontId="35" fillId="0" borderId="0" xfId="2" applyFont="1" applyFill="1" applyAlignment="1">
      <alignment horizontal="left" wrapText="1"/>
    </xf>
    <xf numFmtId="0" fontId="16" fillId="0" borderId="0" xfId="0" quotePrefix="1" applyFont="1" applyAlignment="1">
      <alignment horizontal="left" vertical="top" wrapText="1"/>
    </xf>
    <xf numFmtId="0" fontId="49" fillId="0" borderId="0" xfId="0" applyFont="1" applyAlignment="1">
      <alignment horizontal="left" vertical="top" wrapText="1"/>
    </xf>
    <xf numFmtId="0" fontId="10" fillId="0" borderId="14" xfId="0" applyFont="1" applyBorder="1" applyAlignment="1">
      <alignment horizontal="center" vertical="top"/>
    </xf>
    <xf numFmtId="0" fontId="9" fillId="0" borderId="8" xfId="0" applyFont="1" applyBorder="1" applyAlignment="1">
      <alignment horizontal="center"/>
    </xf>
    <xf numFmtId="0" fontId="49" fillId="0" borderId="0" xfId="0" applyFont="1" applyAlignment="1">
      <alignment horizontal="center"/>
    </xf>
    <xf numFmtId="0" fontId="9" fillId="0" borderId="13" xfId="0" applyFont="1" applyBorder="1" applyAlignment="1">
      <alignment horizontal="center" vertical="center"/>
    </xf>
    <xf numFmtId="0" fontId="9" fillId="0" borderId="9" xfId="0" applyFont="1" applyBorder="1" applyAlignment="1">
      <alignment horizontal="center" vertical="center"/>
    </xf>
    <xf numFmtId="0" fontId="9" fillId="0" borderId="5" xfId="0" applyFont="1" applyBorder="1" applyAlignment="1" applyProtection="1">
      <alignment horizontal="center" vertical="center"/>
    </xf>
    <xf numFmtId="0" fontId="9" fillId="0" borderId="8" xfId="0" applyFont="1" applyBorder="1" applyAlignment="1" applyProtection="1">
      <alignment horizontal="center" vertical="center"/>
    </xf>
    <xf numFmtId="0" fontId="9" fillId="0" borderId="15" xfId="0" applyFont="1" applyBorder="1" applyAlignment="1">
      <alignment horizontal="center" vertical="center"/>
    </xf>
    <xf numFmtId="0" fontId="9" fillId="0" borderId="0" xfId="0" applyFont="1" applyFill="1" applyBorder="1" applyAlignment="1">
      <alignment horizontal="center" vertical="center"/>
    </xf>
    <xf numFmtId="0" fontId="9" fillId="0" borderId="0" xfId="0" applyFont="1" applyBorder="1" applyAlignment="1">
      <alignment horizontal="center"/>
    </xf>
    <xf numFmtId="0" fontId="9" fillId="0" borderId="4" xfId="0" applyFont="1" applyBorder="1" applyAlignment="1" applyProtection="1">
      <alignment horizontal="center" vertical="center"/>
    </xf>
    <xf numFmtId="0" fontId="9" fillId="0" borderId="12" xfId="0" applyFont="1" applyBorder="1" applyAlignment="1" applyProtection="1">
      <alignment horizontal="center" vertical="center"/>
    </xf>
    <xf numFmtId="175" fontId="9" fillId="0" borderId="8" xfId="0" applyNumberFormat="1" applyFont="1" applyBorder="1" applyAlignment="1">
      <alignment horizontal="center" vertical="center"/>
    </xf>
    <xf numFmtId="0" fontId="9" fillId="0" borderId="8" xfId="0" applyFont="1" applyBorder="1" applyAlignment="1">
      <alignment horizontal="center" vertical="center" wrapText="1"/>
    </xf>
    <xf numFmtId="0" fontId="9" fillId="0" borderId="0" xfId="0" applyFont="1" applyBorder="1" applyAlignment="1">
      <alignment horizontal="center" vertical="center" wrapText="1"/>
    </xf>
    <xf numFmtId="0" fontId="9" fillId="0" borderId="14" xfId="0" applyFont="1" applyBorder="1" applyAlignment="1">
      <alignment horizontal="center" vertical="center" wrapText="1"/>
    </xf>
    <xf numFmtId="0" fontId="10" fillId="0" borderId="14" xfId="0" applyFont="1" applyFill="1" applyBorder="1" applyAlignment="1">
      <alignment horizontal="center"/>
    </xf>
    <xf numFmtId="0" fontId="10" fillId="0" borderId="0" xfId="0" applyFont="1" applyFill="1" applyBorder="1" applyAlignment="1">
      <alignment horizontal="center"/>
    </xf>
    <xf numFmtId="0" fontId="9" fillId="0" borderId="5" xfId="0" applyFont="1" applyBorder="1" applyAlignment="1">
      <alignment horizontal="center" vertical="center" wrapText="1"/>
    </xf>
    <xf numFmtId="0" fontId="9" fillId="0" borderId="17" xfId="0" applyFont="1" applyBorder="1" applyAlignment="1">
      <alignment horizontal="center" vertical="center" wrapText="1"/>
    </xf>
    <xf numFmtId="0" fontId="0" fillId="0" borderId="18" xfId="0" applyBorder="1" applyAlignment="1">
      <alignment horizontal="center" vertical="center" wrapText="1"/>
    </xf>
    <xf numFmtId="0" fontId="9" fillId="0" borderId="4"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15" xfId="0" applyFont="1" applyFill="1" applyBorder="1" applyAlignment="1">
      <alignment horizontal="center" vertical="center"/>
    </xf>
    <xf numFmtId="0" fontId="9" fillId="0" borderId="7" xfId="0" applyFont="1" applyFill="1" applyBorder="1" applyAlignment="1">
      <alignment horizontal="center" vertical="center"/>
    </xf>
    <xf numFmtId="0" fontId="9" fillId="0" borderId="0" xfId="5" applyFont="1" applyFill="1" applyAlignment="1">
      <alignment horizontal="center"/>
    </xf>
    <xf numFmtId="0" fontId="16" fillId="0" borderId="0" xfId="5" applyFont="1" applyFill="1" applyAlignment="1">
      <alignment horizontal="left" vertical="top" wrapText="1"/>
    </xf>
    <xf numFmtId="0" fontId="35" fillId="0" borderId="0" xfId="2" quotePrefix="1" applyFont="1" applyFill="1" applyAlignment="1">
      <alignment horizontal="left" wrapText="1"/>
    </xf>
    <xf numFmtId="0" fontId="9" fillId="0" borderId="7" xfId="5" quotePrefix="1" applyFont="1" applyFill="1" applyBorder="1" applyAlignment="1">
      <alignment horizontal="center" vertical="center" wrapText="1"/>
    </xf>
    <xf numFmtId="0" fontId="9" fillId="0" borderId="7" xfId="5" applyFont="1" applyFill="1" applyBorder="1" applyAlignment="1">
      <alignment horizontal="center" vertical="center" wrapText="1"/>
    </xf>
    <xf numFmtId="0" fontId="9" fillId="0" borderId="2" xfId="5" applyFont="1" applyFill="1" applyBorder="1" applyAlignment="1">
      <alignment horizontal="center" vertical="center" wrapText="1"/>
    </xf>
    <xf numFmtId="0" fontId="9" fillId="0" borderId="2" xfId="5" applyFont="1" applyFill="1" applyBorder="1" applyAlignment="1">
      <alignment horizontal="center" vertical="center"/>
    </xf>
    <xf numFmtId="0" fontId="9" fillId="0" borderId="3" xfId="5" applyFont="1" applyFill="1" applyBorder="1" applyAlignment="1">
      <alignment horizontal="center" vertical="center"/>
    </xf>
    <xf numFmtId="0" fontId="9" fillId="0" borderId="8" xfId="5" applyFont="1" applyFill="1" applyBorder="1" applyAlignment="1">
      <alignment horizontal="right" vertical="center"/>
    </xf>
    <xf numFmtId="0" fontId="0" fillId="0" borderId="8" xfId="0" applyBorder="1" applyAlignment="1">
      <alignment vertical="center"/>
    </xf>
    <xf numFmtId="0" fontId="9" fillId="0" borderId="14" xfId="4" applyFont="1" applyFill="1" applyBorder="1" applyAlignment="1">
      <alignment vertical="top"/>
    </xf>
    <xf numFmtId="0" fontId="9" fillId="0" borderId="0" xfId="6" applyFont="1" applyFill="1" applyBorder="1" applyAlignment="1">
      <alignment horizontal="center"/>
    </xf>
    <xf numFmtId="0" fontId="16" fillId="0" borderId="0" xfId="6" applyFont="1" applyFill="1" applyAlignment="1">
      <alignment horizontal="left" vertical="top" wrapText="1"/>
    </xf>
    <xf numFmtId="0" fontId="49" fillId="0" borderId="0" xfId="6" applyFont="1" applyFill="1" applyAlignment="1">
      <alignment horizontal="left" vertical="top" wrapText="1"/>
    </xf>
    <xf numFmtId="0" fontId="35" fillId="0" borderId="0" xfId="2" quotePrefix="1" applyFont="1" applyFill="1" applyBorder="1" applyAlignment="1">
      <alignment horizontal="left" wrapText="1"/>
    </xf>
    <xf numFmtId="0" fontId="10" fillId="0" borderId="14" xfId="6" applyFont="1" applyFill="1" applyBorder="1" applyAlignment="1">
      <alignment horizontal="center"/>
    </xf>
    <xf numFmtId="0" fontId="9" fillId="0" borderId="0" xfId="6" applyFont="1" applyFill="1" applyBorder="1" applyAlignment="1">
      <alignment horizontal="center" vertical="center"/>
    </xf>
    <xf numFmtId="0" fontId="9" fillId="0" borderId="8" xfId="6" applyFont="1" applyFill="1" applyBorder="1" applyAlignment="1">
      <alignment horizontal="center" vertical="center" wrapText="1"/>
    </xf>
    <xf numFmtId="0" fontId="12" fillId="0" borderId="0" xfId="7" applyFont="1" applyFill="1" applyAlignment="1">
      <alignment horizontal="center"/>
    </xf>
    <xf numFmtId="0" fontId="40" fillId="0" borderId="0" xfId="7" applyFont="1" applyFill="1" applyAlignment="1">
      <alignment horizontal="left" vertical="top" wrapText="1"/>
    </xf>
    <xf numFmtId="0" fontId="24" fillId="0" borderId="0" xfId="7" applyFont="1" applyFill="1" applyAlignment="1">
      <alignment horizontal="center" wrapText="1"/>
    </xf>
    <xf numFmtId="49" fontId="12" fillId="0" borderId="8" xfId="7" applyNumberFormat="1" applyFont="1" applyFill="1" applyBorder="1" applyAlignment="1">
      <alignment horizontal="center" vertical="center"/>
    </xf>
    <xf numFmtId="0" fontId="12" fillId="0" borderId="3" xfId="7" applyFont="1" applyFill="1" applyBorder="1" applyAlignment="1">
      <alignment horizontal="center" vertical="center"/>
    </xf>
    <xf numFmtId="0" fontId="12" fillId="0" borderId="15" xfId="7" applyFont="1" applyFill="1" applyBorder="1" applyAlignment="1">
      <alignment horizontal="center" vertical="center"/>
    </xf>
    <xf numFmtId="0" fontId="12" fillId="0" borderId="7" xfId="7" applyFont="1" applyFill="1" applyBorder="1" applyAlignment="1">
      <alignment horizontal="center" vertical="center"/>
    </xf>
    <xf numFmtId="0" fontId="12" fillId="0" borderId="2" xfId="7" applyFont="1" applyFill="1" applyBorder="1" applyAlignment="1">
      <alignment horizontal="center" vertical="center" wrapText="1"/>
    </xf>
    <xf numFmtId="0" fontId="12" fillId="0" borderId="2" xfId="7" applyFont="1" applyFill="1" applyBorder="1" applyAlignment="1">
      <alignment horizontal="center" vertical="center"/>
    </xf>
    <xf numFmtId="0" fontId="45" fillId="0" borderId="14" xfId="7" applyFont="1" applyFill="1" applyBorder="1" applyAlignment="1">
      <alignment horizontal="center" vertical="top"/>
    </xf>
    <xf numFmtId="0" fontId="12" fillId="0" borderId="0" xfId="7" applyFont="1" applyFill="1" applyAlignment="1">
      <alignment horizontal="center" vertical="center"/>
    </xf>
    <xf numFmtId="0" fontId="9" fillId="0" borderId="7" xfId="7" applyFont="1" applyFill="1" applyBorder="1" applyAlignment="1">
      <alignment horizontal="center" vertical="center"/>
    </xf>
    <xf numFmtId="0" fontId="40" fillId="0" borderId="0" xfId="0" applyFont="1" applyFill="1" applyBorder="1" applyAlignment="1">
      <alignment horizontal="left" vertical="top" wrapText="1"/>
    </xf>
    <xf numFmtId="0" fontId="12" fillId="0" borderId="4" xfId="0" applyFont="1" applyFill="1" applyBorder="1" applyAlignment="1">
      <alignment horizontal="center" vertical="center" wrapText="1"/>
    </xf>
    <xf numFmtId="0" fontId="12" fillId="0" borderId="12" xfId="0" applyFont="1" applyFill="1" applyBorder="1" applyAlignment="1">
      <alignment horizontal="center" vertical="center"/>
    </xf>
    <xf numFmtId="175" fontId="12" fillId="0" borderId="8" xfId="0" applyNumberFormat="1" applyFont="1" applyFill="1" applyBorder="1" applyAlignment="1">
      <alignment horizontal="center" vertical="center"/>
    </xf>
    <xf numFmtId="0" fontId="12" fillId="0" borderId="3" xfId="0" applyFont="1" applyFill="1" applyBorder="1" applyAlignment="1">
      <alignment horizontal="center" vertical="center"/>
    </xf>
    <xf numFmtId="0" fontId="12" fillId="0" borderId="7" xfId="0" applyFont="1" applyFill="1" applyBorder="1" applyAlignment="1">
      <alignment horizontal="center" vertical="center"/>
    </xf>
    <xf numFmtId="0" fontId="12" fillId="0" borderId="4" xfId="0" applyFont="1" applyFill="1" applyBorder="1" applyAlignment="1">
      <alignment horizontal="center" vertical="center"/>
    </xf>
    <xf numFmtId="0" fontId="12" fillId="0" borderId="16" xfId="0" applyFont="1" applyFill="1" applyBorder="1" applyAlignment="1">
      <alignment horizontal="center" vertical="center"/>
    </xf>
    <xf numFmtId="37" fontId="12" fillId="0" borderId="13" xfId="0" applyNumberFormat="1" applyFont="1" applyFill="1" applyBorder="1" applyAlignment="1" applyProtection="1">
      <alignment horizontal="center" vertical="center" wrapText="1"/>
    </xf>
    <xf numFmtId="37" fontId="12" fillId="0" borderId="9" xfId="0" applyNumberFormat="1" applyFont="1" applyFill="1" applyBorder="1" applyAlignment="1" applyProtection="1">
      <alignment horizontal="center" vertical="center" wrapText="1"/>
    </xf>
    <xf numFmtId="37" fontId="12" fillId="0" borderId="6" xfId="0" applyNumberFormat="1" applyFont="1" applyFill="1" applyBorder="1" applyAlignment="1" applyProtection="1">
      <alignment horizontal="center" vertical="center" wrapText="1"/>
    </xf>
    <xf numFmtId="0" fontId="12" fillId="0" borderId="14" xfId="0" applyNumberFormat="1" applyFont="1" applyFill="1" applyBorder="1" applyAlignment="1">
      <alignment horizontal="center" vertical="top"/>
    </xf>
    <xf numFmtId="0" fontId="12" fillId="0" borderId="15" xfId="0" applyFont="1" applyFill="1" applyBorder="1" applyAlignment="1">
      <alignment horizontal="center" vertical="center"/>
    </xf>
    <xf numFmtId="0" fontId="9" fillId="0" borderId="3" xfId="0" applyFont="1" applyFill="1" applyBorder="1" applyAlignment="1">
      <alignment horizontal="center" vertical="center"/>
    </xf>
    <xf numFmtId="0" fontId="9" fillId="0" borderId="3"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0" borderId="17" xfId="0" applyFont="1" applyFill="1" applyBorder="1" applyAlignment="1">
      <alignment horizontal="center" vertical="center"/>
    </xf>
    <xf numFmtId="0" fontId="12" fillId="0" borderId="18" xfId="0" applyFont="1" applyFill="1" applyBorder="1" applyAlignment="1">
      <alignment horizontal="center" vertical="center"/>
    </xf>
    <xf numFmtId="49" fontId="12" fillId="0" borderId="0" xfId="0" applyNumberFormat="1" applyFont="1" applyFill="1" applyAlignment="1">
      <alignment horizontal="center" vertical="center" wrapText="1"/>
    </xf>
    <xf numFmtId="0" fontId="40" fillId="0" borderId="0" xfId="0" applyFont="1" applyFill="1" applyAlignment="1">
      <alignment horizontal="left" vertical="top" wrapText="1"/>
    </xf>
    <xf numFmtId="49" fontId="12" fillId="0" borderId="0" xfId="0" applyNumberFormat="1" applyFont="1" applyFill="1" applyAlignment="1">
      <alignment horizontal="center" wrapText="1"/>
    </xf>
    <xf numFmtId="0" fontId="35" fillId="0" borderId="0" xfId="2" quotePrefix="1" applyFont="1" applyFill="1" applyAlignment="1">
      <alignment horizontal="left" vertical="center" wrapText="1"/>
    </xf>
    <xf numFmtId="0" fontId="35" fillId="0" borderId="0" xfId="2" applyFont="1" applyFill="1" applyAlignment="1">
      <alignment horizontal="left" vertical="center" wrapText="1"/>
    </xf>
    <xf numFmtId="0" fontId="0" fillId="0" borderId="16" xfId="0" applyBorder="1" applyAlignment="1">
      <alignment horizontal="center" vertical="center" wrapText="1"/>
    </xf>
    <xf numFmtId="0" fontId="0" fillId="0" borderId="17" xfId="0" applyBorder="1" applyAlignment="1">
      <alignment horizontal="center" vertical="center" wrapText="1"/>
    </xf>
    <xf numFmtId="0" fontId="12" fillId="0" borderId="14" xfId="0" applyFont="1" applyFill="1" applyBorder="1" applyAlignment="1">
      <alignment horizontal="center" vertical="top"/>
    </xf>
    <xf numFmtId="37" fontId="12" fillId="0" borderId="8" xfId="0" applyNumberFormat="1" applyFont="1" applyFill="1" applyBorder="1" applyAlignment="1" applyProtection="1">
      <alignment horizontal="center" vertical="center"/>
    </xf>
    <xf numFmtId="0" fontId="9" fillId="0" borderId="4"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49" fillId="0" borderId="0" xfId="0" applyFont="1" applyFill="1" applyAlignment="1">
      <alignment horizontal="left"/>
    </xf>
    <xf numFmtId="0" fontId="10" fillId="0" borderId="14" xfId="0" applyFont="1" applyFill="1" applyBorder="1" applyAlignment="1">
      <alignment horizontal="center" vertical="top"/>
    </xf>
    <xf numFmtId="0" fontId="49" fillId="0" borderId="0" xfId="0" applyFont="1" applyFill="1" applyAlignment="1">
      <alignment horizontal="left" vertical="top"/>
    </xf>
    <xf numFmtId="49" fontId="9" fillId="0" borderId="0" xfId="0" applyNumberFormat="1" applyFont="1" applyFill="1" applyAlignment="1">
      <alignment horizontal="center" wrapText="1"/>
    </xf>
    <xf numFmtId="0" fontId="9" fillId="0" borderId="5" xfId="0" applyFont="1" applyFill="1" applyBorder="1" applyAlignment="1">
      <alignment horizontal="center" vertical="center" wrapText="1"/>
    </xf>
    <xf numFmtId="0" fontId="9" fillId="0" borderId="17"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8" xfId="0" applyFont="1" applyFill="1" applyBorder="1" applyAlignment="1">
      <alignment horizontal="center" vertical="center"/>
    </xf>
    <xf numFmtId="186" fontId="12" fillId="0" borderId="0" xfId="0" applyNumberFormat="1" applyFont="1" applyFill="1" applyBorder="1" applyAlignment="1">
      <alignment horizontal="left" wrapText="1" indent="13"/>
    </xf>
    <xf numFmtId="186" fontId="12" fillId="0" borderId="0" xfId="0" applyNumberFormat="1" applyFont="1" applyFill="1" applyBorder="1" applyAlignment="1">
      <alignment horizontal="left" wrapText="1" indent="1"/>
    </xf>
    <xf numFmtId="186" fontId="12" fillId="0" borderId="0" xfId="0" applyNumberFormat="1" applyFont="1" applyFill="1" applyBorder="1" applyAlignment="1">
      <alignment horizontal="left" wrapText="1"/>
    </xf>
    <xf numFmtId="168" fontId="12" fillId="0" borderId="0" xfId="0" applyNumberFormat="1" applyFont="1" applyFill="1" applyBorder="1" applyAlignment="1">
      <alignment horizontal="left" wrapText="1"/>
    </xf>
    <xf numFmtId="168" fontId="44" fillId="0" borderId="0" xfId="0" applyNumberFormat="1" applyFont="1" applyAlignment="1">
      <alignment wrapText="1"/>
    </xf>
    <xf numFmtId="183" fontId="12" fillId="0" borderId="0" xfId="0" applyNumberFormat="1" applyFont="1" applyFill="1" applyBorder="1" applyAlignment="1">
      <alignment horizontal="center" vertical="center"/>
    </xf>
    <xf numFmtId="183" fontId="12" fillId="0" borderId="0" xfId="0" applyNumberFormat="1" applyFont="1" applyFill="1" applyBorder="1" applyAlignment="1">
      <alignment horizontal="left" wrapText="1"/>
    </xf>
    <xf numFmtId="183" fontId="44" fillId="0" borderId="0" xfId="0" applyNumberFormat="1" applyFont="1" applyAlignment="1">
      <alignment wrapText="1"/>
    </xf>
    <xf numFmtId="0" fontId="12" fillId="0" borderId="0" xfId="0" applyNumberFormat="1" applyFont="1" applyFill="1" applyBorder="1" applyAlignment="1">
      <alignment horizontal="left" wrapText="1"/>
    </xf>
    <xf numFmtId="0" fontId="44" fillId="0" borderId="0" xfId="0" applyNumberFormat="1" applyFont="1" applyAlignment="1">
      <alignment wrapText="1"/>
    </xf>
    <xf numFmtId="186" fontId="12" fillId="0" borderId="0" xfId="0" applyNumberFormat="1" applyFont="1" applyFill="1" applyBorder="1" applyAlignment="1">
      <alignment horizontal="left" vertical="center" wrapText="1" indent="1"/>
    </xf>
    <xf numFmtId="0" fontId="16" fillId="0" borderId="0" xfId="0" applyFont="1" applyFill="1" applyAlignment="1">
      <alignment horizontal="left" vertical="top" wrapText="1"/>
    </xf>
    <xf numFmtId="0" fontId="49" fillId="0" borderId="0" xfId="0" applyFont="1" applyFill="1" applyAlignment="1">
      <alignment horizontal="left" vertical="top" wrapText="1"/>
    </xf>
    <xf numFmtId="186" fontId="12" fillId="0" borderId="0" xfId="0" applyNumberFormat="1" applyFont="1" applyFill="1" applyBorder="1" applyAlignment="1">
      <alignment horizontal="left" wrapText="1" indent="12"/>
    </xf>
    <xf numFmtId="168" fontId="12" fillId="0" borderId="0" xfId="0" applyNumberFormat="1" applyFont="1" applyFill="1" applyBorder="1" applyAlignment="1">
      <alignment horizontal="left" vertical="center" wrapText="1" indent="1"/>
    </xf>
    <xf numFmtId="168" fontId="44" fillId="0" borderId="0" xfId="0" applyNumberFormat="1" applyFont="1" applyAlignment="1">
      <alignment horizontal="left" wrapText="1" indent="1"/>
    </xf>
    <xf numFmtId="0" fontId="16" fillId="0" borderId="0" xfId="0" applyFont="1" applyFill="1" applyAlignment="1" applyProtection="1">
      <alignment horizontal="left" vertical="top" wrapText="1"/>
      <protection locked="0"/>
    </xf>
    <xf numFmtId="0" fontId="49" fillId="0" borderId="0" xfId="0" applyFont="1" applyAlignment="1">
      <alignment horizontal="left" vertical="top"/>
    </xf>
    <xf numFmtId="0" fontId="9" fillId="0" borderId="0" xfId="0" applyFont="1" applyFill="1" applyBorder="1" applyAlignment="1" applyProtection="1">
      <protection locked="0"/>
    </xf>
    <xf numFmtId="0" fontId="9" fillId="0" borderId="0" xfId="0" applyFont="1" applyBorder="1" applyAlignment="1"/>
    <xf numFmtId="0" fontId="9" fillId="0" borderId="7" xfId="0" applyFont="1" applyBorder="1" applyAlignment="1">
      <alignment vertical="center"/>
    </xf>
    <xf numFmtId="0" fontId="9" fillId="0" borderId="2" xfId="0" applyFont="1" applyFill="1" applyBorder="1" applyAlignment="1">
      <alignment horizontal="center" vertical="center"/>
    </xf>
    <xf numFmtId="0" fontId="9" fillId="0" borderId="2" xfId="0" applyFont="1" applyBorder="1" applyAlignment="1">
      <alignment vertical="center"/>
    </xf>
    <xf numFmtId="0" fontId="9" fillId="0" borderId="2" xfId="0" applyFont="1" applyBorder="1" applyAlignment="1"/>
    <xf numFmtId="0" fontId="9" fillId="0" borderId="3" xfId="0" applyFont="1" applyBorder="1" applyAlignment="1"/>
    <xf numFmtId="0" fontId="9" fillId="0" borderId="0" xfId="0" applyFont="1" applyFill="1" applyBorder="1" applyAlignment="1"/>
    <xf numFmtId="0" fontId="12" fillId="0" borderId="7" xfId="0" applyFont="1" applyFill="1" applyBorder="1" applyAlignment="1">
      <alignment horizontal="center" vertical="center" wrapText="1"/>
    </xf>
    <xf numFmtId="0" fontId="44" fillId="0" borderId="2" xfId="0" applyFont="1" applyBorder="1" applyAlignment="1">
      <alignment wrapText="1"/>
    </xf>
    <xf numFmtId="0" fontId="12" fillId="0" borderId="8" xfId="0" applyFont="1" applyFill="1" applyBorder="1" applyAlignment="1">
      <alignment horizontal="center" vertical="center" wrapText="1"/>
    </xf>
    <xf numFmtId="0" fontId="44" fillId="0" borderId="12" xfId="0" applyFont="1" applyBorder="1"/>
    <xf numFmtId="0" fontId="44" fillId="0" borderId="15" xfId="0" applyFont="1" applyBorder="1" applyAlignment="1">
      <alignment horizontal="center" vertical="center" wrapText="1"/>
    </xf>
    <xf numFmtId="0" fontId="44" fillId="0" borderId="16" xfId="0" applyFont="1" applyBorder="1"/>
    <xf numFmtId="0" fontId="12" fillId="0" borderId="15" xfId="0" applyFont="1" applyBorder="1" applyAlignment="1">
      <alignment horizontal="center" vertical="center" wrapText="1"/>
    </xf>
    <xf numFmtId="0" fontId="12" fillId="0" borderId="4" xfId="0" applyFont="1" applyBorder="1" applyAlignment="1">
      <alignment horizontal="center" vertical="center"/>
    </xf>
    <xf numFmtId="0" fontId="57" fillId="0" borderId="0" xfId="0" applyFont="1" applyFill="1" applyAlignment="1">
      <alignment horizontal="left" vertical="top" wrapText="1"/>
    </xf>
    <xf numFmtId="0" fontId="9" fillId="0" borderId="0" xfId="0" applyFont="1" applyFill="1" applyAlignment="1">
      <alignment horizontal="center" vertical="center"/>
    </xf>
    <xf numFmtId="0" fontId="48" fillId="0" borderId="0" xfId="0" applyFont="1" applyFill="1" applyAlignment="1">
      <alignment horizontal="center" vertical="center"/>
    </xf>
    <xf numFmtId="194" fontId="9" fillId="0" borderId="0" xfId="0" applyNumberFormat="1" applyFont="1" applyFill="1" applyAlignment="1">
      <alignment horizontal="center"/>
    </xf>
    <xf numFmtId="0" fontId="35" fillId="0" borderId="0" xfId="2" applyNumberFormat="1" applyFont="1" applyFill="1" applyAlignment="1">
      <alignment horizontal="left" wrapText="1"/>
    </xf>
    <xf numFmtId="0" fontId="10" fillId="0" borderId="0" xfId="0" applyFont="1" applyFill="1" applyAlignment="1">
      <alignment horizontal="center" vertical="center"/>
    </xf>
    <xf numFmtId="0" fontId="9" fillId="0" borderId="2" xfId="0" applyFont="1" applyFill="1" applyBorder="1" applyAlignment="1">
      <alignment horizontal="center" vertical="center" wrapText="1"/>
    </xf>
    <xf numFmtId="0" fontId="10" fillId="0" borderId="14" xfId="0" applyFont="1" applyFill="1" applyBorder="1" applyAlignment="1">
      <alignment horizontal="center" vertical="center"/>
    </xf>
    <xf numFmtId="0" fontId="9" fillId="0" borderId="8"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5" xfId="0" applyFont="1" applyFill="1" applyBorder="1" applyAlignment="1">
      <alignment horizontal="center" vertical="center"/>
    </xf>
    <xf numFmtId="0" fontId="35" fillId="0" borderId="0" xfId="2" quotePrefix="1" applyFont="1" applyAlignment="1">
      <alignment horizontal="left" vertical="top" wrapText="1"/>
    </xf>
    <xf numFmtId="0" fontId="24" fillId="0" borderId="14" xfId="0" applyFont="1" applyFill="1" applyBorder="1" applyAlignment="1">
      <alignment horizontal="center" vertical="center"/>
    </xf>
    <xf numFmtId="0" fontId="0" fillId="0" borderId="0" xfId="0" applyAlignment="1">
      <alignment horizontal="left" vertical="top"/>
    </xf>
    <xf numFmtId="173" fontId="12" fillId="0" borderId="0" xfId="0" applyNumberFormat="1" applyFont="1" applyFill="1" applyBorder="1" applyAlignment="1">
      <alignment horizontal="center"/>
    </xf>
    <xf numFmtId="0" fontId="9" fillId="0" borderId="3" xfId="0" applyFont="1" applyFill="1" applyBorder="1" applyAlignment="1">
      <alignment horizontal="center" vertical="top" wrapText="1"/>
    </xf>
    <xf numFmtId="0" fontId="9" fillId="0" borderId="15" xfId="0" applyFont="1" applyFill="1" applyBorder="1" applyAlignment="1">
      <alignment horizontal="center" vertical="top" wrapText="1"/>
    </xf>
    <xf numFmtId="0" fontId="9" fillId="0" borderId="7" xfId="0" applyFont="1" applyFill="1" applyBorder="1" applyAlignment="1">
      <alignment horizontal="center" vertical="top" wrapText="1"/>
    </xf>
    <xf numFmtId="0" fontId="9" fillId="0" borderId="18" xfId="0" applyFont="1" applyFill="1" applyBorder="1" applyAlignment="1">
      <alignment horizontal="center" vertical="center" wrapText="1"/>
    </xf>
    <xf numFmtId="0" fontId="9" fillId="0" borderId="14" xfId="0" applyFont="1" applyFill="1" applyBorder="1" applyAlignment="1">
      <alignment horizontal="center" vertical="center" wrapText="1"/>
    </xf>
  </cellXfs>
  <cellStyles count="22">
    <cellStyle name="Besuchter Hyperlink" xfId="15" builtinId="9" customBuiltin="1"/>
    <cellStyle name="Euro" xfId="1"/>
    <cellStyle name="Hyperlink" xfId="2" builtinId="8"/>
    <cellStyle name="Hyperlink_AfS_SB_S1bis3" xfId="3"/>
    <cellStyle name="Standard" xfId="0" builtinId="0"/>
    <cellStyle name="Standard 2" xfId="16"/>
    <cellStyle name="Standard 3" xfId="17"/>
    <cellStyle name="Standard 4" xfId="18"/>
    <cellStyle name="Standard 5" xfId="19"/>
    <cellStyle name="Standard 6" xfId="20"/>
    <cellStyle name="Standard 7" xfId="21"/>
    <cellStyle name="Standard_Btab08as - reduz." xfId="4"/>
    <cellStyle name="Standard_hilf-Btab08as" xfId="5"/>
    <cellStyle name="Standard_Mappe1" xfId="6"/>
    <cellStyle name="Standard_SB-as01" xfId="7"/>
    <cellStyle name="Standard_Tab 10n" xfId="8"/>
    <cellStyle name="Standard_Tab02-Ba-2012" xfId="9"/>
    <cellStyle name="Standard_tab-11 (2007)inarbeit" xfId="10"/>
    <cellStyle name="Standard_tab-12 (2006)" xfId="11"/>
    <cellStyle name="Standard_Tabelle1" xfId="12"/>
    <cellStyle name="Standard_Tabelle2" xfId="13"/>
    <cellStyle name="Standard_Tabelle3" xfId="1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7575"/>
      <color rgb="FFFF1919"/>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3047420249006864E-2"/>
          <c:y val="0.10136457065732872"/>
          <c:w val="0.92469549698543407"/>
          <c:h val="0.61793401727640773"/>
        </c:manualLayout>
      </c:layout>
      <c:barChart>
        <c:barDir val="col"/>
        <c:grouping val="stacked"/>
        <c:varyColors val="0"/>
        <c:ser>
          <c:idx val="0"/>
          <c:order val="0"/>
          <c:tx>
            <c:strRef>
              <c:f>Titel!$G$14</c:f>
              <c:strCache>
                <c:ptCount val="1"/>
                <c:pt idx="0">
                  <c:v>Grundschulen</c:v>
                </c:pt>
              </c:strCache>
            </c:strRef>
          </c:tx>
          <c:spPr>
            <a:solidFill>
              <a:srgbClr val="3C2400"/>
            </a:solidFill>
            <a:ln w="3175">
              <a:solidFill>
                <a:srgbClr val="000000"/>
              </a:solidFill>
              <a:prstDash val="solid"/>
            </a:ln>
          </c:spPr>
          <c:invertIfNegative val="0"/>
          <c:cat>
            <c:strRef>
              <c:f>Titel!$F$25:$F$34</c:f>
              <c:strCache>
                <c:ptCount val="10"/>
                <c:pt idx="0">
                  <c:v>2006/07</c:v>
                </c:pt>
                <c:pt idx="1">
                  <c:v>2007/08</c:v>
                </c:pt>
                <c:pt idx="2">
                  <c:v>2008/09</c:v>
                </c:pt>
                <c:pt idx="3">
                  <c:v>2009/10</c:v>
                </c:pt>
                <c:pt idx="4">
                  <c:v>2010/11</c:v>
                </c:pt>
                <c:pt idx="5">
                  <c:v>2011/12</c:v>
                </c:pt>
                <c:pt idx="6">
                  <c:v>2012/13</c:v>
                </c:pt>
                <c:pt idx="7">
                  <c:v>2013/14</c:v>
                </c:pt>
                <c:pt idx="8">
                  <c:v>2014/15</c:v>
                </c:pt>
                <c:pt idx="9">
                  <c:v>2015/16</c:v>
                </c:pt>
              </c:strCache>
            </c:strRef>
          </c:cat>
          <c:val>
            <c:numRef>
              <c:f>Titel!$G$25:$G$34</c:f>
              <c:numCache>
                <c:formatCode>###.##0\ </c:formatCode>
                <c:ptCount val="10"/>
                <c:pt idx="0">
                  <c:v>158.464</c:v>
                </c:pt>
                <c:pt idx="1">
                  <c:v>158.518</c:v>
                </c:pt>
                <c:pt idx="2">
                  <c:v>157.05699999999999</c:v>
                </c:pt>
                <c:pt idx="3">
                  <c:v>155.83600000000001</c:v>
                </c:pt>
                <c:pt idx="4">
                  <c:v>152.69399999999999</c:v>
                </c:pt>
                <c:pt idx="5">
                  <c:v>146.25</c:v>
                </c:pt>
                <c:pt idx="6">
                  <c:v>147.369</c:v>
                </c:pt>
                <c:pt idx="7">
                  <c:v>152.476</c:v>
                </c:pt>
                <c:pt idx="8">
                  <c:v>156.999</c:v>
                </c:pt>
                <c:pt idx="9">
                  <c:v>161.72499999999999</c:v>
                </c:pt>
              </c:numCache>
            </c:numRef>
          </c:val>
        </c:ser>
        <c:ser>
          <c:idx val="1"/>
          <c:order val="1"/>
          <c:tx>
            <c:strRef>
              <c:f>Titel!$I$14</c:f>
              <c:strCache>
                <c:ptCount val="1"/>
                <c:pt idx="0">
                  <c:v>Hauptschulen</c:v>
                </c:pt>
              </c:strCache>
            </c:strRef>
          </c:tx>
          <c:spPr>
            <a:solidFill>
              <a:schemeClr val="accent6">
                <a:lumMod val="25000"/>
              </a:schemeClr>
            </a:solidFill>
            <a:ln w="3175">
              <a:solidFill>
                <a:srgbClr val="000000"/>
              </a:solidFill>
              <a:prstDash val="solid"/>
            </a:ln>
          </c:spPr>
          <c:invertIfNegative val="0"/>
          <c:cat>
            <c:strRef>
              <c:f>Titel!$F$25:$F$34</c:f>
              <c:strCache>
                <c:ptCount val="10"/>
                <c:pt idx="0">
                  <c:v>2006/07</c:v>
                </c:pt>
                <c:pt idx="1">
                  <c:v>2007/08</c:v>
                </c:pt>
                <c:pt idx="2">
                  <c:v>2008/09</c:v>
                </c:pt>
                <c:pt idx="3">
                  <c:v>2009/10</c:v>
                </c:pt>
                <c:pt idx="4">
                  <c:v>2010/11</c:v>
                </c:pt>
                <c:pt idx="5">
                  <c:v>2011/12</c:v>
                </c:pt>
                <c:pt idx="6">
                  <c:v>2012/13</c:v>
                </c:pt>
                <c:pt idx="7">
                  <c:v>2013/14</c:v>
                </c:pt>
                <c:pt idx="8">
                  <c:v>2014/15</c:v>
                </c:pt>
                <c:pt idx="9">
                  <c:v>2015/16</c:v>
                </c:pt>
              </c:strCache>
            </c:strRef>
          </c:cat>
          <c:val>
            <c:numRef>
              <c:f>Titel!$I$25:$I$34</c:f>
              <c:numCache>
                <c:formatCode>###.##0\ </c:formatCode>
                <c:ptCount val="10"/>
                <c:pt idx="0">
                  <c:v>13.429</c:v>
                </c:pt>
                <c:pt idx="1">
                  <c:v>12.516</c:v>
                </c:pt>
                <c:pt idx="2" formatCode="General">
                  <c:v>11.587</c:v>
                </c:pt>
                <c:pt idx="3" formatCode="General">
                  <c:v>10.757</c:v>
                </c:pt>
                <c:pt idx="4">
                  <c:v>8.11</c:v>
                </c:pt>
                <c:pt idx="5">
                  <c:v>5.4340000000000002</c:v>
                </c:pt>
                <c:pt idx="6">
                  <c:v>2.431</c:v>
                </c:pt>
                <c:pt idx="7">
                  <c:v>2.9000000000000001E-2</c:v>
                </c:pt>
              </c:numCache>
            </c:numRef>
          </c:val>
        </c:ser>
        <c:ser>
          <c:idx val="2"/>
          <c:order val="2"/>
          <c:tx>
            <c:strRef>
              <c:f>Titel!$J$14</c:f>
              <c:strCache>
                <c:ptCount val="1"/>
                <c:pt idx="0">
                  <c:v>Realschulen</c:v>
                </c:pt>
              </c:strCache>
            </c:strRef>
          </c:tx>
          <c:spPr>
            <a:solidFill>
              <a:schemeClr val="accent6">
                <a:lumMod val="50000"/>
              </a:schemeClr>
            </a:solidFill>
            <a:ln w="3175">
              <a:solidFill>
                <a:srgbClr val="000000"/>
              </a:solidFill>
              <a:prstDash val="solid"/>
            </a:ln>
          </c:spPr>
          <c:invertIfNegative val="0"/>
          <c:cat>
            <c:strRef>
              <c:f>Titel!$F$25:$F$34</c:f>
              <c:strCache>
                <c:ptCount val="10"/>
                <c:pt idx="0">
                  <c:v>2006/07</c:v>
                </c:pt>
                <c:pt idx="1">
                  <c:v>2007/08</c:v>
                </c:pt>
                <c:pt idx="2">
                  <c:v>2008/09</c:v>
                </c:pt>
                <c:pt idx="3">
                  <c:v>2009/10</c:v>
                </c:pt>
                <c:pt idx="4">
                  <c:v>2010/11</c:v>
                </c:pt>
                <c:pt idx="5">
                  <c:v>2011/12</c:v>
                </c:pt>
                <c:pt idx="6">
                  <c:v>2012/13</c:v>
                </c:pt>
                <c:pt idx="7">
                  <c:v>2013/14</c:v>
                </c:pt>
                <c:pt idx="8">
                  <c:v>2014/15</c:v>
                </c:pt>
                <c:pt idx="9">
                  <c:v>2015/16</c:v>
                </c:pt>
              </c:strCache>
            </c:strRef>
          </c:cat>
          <c:val>
            <c:numRef>
              <c:f>Titel!$J$25:$J$34</c:f>
              <c:numCache>
                <c:formatCode>###.##0\ </c:formatCode>
                <c:ptCount val="10"/>
                <c:pt idx="0">
                  <c:v>22.481999999999999</c:v>
                </c:pt>
                <c:pt idx="1">
                  <c:v>20.548999999999999</c:v>
                </c:pt>
                <c:pt idx="2">
                  <c:v>19.998000000000001</c:v>
                </c:pt>
                <c:pt idx="3">
                  <c:v>19.777000000000001</c:v>
                </c:pt>
                <c:pt idx="4">
                  <c:v>15.363</c:v>
                </c:pt>
                <c:pt idx="5">
                  <c:v>10.536</c:v>
                </c:pt>
                <c:pt idx="6">
                  <c:v>5.5650000000000004</c:v>
                </c:pt>
                <c:pt idx="7">
                  <c:v>0.66700000000000004</c:v>
                </c:pt>
              </c:numCache>
            </c:numRef>
          </c:val>
        </c:ser>
        <c:ser>
          <c:idx val="4"/>
          <c:order val="3"/>
          <c:tx>
            <c:strRef>
              <c:f>Titel!$L$14</c:f>
              <c:strCache>
                <c:ptCount val="1"/>
                <c:pt idx="0">
                  <c:v>Integrierte Gesamtschulen</c:v>
                </c:pt>
              </c:strCache>
            </c:strRef>
          </c:tx>
          <c:spPr>
            <a:solidFill>
              <a:schemeClr val="accent6">
                <a:lumMod val="75000"/>
              </a:schemeClr>
            </a:solidFill>
            <a:ln w="3175">
              <a:solidFill>
                <a:srgbClr val="000000"/>
              </a:solidFill>
              <a:prstDash val="solid"/>
            </a:ln>
          </c:spPr>
          <c:invertIfNegative val="0"/>
          <c:cat>
            <c:strRef>
              <c:f>Titel!$F$25:$F$34</c:f>
              <c:strCache>
                <c:ptCount val="10"/>
                <c:pt idx="0">
                  <c:v>2006/07</c:v>
                </c:pt>
                <c:pt idx="1">
                  <c:v>2007/08</c:v>
                </c:pt>
                <c:pt idx="2">
                  <c:v>2008/09</c:v>
                </c:pt>
                <c:pt idx="3">
                  <c:v>2009/10</c:v>
                </c:pt>
                <c:pt idx="4">
                  <c:v>2010/11</c:v>
                </c:pt>
                <c:pt idx="5">
                  <c:v>2011/12</c:v>
                </c:pt>
                <c:pt idx="6">
                  <c:v>2012/13</c:v>
                </c:pt>
                <c:pt idx="7">
                  <c:v>2013/14</c:v>
                </c:pt>
                <c:pt idx="8">
                  <c:v>2014/15</c:v>
                </c:pt>
                <c:pt idx="9">
                  <c:v>2015/16</c:v>
                </c:pt>
              </c:strCache>
            </c:strRef>
          </c:cat>
          <c:val>
            <c:numRef>
              <c:f>Titel!$L$25:$L$33</c:f>
              <c:numCache>
                <c:formatCode>General</c:formatCode>
                <c:ptCount val="9"/>
                <c:pt idx="0">
                  <c:v>43.414000000000001</c:v>
                </c:pt>
                <c:pt idx="1">
                  <c:v>41.704999999999998</c:v>
                </c:pt>
                <c:pt idx="2">
                  <c:v>40.978000000000002</c:v>
                </c:pt>
                <c:pt idx="3">
                  <c:v>41.203000000000003</c:v>
                </c:pt>
                <c:pt idx="4">
                  <c:v>33.121000000000002</c:v>
                </c:pt>
                <c:pt idx="5">
                  <c:v>26.225999999999999</c:v>
                </c:pt>
                <c:pt idx="6">
                  <c:v>18.731999999999999</c:v>
                </c:pt>
                <c:pt idx="7" formatCode="###.##0\ ">
                  <c:v>2.0939999999999999</c:v>
                </c:pt>
              </c:numCache>
            </c:numRef>
          </c:val>
        </c:ser>
        <c:ser>
          <c:idx val="6"/>
          <c:order val="4"/>
          <c:tx>
            <c:strRef>
              <c:f>Titel!$H$14</c:f>
              <c:strCache>
                <c:ptCount val="1"/>
                <c:pt idx="0">
                  <c:v>Integrierte Sekundarschulen</c:v>
                </c:pt>
              </c:strCache>
            </c:strRef>
          </c:tx>
          <c:spPr>
            <a:solidFill>
              <a:schemeClr val="accent6">
                <a:lumMod val="90000"/>
              </a:schemeClr>
            </a:solidFill>
            <a:ln w="3175">
              <a:solidFill>
                <a:srgbClr val="000000"/>
              </a:solidFill>
              <a:prstDash val="solid"/>
            </a:ln>
          </c:spPr>
          <c:invertIfNegative val="0"/>
          <c:cat>
            <c:strRef>
              <c:f>Titel!$F$25:$F$34</c:f>
              <c:strCache>
                <c:ptCount val="10"/>
                <c:pt idx="0">
                  <c:v>2006/07</c:v>
                </c:pt>
                <c:pt idx="1">
                  <c:v>2007/08</c:v>
                </c:pt>
                <c:pt idx="2">
                  <c:v>2008/09</c:v>
                </c:pt>
                <c:pt idx="3">
                  <c:v>2009/10</c:v>
                </c:pt>
                <c:pt idx="4">
                  <c:v>2010/11</c:v>
                </c:pt>
                <c:pt idx="5">
                  <c:v>2011/12</c:v>
                </c:pt>
                <c:pt idx="6">
                  <c:v>2012/13</c:v>
                </c:pt>
                <c:pt idx="7">
                  <c:v>2013/14</c:v>
                </c:pt>
                <c:pt idx="8">
                  <c:v>2014/15</c:v>
                </c:pt>
                <c:pt idx="9">
                  <c:v>2015/16</c:v>
                </c:pt>
              </c:strCache>
            </c:strRef>
          </c:cat>
          <c:val>
            <c:numRef>
              <c:f>Titel!$H$25:$H$34</c:f>
              <c:numCache>
                <c:formatCode>#\ ##0;\–\ #\ ##0;\–</c:formatCode>
                <c:ptCount val="10"/>
                <c:pt idx="0">
                  <c:v>0</c:v>
                </c:pt>
                <c:pt idx="1">
                  <c:v>0</c:v>
                </c:pt>
                <c:pt idx="2">
                  <c:v>0</c:v>
                </c:pt>
                <c:pt idx="3">
                  <c:v>0</c:v>
                </c:pt>
                <c:pt idx="4" formatCode="###.##0\ ">
                  <c:v>17.53</c:v>
                </c:pt>
                <c:pt idx="5" formatCode="###.##0\ ">
                  <c:v>37.701999999999998</c:v>
                </c:pt>
                <c:pt idx="6" formatCode="###.##0\ ">
                  <c:v>55.168999999999997</c:v>
                </c:pt>
                <c:pt idx="7" formatCode="###.##0\ ">
                  <c:v>79.406000000000006</c:v>
                </c:pt>
                <c:pt idx="8" formatCode="###.##0\ ">
                  <c:v>84.494</c:v>
                </c:pt>
                <c:pt idx="9" formatCode="###.##0\ ">
                  <c:v>85.340999999999994</c:v>
                </c:pt>
              </c:numCache>
            </c:numRef>
          </c:val>
        </c:ser>
        <c:ser>
          <c:idx val="3"/>
          <c:order val="5"/>
          <c:tx>
            <c:strRef>
              <c:f>Titel!$K$14</c:f>
              <c:strCache>
                <c:ptCount val="1"/>
                <c:pt idx="0">
                  <c:v>Gymnasien</c:v>
                </c:pt>
              </c:strCache>
            </c:strRef>
          </c:tx>
          <c:spPr>
            <a:solidFill>
              <a:schemeClr val="accent6"/>
            </a:solidFill>
            <a:ln w="3175">
              <a:solidFill>
                <a:srgbClr val="000000"/>
              </a:solidFill>
              <a:prstDash val="solid"/>
            </a:ln>
          </c:spPr>
          <c:invertIfNegative val="0"/>
          <c:cat>
            <c:strRef>
              <c:f>Titel!$F$25:$F$34</c:f>
              <c:strCache>
                <c:ptCount val="10"/>
                <c:pt idx="0">
                  <c:v>2006/07</c:v>
                </c:pt>
                <c:pt idx="1">
                  <c:v>2007/08</c:v>
                </c:pt>
                <c:pt idx="2">
                  <c:v>2008/09</c:v>
                </c:pt>
                <c:pt idx="3">
                  <c:v>2009/10</c:v>
                </c:pt>
                <c:pt idx="4">
                  <c:v>2010/11</c:v>
                </c:pt>
                <c:pt idx="5">
                  <c:v>2011/12</c:v>
                </c:pt>
                <c:pt idx="6">
                  <c:v>2012/13</c:v>
                </c:pt>
                <c:pt idx="7">
                  <c:v>2013/14</c:v>
                </c:pt>
                <c:pt idx="8">
                  <c:v>2014/15</c:v>
                </c:pt>
                <c:pt idx="9">
                  <c:v>2015/16</c:v>
                </c:pt>
              </c:strCache>
            </c:strRef>
          </c:cat>
          <c:val>
            <c:numRef>
              <c:f>Titel!$K$25:$K$34</c:f>
              <c:numCache>
                <c:formatCode>###.##0\ </c:formatCode>
                <c:ptCount val="10"/>
                <c:pt idx="0">
                  <c:v>81.046000000000006</c:v>
                </c:pt>
                <c:pt idx="1">
                  <c:v>79.332999999999998</c:v>
                </c:pt>
                <c:pt idx="2" formatCode="0.000">
                  <c:v>78</c:v>
                </c:pt>
                <c:pt idx="3">
                  <c:v>77.742000000000004</c:v>
                </c:pt>
                <c:pt idx="4">
                  <c:v>78.058000000000007</c:v>
                </c:pt>
                <c:pt idx="5">
                  <c:v>80.774000000000001</c:v>
                </c:pt>
                <c:pt idx="6">
                  <c:v>75.668000000000006</c:v>
                </c:pt>
                <c:pt idx="7">
                  <c:v>75.861999999999995</c:v>
                </c:pt>
                <c:pt idx="8">
                  <c:v>75.528999999999996</c:v>
                </c:pt>
                <c:pt idx="9">
                  <c:v>76.003</c:v>
                </c:pt>
              </c:numCache>
            </c:numRef>
          </c:val>
        </c:ser>
        <c:ser>
          <c:idx val="7"/>
          <c:order val="6"/>
          <c:tx>
            <c:v>Freie Waldorfschulen</c:v>
          </c:tx>
          <c:spPr>
            <a:solidFill>
              <a:srgbClr val="FF7575"/>
            </a:solidFill>
            <a:ln w="3175">
              <a:solidFill>
                <a:srgbClr val="000000"/>
              </a:solidFill>
            </a:ln>
          </c:spPr>
          <c:invertIfNegative val="0"/>
          <c:cat>
            <c:strRef>
              <c:f>Titel!$F$25:$F$34</c:f>
              <c:strCache>
                <c:ptCount val="10"/>
                <c:pt idx="0">
                  <c:v>2006/07</c:v>
                </c:pt>
                <c:pt idx="1">
                  <c:v>2007/08</c:v>
                </c:pt>
                <c:pt idx="2">
                  <c:v>2008/09</c:v>
                </c:pt>
                <c:pt idx="3">
                  <c:v>2009/10</c:v>
                </c:pt>
                <c:pt idx="4">
                  <c:v>2010/11</c:v>
                </c:pt>
                <c:pt idx="5">
                  <c:v>2011/12</c:v>
                </c:pt>
                <c:pt idx="6">
                  <c:v>2012/13</c:v>
                </c:pt>
                <c:pt idx="7">
                  <c:v>2013/14</c:v>
                </c:pt>
                <c:pt idx="8">
                  <c:v>2014/15</c:v>
                </c:pt>
                <c:pt idx="9">
                  <c:v>2015/16</c:v>
                </c:pt>
              </c:strCache>
            </c:strRef>
          </c:cat>
          <c:val>
            <c:numRef>
              <c:f>Titel!$M$25:$M$34</c:f>
              <c:numCache>
                <c:formatCode>General</c:formatCode>
                <c:ptCount val="10"/>
                <c:pt idx="0">
                  <c:v>3.036</c:v>
                </c:pt>
                <c:pt idx="1">
                  <c:v>3.0510000000000002</c:v>
                </c:pt>
                <c:pt idx="2">
                  <c:v>3.3029999999999999</c:v>
                </c:pt>
                <c:pt idx="3">
                  <c:v>3.552</c:v>
                </c:pt>
                <c:pt idx="4">
                  <c:v>3.7240000000000002</c:v>
                </c:pt>
                <c:pt idx="5">
                  <c:v>3.7850000000000001</c:v>
                </c:pt>
                <c:pt idx="6">
                  <c:v>4.0880000000000001</c:v>
                </c:pt>
                <c:pt idx="7" formatCode="###.##0\ ">
                  <c:v>4.056</c:v>
                </c:pt>
                <c:pt idx="8" formatCode="###.##0\ ">
                  <c:v>4.2169999999999996</c:v>
                </c:pt>
                <c:pt idx="9" formatCode="###.##0\ ">
                  <c:v>4.3499999999999996</c:v>
                </c:pt>
              </c:numCache>
            </c:numRef>
          </c:val>
        </c:ser>
        <c:ser>
          <c:idx val="5"/>
          <c:order val="7"/>
          <c:tx>
            <c:strRef>
              <c:f>Titel!$N$14</c:f>
              <c:strCache>
                <c:ptCount val="1"/>
                <c:pt idx="0">
                  <c:v>Förderschulen</c:v>
                </c:pt>
              </c:strCache>
            </c:strRef>
          </c:tx>
          <c:spPr>
            <a:solidFill>
              <a:srgbClr val="C00000"/>
            </a:solidFill>
            <a:ln w="3175">
              <a:solidFill>
                <a:srgbClr val="000000"/>
              </a:solidFill>
              <a:prstDash val="solid"/>
            </a:ln>
          </c:spPr>
          <c:invertIfNegative val="0"/>
          <c:cat>
            <c:strRef>
              <c:f>Titel!$F$25:$F$34</c:f>
              <c:strCache>
                <c:ptCount val="10"/>
                <c:pt idx="0">
                  <c:v>2006/07</c:v>
                </c:pt>
                <c:pt idx="1">
                  <c:v>2007/08</c:v>
                </c:pt>
                <c:pt idx="2">
                  <c:v>2008/09</c:v>
                </c:pt>
                <c:pt idx="3">
                  <c:v>2009/10</c:v>
                </c:pt>
                <c:pt idx="4">
                  <c:v>2010/11</c:v>
                </c:pt>
                <c:pt idx="5">
                  <c:v>2011/12</c:v>
                </c:pt>
                <c:pt idx="6">
                  <c:v>2012/13</c:v>
                </c:pt>
                <c:pt idx="7">
                  <c:v>2013/14</c:v>
                </c:pt>
                <c:pt idx="8">
                  <c:v>2014/15</c:v>
                </c:pt>
                <c:pt idx="9">
                  <c:v>2015/16</c:v>
                </c:pt>
              </c:strCache>
            </c:strRef>
          </c:cat>
          <c:val>
            <c:numRef>
              <c:f>Titel!$N$25:$N$34</c:f>
              <c:numCache>
                <c:formatCode>###.##0\ </c:formatCode>
                <c:ptCount val="10"/>
                <c:pt idx="0">
                  <c:v>13.007999999999999</c:v>
                </c:pt>
                <c:pt idx="1">
                  <c:v>12.708</c:v>
                </c:pt>
                <c:pt idx="2">
                  <c:v>12.297000000000001</c:v>
                </c:pt>
                <c:pt idx="3">
                  <c:v>12.003</c:v>
                </c:pt>
                <c:pt idx="4">
                  <c:v>11.458</c:v>
                </c:pt>
                <c:pt idx="5">
                  <c:v>10.882999999999999</c:v>
                </c:pt>
                <c:pt idx="6">
                  <c:v>10.265000000000001</c:v>
                </c:pt>
                <c:pt idx="7">
                  <c:v>9.4350000000000005</c:v>
                </c:pt>
                <c:pt idx="8">
                  <c:v>8.9930000000000003</c:v>
                </c:pt>
                <c:pt idx="9">
                  <c:v>8.5069999999999997</c:v>
                </c:pt>
              </c:numCache>
            </c:numRef>
          </c:val>
        </c:ser>
        <c:dLbls>
          <c:showLegendKey val="0"/>
          <c:showVal val="0"/>
          <c:showCatName val="0"/>
          <c:showSerName val="0"/>
          <c:showPercent val="0"/>
          <c:showBubbleSize val="0"/>
        </c:dLbls>
        <c:gapWidth val="60"/>
        <c:overlap val="100"/>
        <c:axId val="57056256"/>
        <c:axId val="57066240"/>
      </c:barChart>
      <c:catAx>
        <c:axId val="57056256"/>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600" b="0" i="0" u="none" strike="noStrike" baseline="0">
                <a:solidFill>
                  <a:srgbClr val="000000"/>
                </a:solidFill>
                <a:latin typeface="Arial"/>
                <a:ea typeface="Arial"/>
                <a:cs typeface="Arial"/>
              </a:defRPr>
            </a:pPr>
            <a:endParaRPr lang="de-DE"/>
          </a:p>
        </c:txPr>
        <c:crossAx val="57066240"/>
        <c:crosses val="autoZero"/>
        <c:auto val="0"/>
        <c:lblAlgn val="ctr"/>
        <c:lblOffset val="100"/>
        <c:tickLblSkip val="1"/>
        <c:tickMarkSkip val="1"/>
        <c:noMultiLvlLbl val="0"/>
      </c:catAx>
      <c:valAx>
        <c:axId val="57066240"/>
        <c:scaling>
          <c:orientation val="minMax"/>
          <c:max val="350"/>
        </c:scaling>
        <c:delete val="0"/>
        <c:axPos val="l"/>
        <c:majorGridlines>
          <c:spPr>
            <a:ln w="3175">
              <a:solidFill>
                <a:srgbClr val="C0C0C0"/>
              </a:solidFill>
              <a:prstDash val="solid"/>
            </a:ln>
          </c:spPr>
        </c:majorGridlines>
        <c:title>
          <c:tx>
            <c:rich>
              <a:bodyPr rot="0" vert="horz"/>
              <a:lstStyle/>
              <a:p>
                <a:pPr algn="r">
                  <a:defRPr sz="700" b="0" i="0" u="none" strike="noStrike" baseline="0">
                    <a:solidFill>
                      <a:srgbClr val="000000"/>
                    </a:solidFill>
                    <a:latin typeface="Arial"/>
                    <a:ea typeface="Arial"/>
                    <a:cs typeface="Arial"/>
                  </a:defRPr>
                </a:pPr>
                <a:r>
                  <a:rPr lang="de-DE"/>
                  <a:t>  Tausend</a:t>
                </a:r>
              </a:p>
            </c:rich>
          </c:tx>
          <c:layout>
            <c:manualLayout>
              <c:xMode val="edge"/>
              <c:yMode val="edge"/>
              <c:x val="8.5137969356235861E-3"/>
              <c:y val="3.0458776265007013E-2"/>
            </c:manualLayout>
          </c:layout>
          <c:overlay val="0"/>
          <c:spPr>
            <a:noFill/>
            <a:ln w="25400">
              <a:noFill/>
            </a:ln>
          </c:spPr>
        </c:title>
        <c:numFmt formatCode="###" sourceLinked="0"/>
        <c:majorTickMark val="cross"/>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57056256"/>
        <c:crosses val="autoZero"/>
        <c:crossBetween val="between"/>
      </c:valAx>
      <c:spPr>
        <a:solidFill>
          <a:srgbClr val="FFFFFF"/>
        </a:solidFill>
        <a:ln w="25400">
          <a:noFill/>
        </a:ln>
      </c:spPr>
    </c:plotArea>
    <c:legend>
      <c:legendPos val="b"/>
      <c:layout>
        <c:manualLayout>
          <c:xMode val="edge"/>
          <c:yMode val="edge"/>
          <c:x val="9.3155942355840751E-2"/>
          <c:y val="0.79065482886067817"/>
          <c:w val="0.87662385874222293"/>
          <c:h val="0.18477529594514971"/>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FFFFFF"/>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orientation="portrait"/>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661883847252817"/>
          <c:y val="1.6632058841592939E-2"/>
          <c:w val="0.81295049701111843"/>
          <c:h val="0.90021018480121773"/>
        </c:manualLayout>
      </c:layout>
      <c:barChart>
        <c:barDir val="bar"/>
        <c:grouping val="clustered"/>
        <c:varyColors val="0"/>
        <c:ser>
          <c:idx val="0"/>
          <c:order val="0"/>
          <c:spPr>
            <a:solidFill>
              <a:schemeClr val="accent3"/>
            </a:solidFill>
            <a:ln w="3175">
              <a:solidFill>
                <a:srgbClr val="000000"/>
              </a:solidFill>
              <a:prstDash val="solid"/>
            </a:ln>
          </c:spPr>
          <c:invertIfNegative val="0"/>
          <c:cat>
            <c:strRef>
              <c:f>'34-Grafik4_ZBW'!$J$24:$J$40</c:f>
              <c:strCache>
                <c:ptCount val="17"/>
                <c:pt idx="0">
                  <c:v>16 u. jünger</c:v>
                </c:pt>
                <c:pt idx="1">
                  <c:v>17</c:v>
                </c:pt>
                <c:pt idx="2">
                  <c:v>18</c:v>
                </c:pt>
                <c:pt idx="3">
                  <c:v>19</c:v>
                </c:pt>
                <c:pt idx="4">
                  <c:v>20</c:v>
                </c:pt>
                <c:pt idx="5">
                  <c:v>21</c:v>
                </c:pt>
                <c:pt idx="6">
                  <c:v>22</c:v>
                </c:pt>
                <c:pt idx="7">
                  <c:v>23</c:v>
                </c:pt>
                <c:pt idx="8">
                  <c:v>24</c:v>
                </c:pt>
                <c:pt idx="9">
                  <c:v>25</c:v>
                </c:pt>
                <c:pt idx="10">
                  <c:v>26</c:v>
                </c:pt>
                <c:pt idx="11">
                  <c:v>27</c:v>
                </c:pt>
                <c:pt idx="12">
                  <c:v>28</c:v>
                </c:pt>
                <c:pt idx="13">
                  <c:v>29</c:v>
                </c:pt>
                <c:pt idx="14">
                  <c:v>30</c:v>
                </c:pt>
                <c:pt idx="15">
                  <c:v>31</c:v>
                </c:pt>
                <c:pt idx="16">
                  <c:v>32 u .älter</c:v>
                </c:pt>
              </c:strCache>
            </c:strRef>
          </c:cat>
          <c:val>
            <c:numRef>
              <c:f>'34-Grafik4_ZBW'!$L$24:$L$40</c:f>
              <c:numCache>
                <c:formatCode>#\ ##0.0</c:formatCode>
                <c:ptCount val="17"/>
                <c:pt idx="0">
                  <c:v>0.59382422802850354</c:v>
                </c:pt>
                <c:pt idx="1">
                  <c:v>1.5439429928741093</c:v>
                </c:pt>
                <c:pt idx="2">
                  <c:v>6.7695961995249405</c:v>
                </c:pt>
                <c:pt idx="3">
                  <c:v>10.332541567695962</c:v>
                </c:pt>
                <c:pt idx="4">
                  <c:v>10.095011876484561</c:v>
                </c:pt>
                <c:pt idx="5">
                  <c:v>10.570071258907364</c:v>
                </c:pt>
                <c:pt idx="6">
                  <c:v>11.045130641330166</c:v>
                </c:pt>
                <c:pt idx="7">
                  <c:v>9.026128266033254</c:v>
                </c:pt>
                <c:pt idx="8">
                  <c:v>6.4133016627078385</c:v>
                </c:pt>
                <c:pt idx="9">
                  <c:v>7.3634204275534438</c:v>
                </c:pt>
                <c:pt idx="10">
                  <c:v>5.9382422802850359</c:v>
                </c:pt>
                <c:pt idx="11">
                  <c:v>4.2755344418052257</c:v>
                </c:pt>
                <c:pt idx="12">
                  <c:v>3.4441805225653206</c:v>
                </c:pt>
                <c:pt idx="13">
                  <c:v>1.66270783847981</c:v>
                </c:pt>
                <c:pt idx="14">
                  <c:v>2.2565320665083135</c:v>
                </c:pt>
                <c:pt idx="15">
                  <c:v>1.5439429928741093</c:v>
                </c:pt>
                <c:pt idx="16">
                  <c:v>7.1258907363420425</c:v>
                </c:pt>
              </c:numCache>
            </c:numRef>
          </c:val>
        </c:ser>
        <c:dLbls>
          <c:showLegendKey val="0"/>
          <c:showVal val="0"/>
          <c:showCatName val="0"/>
          <c:showSerName val="0"/>
          <c:showPercent val="0"/>
          <c:showBubbleSize val="0"/>
        </c:dLbls>
        <c:gapWidth val="70"/>
        <c:axId val="58927744"/>
        <c:axId val="58929536"/>
      </c:barChart>
      <c:catAx>
        <c:axId val="58927744"/>
        <c:scaling>
          <c:orientation val="minMax"/>
        </c:scaling>
        <c:delete val="0"/>
        <c:axPos val="l"/>
        <c:numFmt formatCode="General" sourceLinked="1"/>
        <c:majorTickMark val="none"/>
        <c:minorTickMark val="none"/>
        <c:tickLblPos val="nextTo"/>
        <c:spPr>
          <a:ln w="25400">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8929536"/>
        <c:crosses val="autoZero"/>
        <c:auto val="0"/>
        <c:lblAlgn val="ctr"/>
        <c:lblOffset val="100"/>
        <c:tickLblSkip val="1"/>
        <c:tickMarkSkip val="1"/>
        <c:noMultiLvlLbl val="0"/>
      </c:catAx>
      <c:valAx>
        <c:axId val="58929536"/>
        <c:scaling>
          <c:orientation val="minMax"/>
          <c:max val="18"/>
          <c:min val="0"/>
        </c:scaling>
        <c:delete val="0"/>
        <c:axPos val="b"/>
        <c:majorGridlines>
          <c:spPr>
            <a:ln w="3175">
              <a:solidFill>
                <a:srgbClr val="969696"/>
              </a:solidFill>
              <a:prstDash val="solid"/>
            </a:ln>
          </c:spPr>
        </c:majorGridlines>
        <c:numFmt formatCode="#\ ##0.0" sourceLinked="1"/>
        <c:majorTickMark val="none"/>
        <c:minorTickMark val="none"/>
        <c:tickLblPos val="none"/>
        <c:spPr>
          <a:ln w="9525">
            <a:noFill/>
          </a:ln>
        </c:spPr>
        <c:crossAx val="58927744"/>
        <c:crosses val="autoZero"/>
        <c:crossBetween val="between"/>
        <c:majorUnit val="2"/>
        <c:minorUnit val="1"/>
      </c:valAx>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Seite &amp;S</c:oddHeader>
      <c:oddFooter>&amp;Z&amp;7© Amt für Statistik Berlin-Brandenburg — SB B I 1 - j / 11 – Berlin</c:oddFooter>
    </c:headerFooter>
    <c:pageMargins b="0.984251969" l="0.78740157499999996" r="0.78740157499999996" t="0.984251969" header="0.51181102300000003" footer="0.51181102300000003"/>
    <c:pageSetup paperSize="9" firstPageNumber="38" orientation="landscape" useFirstPageNumber="1"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673177625522917"/>
          <c:y val="7.2072230592427219E-2"/>
          <c:w val="0.82320622222222217"/>
          <c:h val="0.83108290901892645"/>
        </c:manualLayout>
      </c:layout>
      <c:barChart>
        <c:barDir val="bar"/>
        <c:grouping val="clustered"/>
        <c:varyColors val="0"/>
        <c:ser>
          <c:idx val="0"/>
          <c:order val="0"/>
          <c:spPr>
            <a:solidFill>
              <a:schemeClr val="accent3"/>
            </a:solidFill>
            <a:ln w="3175">
              <a:solidFill>
                <a:srgbClr val="000000"/>
              </a:solidFill>
              <a:prstDash val="solid"/>
            </a:ln>
          </c:spPr>
          <c:invertIfNegative val="0"/>
          <c:cat>
            <c:strRef>
              <c:f>'34-Grafik4_ZBW'!$N$27:$N$40</c:f>
              <c:strCache>
                <c:ptCount val="14"/>
                <c:pt idx="0">
                  <c:v>19</c:v>
                </c:pt>
                <c:pt idx="1">
                  <c:v>20</c:v>
                </c:pt>
                <c:pt idx="2">
                  <c:v>21</c:v>
                </c:pt>
                <c:pt idx="3">
                  <c:v>22</c:v>
                </c:pt>
                <c:pt idx="4">
                  <c:v>23</c:v>
                </c:pt>
                <c:pt idx="5">
                  <c:v>24</c:v>
                </c:pt>
                <c:pt idx="6">
                  <c:v>25</c:v>
                </c:pt>
                <c:pt idx="7">
                  <c:v>26</c:v>
                </c:pt>
                <c:pt idx="8">
                  <c:v>27</c:v>
                </c:pt>
                <c:pt idx="9">
                  <c:v>28</c:v>
                </c:pt>
                <c:pt idx="10">
                  <c:v>29</c:v>
                </c:pt>
                <c:pt idx="11">
                  <c:v>30</c:v>
                </c:pt>
                <c:pt idx="12">
                  <c:v>31</c:v>
                </c:pt>
                <c:pt idx="13">
                  <c:v>32 u .älter</c:v>
                </c:pt>
              </c:strCache>
            </c:strRef>
          </c:cat>
          <c:val>
            <c:numRef>
              <c:f>'34-Grafik4_ZBW'!$M$27:$M$40</c:f>
              <c:numCache>
                <c:formatCode>#\ ##0.0</c:formatCode>
                <c:ptCount val="14"/>
                <c:pt idx="0">
                  <c:v>0.43327556325823224</c:v>
                </c:pt>
                <c:pt idx="1">
                  <c:v>1.733102253032929</c:v>
                </c:pt>
                <c:pt idx="2">
                  <c:v>3.5095320623916813</c:v>
                </c:pt>
                <c:pt idx="3">
                  <c:v>6.0225303292894283</c:v>
                </c:pt>
                <c:pt idx="4">
                  <c:v>8.4488734835355288</c:v>
                </c:pt>
                <c:pt idx="5">
                  <c:v>9.8786828422876951</c:v>
                </c:pt>
                <c:pt idx="6">
                  <c:v>11.308492201039861</c:v>
                </c:pt>
                <c:pt idx="7">
                  <c:v>11.785095320623917</c:v>
                </c:pt>
                <c:pt idx="8">
                  <c:v>8.4055459272097046</c:v>
                </c:pt>
                <c:pt idx="9">
                  <c:v>7.7989601386481802</c:v>
                </c:pt>
                <c:pt idx="10">
                  <c:v>6.4991334488734838</c:v>
                </c:pt>
                <c:pt idx="11">
                  <c:v>4.6360485268630853</c:v>
                </c:pt>
                <c:pt idx="12">
                  <c:v>3.5095320623916813</c:v>
                </c:pt>
                <c:pt idx="13">
                  <c:v>16.031195840554592</c:v>
                </c:pt>
              </c:numCache>
            </c:numRef>
          </c:val>
        </c:ser>
        <c:dLbls>
          <c:showLegendKey val="0"/>
          <c:showVal val="0"/>
          <c:showCatName val="0"/>
          <c:showSerName val="0"/>
          <c:showPercent val="0"/>
          <c:showBubbleSize val="0"/>
        </c:dLbls>
        <c:gapWidth val="70"/>
        <c:axId val="58940800"/>
        <c:axId val="58958976"/>
      </c:barChart>
      <c:catAx>
        <c:axId val="58940800"/>
        <c:scaling>
          <c:orientation val="minMax"/>
        </c:scaling>
        <c:delete val="0"/>
        <c:axPos val="l"/>
        <c:numFmt formatCode="General" sourceLinked="1"/>
        <c:majorTickMark val="none"/>
        <c:minorTickMark val="none"/>
        <c:tickLblPos val="nextTo"/>
        <c:spPr>
          <a:ln w="25400">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8958976"/>
        <c:crosses val="autoZero"/>
        <c:auto val="0"/>
        <c:lblAlgn val="ctr"/>
        <c:lblOffset val="100"/>
        <c:tickLblSkip val="1"/>
        <c:tickMarkSkip val="1"/>
        <c:noMultiLvlLbl val="0"/>
      </c:catAx>
      <c:valAx>
        <c:axId val="58958976"/>
        <c:scaling>
          <c:orientation val="minMax"/>
          <c:max val="18"/>
          <c:min val="0"/>
        </c:scaling>
        <c:delete val="0"/>
        <c:axPos val="b"/>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58940800"/>
        <c:crosses val="autoZero"/>
        <c:crossBetween val="between"/>
        <c:majorUnit val="2"/>
        <c:minorUnit val="1"/>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984251969" l="0.78740157499999996" r="0.78740157499999996" t="0.984251969" header="0.51181102300000003" footer="0.51181102300000003"/>
    <c:pageSetup paperSize="9" orientation="landscape" horizontalDpi="300" verticalDpi="30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9796383634117053E-2"/>
          <c:y val="8.6614381359145662E-2"/>
          <c:w val="0.68533638965062016"/>
          <c:h val="0.52165479682212723"/>
        </c:manualLayout>
      </c:layout>
      <c:barChart>
        <c:barDir val="col"/>
        <c:grouping val="percentStacked"/>
        <c:varyColors val="0"/>
        <c:ser>
          <c:idx val="0"/>
          <c:order val="0"/>
          <c:tx>
            <c:strRef>
              <c:f>'15-tab-6+Grafik1'!$K$33</c:f>
              <c:strCache>
                <c:ptCount val="1"/>
                <c:pt idx="0">
                  <c:v>Kinder 
nichtdeutscher 
Herkunftssprache</c:v>
                </c:pt>
              </c:strCache>
            </c:strRef>
          </c:tx>
          <c:spPr>
            <a:solidFill>
              <a:schemeClr val="accent2"/>
            </a:solidFill>
            <a:ln w="12700">
              <a:solidFill>
                <a:srgbClr val="000000"/>
              </a:solidFill>
              <a:prstDash val="solid"/>
            </a:ln>
          </c:spPr>
          <c:invertIfNegative val="0"/>
          <c:cat>
            <c:multiLvlStrRef>
              <c:f>'15-tab-6+Grafik1'!$I$34:$J$52</c:f>
              <c:multiLvlStrCache>
                <c:ptCount val="19"/>
                <c:lvl>
                  <c:pt idx="1">
                    <c:v>vorzeitig</c:v>
                  </c:pt>
                  <c:pt idx="2">
                    <c:v>fristgemäß</c:v>
                  </c:pt>
                  <c:pt idx="3">
                    <c:v>zurückgestellt¹</c:v>
                  </c:pt>
                  <c:pt idx="6">
                    <c:v>vorzeitig</c:v>
                  </c:pt>
                  <c:pt idx="7">
                    <c:v>fristgemäß</c:v>
                  </c:pt>
                  <c:pt idx="8">
                    <c:v>zurückgestellt¹</c:v>
                  </c:pt>
                  <c:pt idx="11">
                    <c:v>vorzeitig</c:v>
                  </c:pt>
                  <c:pt idx="12">
                    <c:v>fristgemäß</c:v>
                  </c:pt>
                  <c:pt idx="13">
                    <c:v>zurückgestellt¹</c:v>
                  </c:pt>
                  <c:pt idx="16">
                    <c:v>vorzeitig</c:v>
                  </c:pt>
                  <c:pt idx="17">
                    <c:v>fristgemäß</c:v>
                  </c:pt>
                  <c:pt idx="18">
                    <c:v>zurückgestellt¹</c:v>
                  </c:pt>
                </c:lvl>
                <c:lvl>
                  <c:pt idx="0">
                    <c:v>Grund-
schulen</c:v>
                  </c:pt>
                  <c:pt idx="5">
                    <c:v>Intergrierte 
Sekundarschulen</c:v>
                  </c:pt>
                  <c:pt idx="10">
                    <c:v>Freie 
Waldorfschulen</c:v>
                  </c:pt>
                  <c:pt idx="15">
                    <c:v>Förder-
schulen</c:v>
                  </c:pt>
                </c:lvl>
              </c:multiLvlStrCache>
            </c:multiLvlStrRef>
          </c:cat>
          <c:val>
            <c:numRef>
              <c:f>'15-tab-6+Grafik1'!$K$34:$K$52</c:f>
              <c:numCache>
                <c:formatCode>#\ ##0;\–\ #\ ##0;\–</c:formatCode>
                <c:ptCount val="19"/>
                <c:pt idx="1">
                  <c:v>93</c:v>
                </c:pt>
                <c:pt idx="2">
                  <c:v>9285</c:v>
                </c:pt>
                <c:pt idx="3">
                  <c:v>1868</c:v>
                </c:pt>
                <c:pt idx="6">
                  <c:v>3</c:v>
                </c:pt>
                <c:pt idx="7">
                  <c:v>622</c:v>
                </c:pt>
                <c:pt idx="8">
                  <c:v>105</c:v>
                </c:pt>
                <c:pt idx="11">
                  <c:v>0</c:v>
                </c:pt>
                <c:pt idx="12">
                  <c:v>9</c:v>
                </c:pt>
                <c:pt idx="13">
                  <c:v>11</c:v>
                </c:pt>
                <c:pt idx="16">
                  <c:v>0</c:v>
                </c:pt>
                <c:pt idx="17">
                  <c:v>61</c:v>
                </c:pt>
                <c:pt idx="18">
                  <c:v>103</c:v>
                </c:pt>
              </c:numCache>
            </c:numRef>
          </c:val>
        </c:ser>
        <c:ser>
          <c:idx val="1"/>
          <c:order val="1"/>
          <c:tx>
            <c:strRef>
              <c:f>'15-tab-6+Grafik1'!$L$33</c:f>
              <c:strCache>
                <c:ptCount val="1"/>
                <c:pt idx="0">
                  <c:v>Kinder
deutscher 
Herkunftssprache</c:v>
                </c:pt>
              </c:strCache>
            </c:strRef>
          </c:tx>
          <c:spPr>
            <a:solidFill>
              <a:schemeClr val="accent3"/>
            </a:solidFill>
            <a:ln w="12700">
              <a:solidFill>
                <a:srgbClr val="000000"/>
              </a:solidFill>
              <a:prstDash val="solid"/>
            </a:ln>
          </c:spPr>
          <c:invertIfNegative val="0"/>
          <c:cat>
            <c:multiLvlStrRef>
              <c:f>'15-tab-6+Grafik1'!$I$34:$J$52</c:f>
              <c:multiLvlStrCache>
                <c:ptCount val="19"/>
                <c:lvl>
                  <c:pt idx="1">
                    <c:v>vorzeitig</c:v>
                  </c:pt>
                  <c:pt idx="2">
                    <c:v>fristgemäß</c:v>
                  </c:pt>
                  <c:pt idx="3">
                    <c:v>zurückgestellt¹</c:v>
                  </c:pt>
                  <c:pt idx="6">
                    <c:v>vorzeitig</c:v>
                  </c:pt>
                  <c:pt idx="7">
                    <c:v>fristgemäß</c:v>
                  </c:pt>
                  <c:pt idx="8">
                    <c:v>zurückgestellt¹</c:v>
                  </c:pt>
                  <c:pt idx="11">
                    <c:v>vorzeitig</c:v>
                  </c:pt>
                  <c:pt idx="12">
                    <c:v>fristgemäß</c:v>
                  </c:pt>
                  <c:pt idx="13">
                    <c:v>zurückgestellt¹</c:v>
                  </c:pt>
                  <c:pt idx="16">
                    <c:v>vorzeitig</c:v>
                  </c:pt>
                  <c:pt idx="17">
                    <c:v>fristgemäß</c:v>
                  </c:pt>
                  <c:pt idx="18">
                    <c:v>zurückgestellt¹</c:v>
                  </c:pt>
                </c:lvl>
                <c:lvl>
                  <c:pt idx="0">
                    <c:v>Grund-
schulen</c:v>
                  </c:pt>
                  <c:pt idx="5">
                    <c:v>Intergrierte 
Sekundarschulen</c:v>
                  </c:pt>
                  <c:pt idx="10">
                    <c:v>Freie 
Waldorfschulen</c:v>
                  </c:pt>
                  <c:pt idx="15">
                    <c:v>Förder-
schulen</c:v>
                  </c:pt>
                </c:lvl>
              </c:multiLvlStrCache>
            </c:multiLvlStrRef>
          </c:cat>
          <c:val>
            <c:numRef>
              <c:f>'15-tab-6+Grafik1'!$L$34:$L$52</c:f>
              <c:numCache>
                <c:formatCode>#\ ##0;\–\ #\ ##0;\–</c:formatCode>
                <c:ptCount val="19"/>
                <c:pt idx="1">
                  <c:v>105</c:v>
                </c:pt>
                <c:pt idx="2">
                  <c:v>14166</c:v>
                </c:pt>
                <c:pt idx="3">
                  <c:v>2894</c:v>
                </c:pt>
                <c:pt idx="6">
                  <c:v>9</c:v>
                </c:pt>
                <c:pt idx="7">
                  <c:v>1055</c:v>
                </c:pt>
                <c:pt idx="8">
                  <c:v>211</c:v>
                </c:pt>
                <c:pt idx="11">
                  <c:v>0</c:v>
                </c:pt>
                <c:pt idx="12">
                  <c:v>300</c:v>
                </c:pt>
                <c:pt idx="13">
                  <c:v>95</c:v>
                </c:pt>
                <c:pt idx="16">
                  <c:v>0</c:v>
                </c:pt>
                <c:pt idx="17">
                  <c:v>206</c:v>
                </c:pt>
                <c:pt idx="18">
                  <c:v>230</c:v>
                </c:pt>
              </c:numCache>
            </c:numRef>
          </c:val>
        </c:ser>
        <c:dLbls>
          <c:showLegendKey val="0"/>
          <c:showVal val="0"/>
          <c:showCatName val="0"/>
          <c:showSerName val="0"/>
          <c:showPercent val="0"/>
          <c:showBubbleSize val="0"/>
        </c:dLbls>
        <c:gapWidth val="10"/>
        <c:overlap val="100"/>
        <c:axId val="58986496"/>
        <c:axId val="58988032"/>
      </c:barChart>
      <c:catAx>
        <c:axId val="58986496"/>
        <c:scaling>
          <c:orientation val="minMax"/>
        </c:scaling>
        <c:delete val="0"/>
        <c:axPos val="b"/>
        <c:numFmt formatCode="General" sourceLinked="1"/>
        <c:majorTickMark val="none"/>
        <c:minorTickMark val="none"/>
        <c:tickLblPos val="nextTo"/>
        <c:spPr>
          <a:ln w="25400">
            <a:solidFill>
              <a:srgbClr val="000000"/>
            </a:solidFill>
            <a:prstDash val="solid"/>
          </a:ln>
        </c:spPr>
        <c:txPr>
          <a:bodyPr rot="-5400000" vert="horz"/>
          <a:lstStyle/>
          <a:p>
            <a:pPr>
              <a:defRPr sz="800"/>
            </a:pPr>
            <a:endParaRPr lang="de-DE"/>
          </a:p>
        </c:txPr>
        <c:crossAx val="58988032"/>
        <c:crosses val="autoZero"/>
        <c:auto val="1"/>
        <c:lblAlgn val="ctr"/>
        <c:lblOffset val="100"/>
        <c:tickLblSkip val="1"/>
        <c:tickMarkSkip val="1"/>
        <c:noMultiLvlLbl val="0"/>
      </c:catAx>
      <c:valAx>
        <c:axId val="58988032"/>
        <c:scaling>
          <c:orientation val="minMax"/>
        </c:scaling>
        <c:delete val="0"/>
        <c:axPos val="l"/>
        <c:majorGridlines>
          <c:spPr>
            <a:ln w="3175">
              <a:solidFill>
                <a:srgbClr val="808080"/>
              </a:solidFill>
              <a:prstDash val="solid"/>
            </a:ln>
          </c:spPr>
        </c:majorGridlines>
        <c:numFmt formatCode="0%" sourceLinked="1"/>
        <c:majorTickMark val="out"/>
        <c:minorTickMark val="none"/>
        <c:tickLblPos val="nextTo"/>
        <c:spPr>
          <a:ln w="9525">
            <a:noFill/>
          </a:ln>
        </c:spPr>
        <c:txPr>
          <a:bodyPr rot="0" vert="horz"/>
          <a:lstStyle/>
          <a:p>
            <a:pPr>
              <a:defRPr/>
            </a:pPr>
            <a:endParaRPr lang="de-DE"/>
          </a:p>
        </c:txPr>
        <c:crossAx val="58986496"/>
        <c:crosses val="autoZero"/>
        <c:crossBetween val="between"/>
      </c:valAx>
      <c:spPr>
        <a:noFill/>
        <a:ln w="12700">
          <a:noFill/>
          <a:prstDash val="solid"/>
        </a:ln>
      </c:spPr>
    </c:plotArea>
    <c:legend>
      <c:legendPos val="r"/>
      <c:layout>
        <c:manualLayout>
          <c:xMode val="edge"/>
          <c:yMode val="edge"/>
          <c:x val="0.78818769344259665"/>
          <c:y val="0.28740219480438955"/>
          <c:w val="0.18533620924675653"/>
          <c:h val="0.2775596751193502"/>
        </c:manualLayout>
      </c:layout>
      <c:overlay val="0"/>
      <c:spPr>
        <a:solidFill>
          <a:srgbClr val="FFFFFF"/>
        </a:solidFill>
        <a:ln w="25400">
          <a:noFill/>
        </a:ln>
      </c:sp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4517374517374521E-2"/>
          <c:y val="2.5242754346301882E-2"/>
          <c:w val="0.8237761833824826"/>
          <c:h val="0.84854489610260941"/>
        </c:manualLayout>
      </c:layout>
      <c:barChart>
        <c:barDir val="bar"/>
        <c:grouping val="stacked"/>
        <c:varyColors val="0"/>
        <c:ser>
          <c:idx val="3"/>
          <c:order val="0"/>
          <c:tx>
            <c:strRef>
              <c:f>'16-tab-7+Grafik2'!$V$110</c:f>
              <c:strCache>
                <c:ptCount val="1"/>
                <c:pt idx="0">
                  <c:v>Grundschulen</c:v>
                </c:pt>
              </c:strCache>
            </c:strRef>
          </c:tx>
          <c:spPr>
            <a:solidFill>
              <a:schemeClr val="accent2"/>
            </a:solidFill>
            <a:ln w="3175">
              <a:solidFill>
                <a:srgbClr val="000000"/>
              </a:solidFill>
              <a:prstDash val="solid"/>
            </a:ln>
          </c:spPr>
          <c:invertIfNegative val="0"/>
          <c:cat>
            <c:strRef>
              <c:f>'16-tab-7+Grafik2'!$R$111:$R$122</c:f>
              <c:strCache>
                <c:ptCount val="12"/>
                <c:pt idx="0">
                  <c:v>SAP³</c:v>
                </c:pt>
                <c:pt idx="1">
                  <c:v>3. </c:v>
                </c:pt>
                <c:pt idx="2">
                  <c:v>4. </c:v>
                </c:pt>
                <c:pt idx="3">
                  <c:v>5. </c:v>
                </c:pt>
                <c:pt idx="4">
                  <c:v>6. </c:v>
                </c:pt>
                <c:pt idx="5">
                  <c:v>7. </c:v>
                </c:pt>
                <c:pt idx="6">
                  <c:v>8. </c:v>
                </c:pt>
                <c:pt idx="7">
                  <c:v>9. </c:v>
                </c:pt>
                <c:pt idx="8">
                  <c:v>10. </c:v>
                </c:pt>
                <c:pt idx="9">
                  <c:v>11. </c:v>
                </c:pt>
                <c:pt idx="10">
                  <c:v>12. </c:v>
                </c:pt>
                <c:pt idx="11">
                  <c:v>13. </c:v>
                </c:pt>
              </c:strCache>
            </c:strRef>
          </c:cat>
          <c:val>
            <c:numRef>
              <c:f>'16-tab-7+Grafik2'!$V$111:$V$122</c:f>
              <c:numCache>
                <c:formatCode>General</c:formatCode>
                <c:ptCount val="12"/>
                <c:pt idx="0">
                  <c:v>26267</c:v>
                </c:pt>
                <c:pt idx="1">
                  <c:v>18676</c:v>
                </c:pt>
                <c:pt idx="2">
                  <c:v>12922</c:v>
                </c:pt>
                <c:pt idx="3">
                  <c:v>11621</c:v>
                </c:pt>
                <c:pt idx="4">
                  <c:v>13354</c:v>
                </c:pt>
                <c:pt idx="5" formatCode="###\ ##0\ \ ;&quot;Neg&quot;;\x\ \ ">
                  <c:v>0</c:v>
                </c:pt>
                <c:pt idx="6" formatCode="###\ ##0\ \ ;&quot;Neg&quot;;\x\ \ ">
                  <c:v>0</c:v>
                </c:pt>
                <c:pt idx="7" formatCode="###\ ##0\ \ ;&quot;Neg&quot;;\x\ \ ">
                  <c:v>0</c:v>
                </c:pt>
                <c:pt idx="8" formatCode="###\ ##0\ \ ;&quot;Neg&quot;;\x\ \ ">
                  <c:v>0</c:v>
                </c:pt>
                <c:pt idx="9" formatCode="###\ ##0\ \ ;&quot;Neg&quot;;\x\ \ ">
                  <c:v>0</c:v>
                </c:pt>
                <c:pt idx="10" formatCode="###\ ##0\ \ ;&quot;Neg&quot;;\x\ \ ">
                  <c:v>0</c:v>
                </c:pt>
                <c:pt idx="11" formatCode="###\ ##0\ \ ;&quot;Neg&quot;;\x\ \ ">
                  <c:v>0</c:v>
                </c:pt>
              </c:numCache>
            </c:numRef>
          </c:val>
        </c:ser>
        <c:ser>
          <c:idx val="2"/>
          <c:order val="1"/>
          <c:tx>
            <c:strRef>
              <c:f>'16-tab-7+Grafik2'!$U$110</c:f>
              <c:strCache>
                <c:ptCount val="1"/>
                <c:pt idx="0">
                  <c:v>Integrierte 
Sekundarschulen</c:v>
                </c:pt>
              </c:strCache>
            </c:strRef>
          </c:tx>
          <c:spPr>
            <a:solidFill>
              <a:schemeClr val="accent3"/>
            </a:solidFill>
            <a:ln w="3175">
              <a:solidFill>
                <a:srgbClr val="000000"/>
              </a:solidFill>
              <a:prstDash val="solid"/>
            </a:ln>
          </c:spPr>
          <c:invertIfNegative val="0"/>
          <c:cat>
            <c:strRef>
              <c:f>'16-tab-7+Grafik2'!$R$111:$R$122</c:f>
              <c:strCache>
                <c:ptCount val="12"/>
                <c:pt idx="0">
                  <c:v>SAP³</c:v>
                </c:pt>
                <c:pt idx="1">
                  <c:v>3. </c:v>
                </c:pt>
                <c:pt idx="2">
                  <c:v>4. </c:v>
                </c:pt>
                <c:pt idx="3">
                  <c:v>5. </c:v>
                </c:pt>
                <c:pt idx="4">
                  <c:v>6. </c:v>
                </c:pt>
                <c:pt idx="5">
                  <c:v>7. </c:v>
                </c:pt>
                <c:pt idx="6">
                  <c:v>8. </c:v>
                </c:pt>
                <c:pt idx="7">
                  <c:v>9. </c:v>
                </c:pt>
                <c:pt idx="8">
                  <c:v>10. </c:v>
                </c:pt>
                <c:pt idx="9">
                  <c:v>11. </c:v>
                </c:pt>
                <c:pt idx="10">
                  <c:v>12. </c:v>
                </c:pt>
                <c:pt idx="11">
                  <c:v>13. </c:v>
                </c:pt>
              </c:strCache>
            </c:strRef>
          </c:cat>
          <c:val>
            <c:numRef>
              <c:f>'16-tab-7+Grafik2'!$U$111:$U$122</c:f>
              <c:numCache>
                <c:formatCode>General</c:formatCode>
                <c:ptCount val="12"/>
                <c:pt idx="0">
                  <c:v>1332</c:v>
                </c:pt>
                <c:pt idx="1">
                  <c:v>1775</c:v>
                </c:pt>
                <c:pt idx="2">
                  <c:v>742</c:v>
                </c:pt>
                <c:pt idx="3">
                  <c:v>705</c:v>
                </c:pt>
                <c:pt idx="4">
                  <c:v>1363</c:v>
                </c:pt>
                <c:pt idx="5">
                  <c:v>7268</c:v>
                </c:pt>
                <c:pt idx="6">
                  <c:v>7572</c:v>
                </c:pt>
                <c:pt idx="7">
                  <c:v>7956</c:v>
                </c:pt>
                <c:pt idx="8">
                  <c:v>10165</c:v>
                </c:pt>
                <c:pt idx="9">
                  <c:v>2347</c:v>
                </c:pt>
                <c:pt idx="10">
                  <c:v>2269</c:v>
                </c:pt>
                <c:pt idx="11">
                  <c:v>1680</c:v>
                </c:pt>
              </c:numCache>
            </c:numRef>
          </c:val>
        </c:ser>
        <c:ser>
          <c:idx val="0"/>
          <c:order val="2"/>
          <c:tx>
            <c:strRef>
              <c:f>'16-tab-7+Grafik2'!$S$110</c:f>
              <c:strCache>
                <c:ptCount val="1"/>
                <c:pt idx="0">
                  <c:v>Gymnasien¹</c:v>
                </c:pt>
              </c:strCache>
            </c:strRef>
          </c:tx>
          <c:spPr>
            <a:solidFill>
              <a:schemeClr val="accent4"/>
            </a:solidFill>
            <a:ln w="3175">
              <a:solidFill>
                <a:srgbClr val="000000"/>
              </a:solidFill>
              <a:prstDash val="solid"/>
            </a:ln>
          </c:spPr>
          <c:invertIfNegative val="0"/>
          <c:cat>
            <c:strRef>
              <c:f>'16-tab-7+Grafik2'!$R$111:$R$122</c:f>
              <c:strCache>
                <c:ptCount val="12"/>
                <c:pt idx="0">
                  <c:v>SAP³</c:v>
                </c:pt>
                <c:pt idx="1">
                  <c:v>3. </c:v>
                </c:pt>
                <c:pt idx="2">
                  <c:v>4. </c:v>
                </c:pt>
                <c:pt idx="3">
                  <c:v>5. </c:v>
                </c:pt>
                <c:pt idx="4">
                  <c:v>6. </c:v>
                </c:pt>
                <c:pt idx="5">
                  <c:v>7. </c:v>
                </c:pt>
                <c:pt idx="6">
                  <c:v>8. </c:v>
                </c:pt>
                <c:pt idx="7">
                  <c:v>9. </c:v>
                </c:pt>
                <c:pt idx="8">
                  <c:v>10. </c:v>
                </c:pt>
                <c:pt idx="9">
                  <c:v>11. </c:v>
                </c:pt>
                <c:pt idx="10">
                  <c:v>12. </c:v>
                </c:pt>
                <c:pt idx="11">
                  <c:v>13. </c:v>
                </c:pt>
              </c:strCache>
            </c:strRef>
          </c:cat>
          <c:val>
            <c:numRef>
              <c:f>'16-tab-7+Grafik2'!$S$111:$S$122</c:f>
              <c:numCache>
                <c:formatCode>###\ ##0\ \ ;"Neg";\x\ \ </c:formatCode>
                <c:ptCount val="12"/>
                <c:pt idx="0">
                  <c:v>0</c:v>
                </c:pt>
                <c:pt idx="1">
                  <c:v>0</c:v>
                </c:pt>
                <c:pt idx="2">
                  <c:v>0</c:v>
                </c:pt>
                <c:pt idx="3" formatCode="General">
                  <c:v>1109</c:v>
                </c:pt>
                <c:pt idx="4" formatCode="General">
                  <c:v>1134</c:v>
                </c:pt>
                <c:pt idx="5" formatCode="General">
                  <c:v>5594</c:v>
                </c:pt>
                <c:pt idx="6" formatCode="General">
                  <c:v>5394</c:v>
                </c:pt>
                <c:pt idx="7" formatCode="General">
                  <c:v>5172</c:v>
                </c:pt>
                <c:pt idx="8" formatCode="General">
                  <c:v>5472</c:v>
                </c:pt>
                <c:pt idx="10" formatCode="General">
                  <c:v>6441</c:v>
                </c:pt>
                <c:pt idx="11" formatCode="General">
                  <c:v>5177</c:v>
                </c:pt>
              </c:numCache>
            </c:numRef>
          </c:val>
        </c:ser>
        <c:ser>
          <c:idx val="1"/>
          <c:order val="3"/>
          <c:tx>
            <c:strRef>
              <c:f>'16-tab-7+Grafik2'!$T$110</c:f>
              <c:strCache>
                <c:ptCount val="1"/>
                <c:pt idx="0">
                  <c:v>Freie Waldorfschulen</c:v>
                </c:pt>
              </c:strCache>
            </c:strRef>
          </c:tx>
          <c:spPr>
            <a:solidFill>
              <a:schemeClr val="accent5"/>
            </a:solidFill>
            <a:ln w="3175">
              <a:solidFill>
                <a:srgbClr val="000000"/>
              </a:solidFill>
              <a:prstDash val="solid"/>
            </a:ln>
          </c:spPr>
          <c:invertIfNegative val="0"/>
          <c:cat>
            <c:strRef>
              <c:f>'16-tab-7+Grafik2'!$R$111:$R$122</c:f>
              <c:strCache>
                <c:ptCount val="12"/>
                <c:pt idx="0">
                  <c:v>SAP³</c:v>
                </c:pt>
                <c:pt idx="1">
                  <c:v>3. </c:v>
                </c:pt>
                <c:pt idx="2">
                  <c:v>4. </c:v>
                </c:pt>
                <c:pt idx="3">
                  <c:v>5. </c:v>
                </c:pt>
                <c:pt idx="4">
                  <c:v>6. </c:v>
                </c:pt>
                <c:pt idx="5">
                  <c:v>7. </c:v>
                </c:pt>
                <c:pt idx="6">
                  <c:v>8. </c:v>
                </c:pt>
                <c:pt idx="7">
                  <c:v>9. </c:v>
                </c:pt>
                <c:pt idx="8">
                  <c:v>10. </c:v>
                </c:pt>
                <c:pt idx="9">
                  <c:v>11. </c:v>
                </c:pt>
                <c:pt idx="10">
                  <c:v>12. </c:v>
                </c:pt>
                <c:pt idx="11">
                  <c:v>13. </c:v>
                </c:pt>
              </c:strCache>
            </c:strRef>
          </c:cat>
          <c:val>
            <c:numRef>
              <c:f>'16-tab-7+Grafik2'!$T$111:$T$122</c:f>
              <c:numCache>
                <c:formatCode>General</c:formatCode>
                <c:ptCount val="12"/>
                <c:pt idx="0">
                  <c:v>419</c:v>
                </c:pt>
                <c:pt idx="1">
                  <c:v>148</c:v>
                </c:pt>
                <c:pt idx="2">
                  <c:v>179</c:v>
                </c:pt>
                <c:pt idx="3">
                  <c:v>168</c:v>
                </c:pt>
                <c:pt idx="4">
                  <c:v>165</c:v>
                </c:pt>
                <c:pt idx="5">
                  <c:v>157</c:v>
                </c:pt>
                <c:pt idx="6">
                  <c:v>164</c:v>
                </c:pt>
                <c:pt idx="7">
                  <c:v>157</c:v>
                </c:pt>
                <c:pt idx="8">
                  <c:v>134</c:v>
                </c:pt>
                <c:pt idx="9">
                  <c:v>140</c:v>
                </c:pt>
                <c:pt idx="10">
                  <c:v>105</c:v>
                </c:pt>
                <c:pt idx="11">
                  <c:v>101</c:v>
                </c:pt>
              </c:numCache>
            </c:numRef>
          </c:val>
        </c:ser>
        <c:ser>
          <c:idx val="4"/>
          <c:order val="4"/>
          <c:tx>
            <c:strRef>
              <c:f>'16-tab-7+Grafik2'!$W$110</c:f>
              <c:strCache>
                <c:ptCount val="1"/>
                <c:pt idx="0">
                  <c:v>Förderschulen</c:v>
                </c:pt>
              </c:strCache>
            </c:strRef>
          </c:tx>
          <c:spPr>
            <a:solidFill>
              <a:schemeClr val="accent6"/>
            </a:solidFill>
            <a:ln w="3175">
              <a:solidFill>
                <a:srgbClr val="000000"/>
              </a:solidFill>
              <a:prstDash val="solid"/>
            </a:ln>
          </c:spPr>
          <c:invertIfNegative val="0"/>
          <c:cat>
            <c:strRef>
              <c:f>'16-tab-7+Grafik2'!$R$111:$R$122</c:f>
              <c:strCache>
                <c:ptCount val="12"/>
                <c:pt idx="0">
                  <c:v>SAP³</c:v>
                </c:pt>
                <c:pt idx="1">
                  <c:v>3. </c:v>
                </c:pt>
                <c:pt idx="2">
                  <c:v>4. </c:v>
                </c:pt>
                <c:pt idx="3">
                  <c:v>5. </c:v>
                </c:pt>
                <c:pt idx="4">
                  <c:v>6. </c:v>
                </c:pt>
                <c:pt idx="5">
                  <c:v>7. </c:v>
                </c:pt>
                <c:pt idx="6">
                  <c:v>8. </c:v>
                </c:pt>
                <c:pt idx="7">
                  <c:v>9. </c:v>
                </c:pt>
                <c:pt idx="8">
                  <c:v>10. </c:v>
                </c:pt>
                <c:pt idx="9">
                  <c:v>11. </c:v>
                </c:pt>
                <c:pt idx="10">
                  <c:v>12. </c:v>
                </c:pt>
                <c:pt idx="11">
                  <c:v>13. </c:v>
                </c:pt>
              </c:strCache>
            </c:strRef>
          </c:cat>
          <c:val>
            <c:numRef>
              <c:f>'16-tab-7+Grafik2'!$W$111:$W$122</c:f>
              <c:numCache>
                <c:formatCode>General</c:formatCode>
                <c:ptCount val="12"/>
                <c:pt idx="0">
                  <c:v>578</c:v>
                </c:pt>
                <c:pt idx="1">
                  <c:v>321</c:v>
                </c:pt>
                <c:pt idx="2">
                  <c:v>380</c:v>
                </c:pt>
                <c:pt idx="3">
                  <c:v>356</c:v>
                </c:pt>
                <c:pt idx="4">
                  <c:v>398</c:v>
                </c:pt>
                <c:pt idx="5">
                  <c:v>291</c:v>
                </c:pt>
                <c:pt idx="6">
                  <c:v>394</c:v>
                </c:pt>
                <c:pt idx="7">
                  <c:v>401</c:v>
                </c:pt>
                <c:pt idx="8">
                  <c:v>575</c:v>
                </c:pt>
                <c:pt idx="9">
                  <c:v>21</c:v>
                </c:pt>
                <c:pt idx="10">
                  <c:v>19</c:v>
                </c:pt>
                <c:pt idx="11">
                  <c:v>7</c:v>
                </c:pt>
              </c:numCache>
            </c:numRef>
          </c:val>
        </c:ser>
        <c:dLbls>
          <c:showLegendKey val="0"/>
          <c:showVal val="0"/>
          <c:showCatName val="0"/>
          <c:showSerName val="0"/>
          <c:showPercent val="0"/>
          <c:showBubbleSize val="0"/>
        </c:dLbls>
        <c:gapWidth val="20"/>
        <c:overlap val="100"/>
        <c:axId val="57963264"/>
        <c:axId val="57964800"/>
      </c:barChart>
      <c:catAx>
        <c:axId val="57963264"/>
        <c:scaling>
          <c:orientation val="minMax"/>
        </c:scaling>
        <c:delete val="0"/>
        <c:axPos val="r"/>
        <c:numFmt formatCode="General" sourceLinked="1"/>
        <c:majorTickMark val="none"/>
        <c:minorTickMark val="none"/>
        <c:tickLblPos val="nextTo"/>
        <c:spPr>
          <a:ln w="25400">
            <a:solidFill>
              <a:srgbClr val="000000"/>
            </a:solidFill>
            <a:prstDash val="solid"/>
          </a:ln>
        </c:spPr>
        <c:txPr>
          <a:bodyPr rot="0" vert="horz"/>
          <a:lstStyle/>
          <a:p>
            <a:pPr>
              <a:defRPr sz="700" b="0" i="0" u="none" strike="noStrike" baseline="0">
                <a:solidFill>
                  <a:srgbClr val="FFFFFF"/>
                </a:solidFill>
                <a:latin typeface="Arial"/>
                <a:ea typeface="Arial"/>
                <a:cs typeface="Arial"/>
              </a:defRPr>
            </a:pPr>
            <a:endParaRPr lang="de-DE"/>
          </a:p>
        </c:txPr>
        <c:crossAx val="57964800"/>
        <c:crosses val="autoZero"/>
        <c:auto val="0"/>
        <c:lblAlgn val="ctr"/>
        <c:lblOffset val="100"/>
        <c:tickLblSkip val="1"/>
        <c:tickMarkSkip val="1"/>
        <c:noMultiLvlLbl val="0"/>
      </c:catAx>
      <c:valAx>
        <c:axId val="57964800"/>
        <c:scaling>
          <c:orientation val="maxMin"/>
          <c:max val="30000"/>
          <c:min val="0"/>
        </c:scaling>
        <c:delete val="0"/>
        <c:axPos val="b"/>
        <c:majorGridlines>
          <c:spPr>
            <a:ln w="3175">
              <a:solidFill>
                <a:srgbClr val="C0C0C0"/>
              </a:solidFill>
              <a:prstDash val="solid"/>
            </a:ln>
          </c:spPr>
        </c:majorGridlines>
        <c:minorGridlines>
          <c:spPr>
            <a:ln w="3175">
              <a:solidFill>
                <a:srgbClr val="000000"/>
              </a:solidFill>
              <a:prstDash val="solid"/>
            </a:ln>
          </c:spPr>
        </c:minorGridlines>
        <c:title>
          <c:tx>
            <c:rich>
              <a:bodyPr/>
              <a:lstStyle/>
              <a:p>
                <a:pPr>
                  <a:defRPr sz="800" b="0" i="0" u="none" strike="noStrike" baseline="0">
                    <a:solidFill>
                      <a:srgbClr val="000000"/>
                    </a:solidFill>
                    <a:latin typeface="Arial"/>
                    <a:ea typeface="Arial"/>
                    <a:cs typeface="Arial"/>
                  </a:defRPr>
                </a:pPr>
                <a:r>
                  <a:rPr lang="de-DE"/>
                  <a:t>männlich</a:t>
                </a:r>
              </a:p>
            </c:rich>
          </c:tx>
          <c:layout>
            <c:manualLayout>
              <c:xMode val="edge"/>
              <c:yMode val="edge"/>
              <c:x val="0.41505913112212323"/>
              <c:y val="0.93592355324516474"/>
            </c:manualLayout>
          </c:layout>
          <c:overlay val="0"/>
          <c:spPr>
            <a:noFill/>
            <a:ln w="25400">
              <a:noFill/>
            </a:ln>
          </c:spPr>
        </c:title>
        <c:numFmt formatCode="#,##0" sourceLinked="0"/>
        <c:majorTickMark val="out"/>
        <c:minorTickMark val="cross"/>
        <c:tickLblPos val="nextTo"/>
        <c:spPr>
          <a:ln w="9525">
            <a:noFill/>
          </a:ln>
        </c:spPr>
        <c:txPr>
          <a:bodyPr rot="0" vert="horz"/>
          <a:lstStyle/>
          <a:p>
            <a:pPr>
              <a:defRPr sz="700" b="0" i="0" u="none" strike="noStrike" baseline="0">
                <a:solidFill>
                  <a:srgbClr val="000000"/>
                </a:solidFill>
                <a:latin typeface="Arial"/>
                <a:ea typeface="Arial"/>
                <a:cs typeface="Arial"/>
              </a:defRPr>
            </a:pPr>
            <a:endParaRPr lang="de-DE"/>
          </a:p>
        </c:txPr>
        <c:crossAx val="57963264"/>
        <c:crosses val="autoZero"/>
        <c:crossBetween val="between"/>
        <c:majorUnit val="5000"/>
        <c:minorUnit val="5000"/>
      </c:valAx>
      <c:spPr>
        <a:no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0579835594849362E-2"/>
          <c:y val="2.2684310018903593E-2"/>
          <c:w val="0.77537536598538903"/>
          <c:h val="0.82041890809202245"/>
        </c:manualLayout>
      </c:layout>
      <c:barChart>
        <c:barDir val="bar"/>
        <c:grouping val="stacked"/>
        <c:varyColors val="0"/>
        <c:ser>
          <c:idx val="3"/>
          <c:order val="0"/>
          <c:tx>
            <c:strRef>
              <c:f>'16-tab-7+Grafik2'!$AF$110</c:f>
              <c:strCache>
                <c:ptCount val="1"/>
                <c:pt idx="0">
                  <c:v>Grundschulen</c:v>
                </c:pt>
              </c:strCache>
            </c:strRef>
          </c:tx>
          <c:spPr>
            <a:solidFill>
              <a:schemeClr val="accent2"/>
            </a:solidFill>
            <a:ln w="3175">
              <a:solidFill>
                <a:srgbClr val="000000"/>
              </a:solidFill>
              <a:prstDash val="solid"/>
            </a:ln>
          </c:spPr>
          <c:invertIfNegative val="0"/>
          <c:cat>
            <c:strRef>
              <c:f>'16-tab-7+Grafik2'!$AB$111:$AB$122</c:f>
              <c:strCache>
                <c:ptCount val="12"/>
                <c:pt idx="0">
                  <c:v>SAP²</c:v>
                </c:pt>
                <c:pt idx="1">
                  <c:v>3. </c:v>
                </c:pt>
                <c:pt idx="2">
                  <c:v>4. </c:v>
                </c:pt>
                <c:pt idx="3">
                  <c:v>5. </c:v>
                </c:pt>
                <c:pt idx="4">
                  <c:v>6. </c:v>
                </c:pt>
                <c:pt idx="5">
                  <c:v>7. </c:v>
                </c:pt>
                <c:pt idx="6">
                  <c:v>8. </c:v>
                </c:pt>
                <c:pt idx="7">
                  <c:v>9. </c:v>
                </c:pt>
                <c:pt idx="8">
                  <c:v>10. </c:v>
                </c:pt>
                <c:pt idx="9">
                  <c:v>11. </c:v>
                </c:pt>
                <c:pt idx="10">
                  <c:v>12. </c:v>
                </c:pt>
                <c:pt idx="11">
                  <c:v>13. </c:v>
                </c:pt>
              </c:strCache>
            </c:strRef>
          </c:cat>
          <c:val>
            <c:numRef>
              <c:f>'16-tab-7+Grafik2'!$AF$111:$AF$122</c:f>
              <c:numCache>
                <c:formatCode>General</c:formatCode>
                <c:ptCount val="12"/>
                <c:pt idx="0">
                  <c:v>24979</c:v>
                </c:pt>
                <c:pt idx="1">
                  <c:v>17857</c:v>
                </c:pt>
                <c:pt idx="2">
                  <c:v>12567</c:v>
                </c:pt>
                <c:pt idx="3">
                  <c:v>10832</c:v>
                </c:pt>
                <c:pt idx="4">
                  <c:v>12650</c:v>
                </c:pt>
                <c:pt idx="5" formatCode="###\ ##0\ \ ;&quot;Neg&quot;;\x\ \ ">
                  <c:v>0</c:v>
                </c:pt>
                <c:pt idx="6" formatCode="###\ ##0\ \ ;&quot;Neg&quot;;\x\ \ ">
                  <c:v>0</c:v>
                </c:pt>
                <c:pt idx="7" formatCode="###\ ##0\ \ ;&quot;Neg&quot;;\x\ \ ">
                  <c:v>0</c:v>
                </c:pt>
                <c:pt idx="8" formatCode="###\ ##0\ \ ;&quot;Neg&quot;;\x\ \ ">
                  <c:v>0</c:v>
                </c:pt>
                <c:pt idx="9" formatCode="###\ ##0\ \ ;&quot;Neg&quot;;\x\ \ ">
                  <c:v>0</c:v>
                </c:pt>
                <c:pt idx="10" formatCode="###\ ##0\ \ ;&quot;Neg&quot;;\x\ \ ">
                  <c:v>0</c:v>
                </c:pt>
                <c:pt idx="11" formatCode="###\ ##0\ \ ;&quot;Neg&quot;;\x\ \ ">
                  <c:v>0</c:v>
                </c:pt>
              </c:numCache>
            </c:numRef>
          </c:val>
        </c:ser>
        <c:ser>
          <c:idx val="2"/>
          <c:order val="1"/>
          <c:tx>
            <c:strRef>
              <c:f>'16-tab-7+Grafik2'!$AE$110</c:f>
              <c:strCache>
                <c:ptCount val="1"/>
                <c:pt idx="0">
                  <c:v>Integrierte 
Sekundarschulen</c:v>
                </c:pt>
              </c:strCache>
            </c:strRef>
          </c:tx>
          <c:spPr>
            <a:solidFill>
              <a:schemeClr val="accent3"/>
            </a:solidFill>
            <a:ln w="3175">
              <a:solidFill>
                <a:srgbClr val="000000"/>
              </a:solidFill>
              <a:prstDash val="solid"/>
            </a:ln>
          </c:spPr>
          <c:invertIfNegative val="0"/>
          <c:cat>
            <c:strRef>
              <c:f>'16-tab-7+Grafik2'!$AB$111:$AB$122</c:f>
              <c:strCache>
                <c:ptCount val="12"/>
                <c:pt idx="0">
                  <c:v>SAP²</c:v>
                </c:pt>
                <c:pt idx="1">
                  <c:v>3. </c:v>
                </c:pt>
                <c:pt idx="2">
                  <c:v>4. </c:v>
                </c:pt>
                <c:pt idx="3">
                  <c:v>5. </c:v>
                </c:pt>
                <c:pt idx="4">
                  <c:v>6. </c:v>
                </c:pt>
                <c:pt idx="5">
                  <c:v>7. </c:v>
                </c:pt>
                <c:pt idx="6">
                  <c:v>8. </c:v>
                </c:pt>
                <c:pt idx="7">
                  <c:v>9. </c:v>
                </c:pt>
                <c:pt idx="8">
                  <c:v>10. </c:v>
                </c:pt>
                <c:pt idx="9">
                  <c:v>11. </c:v>
                </c:pt>
                <c:pt idx="10">
                  <c:v>12. </c:v>
                </c:pt>
                <c:pt idx="11">
                  <c:v>13. </c:v>
                </c:pt>
              </c:strCache>
            </c:strRef>
          </c:cat>
          <c:val>
            <c:numRef>
              <c:f>'16-tab-7+Grafik2'!$AE$111:$AE$122</c:f>
              <c:numCache>
                <c:formatCode>###\ ##0\ \ ;"Neg";0\ \ </c:formatCode>
                <c:ptCount val="12"/>
                <c:pt idx="0">
                  <c:v>1328</c:v>
                </c:pt>
                <c:pt idx="1">
                  <c:v>1615</c:v>
                </c:pt>
                <c:pt idx="2">
                  <c:v>758</c:v>
                </c:pt>
                <c:pt idx="3">
                  <c:v>778</c:v>
                </c:pt>
                <c:pt idx="4">
                  <c:v>1381</c:v>
                </c:pt>
                <c:pt idx="5">
                  <c:v>5998</c:v>
                </c:pt>
                <c:pt idx="6">
                  <c:v>6364</c:v>
                </c:pt>
                <c:pt idx="7">
                  <c:v>6818</c:v>
                </c:pt>
                <c:pt idx="8">
                  <c:v>8385</c:v>
                </c:pt>
                <c:pt idx="9">
                  <c:v>2514</c:v>
                </c:pt>
                <c:pt idx="10">
                  <c:v>2355</c:v>
                </c:pt>
                <c:pt idx="11">
                  <c:v>1873</c:v>
                </c:pt>
              </c:numCache>
            </c:numRef>
          </c:val>
        </c:ser>
        <c:ser>
          <c:idx val="0"/>
          <c:order val="2"/>
          <c:tx>
            <c:strRef>
              <c:f>'16-tab-7+Grafik2'!$AC$110</c:f>
              <c:strCache>
                <c:ptCount val="1"/>
                <c:pt idx="0">
                  <c:v>Gymnasien¹</c:v>
                </c:pt>
              </c:strCache>
            </c:strRef>
          </c:tx>
          <c:spPr>
            <a:solidFill>
              <a:schemeClr val="accent4"/>
            </a:solidFill>
            <a:ln w="3175">
              <a:solidFill>
                <a:srgbClr val="000000"/>
              </a:solidFill>
              <a:prstDash val="solid"/>
            </a:ln>
          </c:spPr>
          <c:invertIfNegative val="0"/>
          <c:cat>
            <c:strRef>
              <c:f>'16-tab-7+Grafik2'!$AB$111:$AB$122</c:f>
              <c:strCache>
                <c:ptCount val="12"/>
                <c:pt idx="0">
                  <c:v>SAP²</c:v>
                </c:pt>
                <c:pt idx="1">
                  <c:v>3. </c:v>
                </c:pt>
                <c:pt idx="2">
                  <c:v>4. </c:v>
                </c:pt>
                <c:pt idx="3">
                  <c:v>5. </c:v>
                </c:pt>
                <c:pt idx="4">
                  <c:v>6. </c:v>
                </c:pt>
                <c:pt idx="5">
                  <c:v>7. </c:v>
                </c:pt>
                <c:pt idx="6">
                  <c:v>8. </c:v>
                </c:pt>
                <c:pt idx="7">
                  <c:v>9. </c:v>
                </c:pt>
                <c:pt idx="8">
                  <c:v>10. </c:v>
                </c:pt>
                <c:pt idx="9">
                  <c:v>11. </c:v>
                </c:pt>
                <c:pt idx="10">
                  <c:v>12. </c:v>
                </c:pt>
                <c:pt idx="11">
                  <c:v>13. </c:v>
                </c:pt>
              </c:strCache>
            </c:strRef>
          </c:cat>
          <c:val>
            <c:numRef>
              <c:f>'16-tab-7+Grafik2'!$AC$111:$AC$122</c:f>
              <c:numCache>
                <c:formatCode>###\ ##0\ \ ;"Neg";\x\ \ </c:formatCode>
                <c:ptCount val="12"/>
                <c:pt idx="0">
                  <c:v>0</c:v>
                </c:pt>
                <c:pt idx="1">
                  <c:v>0</c:v>
                </c:pt>
                <c:pt idx="2">
                  <c:v>0</c:v>
                </c:pt>
                <c:pt idx="3" formatCode="General">
                  <c:v>1149</c:v>
                </c:pt>
                <c:pt idx="4" formatCode="General">
                  <c:v>1159</c:v>
                </c:pt>
                <c:pt idx="5" formatCode="General">
                  <c:v>6477</c:v>
                </c:pt>
                <c:pt idx="6" formatCode="General">
                  <c:v>6208</c:v>
                </c:pt>
                <c:pt idx="7" formatCode="General">
                  <c:v>6003</c:v>
                </c:pt>
                <c:pt idx="8" formatCode="General">
                  <c:v>6284</c:v>
                </c:pt>
                <c:pt idx="10" formatCode="General">
                  <c:v>7329</c:v>
                </c:pt>
                <c:pt idx="11" formatCode="General">
                  <c:v>5901</c:v>
                </c:pt>
              </c:numCache>
            </c:numRef>
          </c:val>
        </c:ser>
        <c:ser>
          <c:idx val="1"/>
          <c:order val="3"/>
          <c:tx>
            <c:strRef>
              <c:f>'16-tab-7+Grafik2'!$AD$110</c:f>
              <c:strCache>
                <c:ptCount val="1"/>
                <c:pt idx="0">
                  <c:v>Freie Waldorfschulen</c:v>
                </c:pt>
              </c:strCache>
            </c:strRef>
          </c:tx>
          <c:spPr>
            <a:solidFill>
              <a:schemeClr val="accent5"/>
            </a:solidFill>
            <a:ln w="3175">
              <a:solidFill>
                <a:srgbClr val="000000"/>
              </a:solidFill>
              <a:prstDash val="solid"/>
            </a:ln>
          </c:spPr>
          <c:invertIfNegative val="0"/>
          <c:cat>
            <c:strRef>
              <c:f>'16-tab-7+Grafik2'!$AB$111:$AB$122</c:f>
              <c:strCache>
                <c:ptCount val="12"/>
                <c:pt idx="0">
                  <c:v>SAP²</c:v>
                </c:pt>
                <c:pt idx="1">
                  <c:v>3. </c:v>
                </c:pt>
                <c:pt idx="2">
                  <c:v>4. </c:v>
                </c:pt>
                <c:pt idx="3">
                  <c:v>5. </c:v>
                </c:pt>
                <c:pt idx="4">
                  <c:v>6. </c:v>
                </c:pt>
                <c:pt idx="5">
                  <c:v>7. </c:v>
                </c:pt>
                <c:pt idx="6">
                  <c:v>8. </c:v>
                </c:pt>
                <c:pt idx="7">
                  <c:v>9. </c:v>
                </c:pt>
                <c:pt idx="8">
                  <c:v>10. </c:v>
                </c:pt>
                <c:pt idx="9">
                  <c:v>11. </c:v>
                </c:pt>
                <c:pt idx="10">
                  <c:v>12. </c:v>
                </c:pt>
                <c:pt idx="11">
                  <c:v>13. </c:v>
                </c:pt>
              </c:strCache>
            </c:strRef>
          </c:cat>
          <c:val>
            <c:numRef>
              <c:f>'16-tab-7+Grafik2'!$AD$111:$AD$122</c:f>
              <c:numCache>
                <c:formatCode>General</c:formatCode>
                <c:ptCount val="12"/>
                <c:pt idx="0">
                  <c:v>451</c:v>
                </c:pt>
                <c:pt idx="1">
                  <c:v>202</c:v>
                </c:pt>
                <c:pt idx="2">
                  <c:v>181</c:v>
                </c:pt>
                <c:pt idx="3">
                  <c:v>186</c:v>
                </c:pt>
                <c:pt idx="4">
                  <c:v>192</c:v>
                </c:pt>
                <c:pt idx="5">
                  <c:v>176</c:v>
                </c:pt>
                <c:pt idx="6">
                  <c:v>161</c:v>
                </c:pt>
                <c:pt idx="7">
                  <c:v>187</c:v>
                </c:pt>
                <c:pt idx="8">
                  <c:v>161</c:v>
                </c:pt>
                <c:pt idx="9">
                  <c:v>171</c:v>
                </c:pt>
                <c:pt idx="10">
                  <c:v>138</c:v>
                </c:pt>
                <c:pt idx="11">
                  <c:v>107</c:v>
                </c:pt>
              </c:numCache>
            </c:numRef>
          </c:val>
        </c:ser>
        <c:ser>
          <c:idx val="4"/>
          <c:order val="4"/>
          <c:tx>
            <c:strRef>
              <c:f>'16-tab-7+Grafik2'!$AG$110</c:f>
              <c:strCache>
                <c:ptCount val="1"/>
                <c:pt idx="0">
                  <c:v>Förderschulen</c:v>
                </c:pt>
              </c:strCache>
            </c:strRef>
          </c:tx>
          <c:spPr>
            <a:solidFill>
              <a:schemeClr val="accent6"/>
            </a:solidFill>
            <a:ln w="3175">
              <a:solidFill>
                <a:srgbClr val="000000"/>
              </a:solidFill>
              <a:prstDash val="solid"/>
            </a:ln>
          </c:spPr>
          <c:invertIfNegative val="0"/>
          <c:cat>
            <c:strRef>
              <c:f>'16-tab-7+Grafik2'!$AB$111:$AB$122</c:f>
              <c:strCache>
                <c:ptCount val="12"/>
                <c:pt idx="0">
                  <c:v>SAP²</c:v>
                </c:pt>
                <c:pt idx="1">
                  <c:v>3. </c:v>
                </c:pt>
                <c:pt idx="2">
                  <c:v>4. </c:v>
                </c:pt>
                <c:pt idx="3">
                  <c:v>5. </c:v>
                </c:pt>
                <c:pt idx="4">
                  <c:v>6. </c:v>
                </c:pt>
                <c:pt idx="5">
                  <c:v>7. </c:v>
                </c:pt>
                <c:pt idx="6">
                  <c:v>8. </c:v>
                </c:pt>
                <c:pt idx="7">
                  <c:v>9. </c:v>
                </c:pt>
                <c:pt idx="8">
                  <c:v>10. </c:v>
                </c:pt>
                <c:pt idx="9">
                  <c:v>11. </c:v>
                </c:pt>
                <c:pt idx="10">
                  <c:v>12. </c:v>
                </c:pt>
                <c:pt idx="11">
                  <c:v>13. </c:v>
                </c:pt>
              </c:strCache>
            </c:strRef>
          </c:cat>
          <c:val>
            <c:numRef>
              <c:f>'16-tab-7+Grafik2'!$AG$111:$AG$122</c:f>
              <c:numCache>
                <c:formatCode>General</c:formatCode>
                <c:ptCount val="12"/>
                <c:pt idx="0">
                  <c:v>276</c:v>
                </c:pt>
                <c:pt idx="1">
                  <c:v>161</c:v>
                </c:pt>
                <c:pt idx="2">
                  <c:v>196</c:v>
                </c:pt>
                <c:pt idx="3">
                  <c:v>173</c:v>
                </c:pt>
                <c:pt idx="4">
                  <c:v>198</c:v>
                </c:pt>
                <c:pt idx="5">
                  <c:v>177</c:v>
                </c:pt>
                <c:pt idx="6">
                  <c:v>247</c:v>
                </c:pt>
                <c:pt idx="7">
                  <c:v>269</c:v>
                </c:pt>
                <c:pt idx="8">
                  <c:v>384</c:v>
                </c:pt>
                <c:pt idx="9">
                  <c:v>31</c:v>
                </c:pt>
                <c:pt idx="10">
                  <c:v>18</c:v>
                </c:pt>
                <c:pt idx="11">
                  <c:v>2</c:v>
                </c:pt>
              </c:numCache>
            </c:numRef>
          </c:val>
        </c:ser>
        <c:dLbls>
          <c:showLegendKey val="0"/>
          <c:showVal val="0"/>
          <c:showCatName val="0"/>
          <c:showSerName val="0"/>
          <c:showPercent val="0"/>
          <c:showBubbleSize val="0"/>
        </c:dLbls>
        <c:gapWidth val="20"/>
        <c:overlap val="100"/>
        <c:axId val="59028992"/>
        <c:axId val="59030528"/>
      </c:barChart>
      <c:catAx>
        <c:axId val="59028992"/>
        <c:scaling>
          <c:orientation val="minMax"/>
        </c:scaling>
        <c:delete val="0"/>
        <c:axPos val="l"/>
        <c:numFmt formatCode="General" sourceLinked="1"/>
        <c:majorTickMark val="none"/>
        <c:minorTickMark val="none"/>
        <c:tickLblPos val="nextTo"/>
        <c:spPr>
          <a:ln w="25400">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9030528"/>
        <c:crosses val="autoZero"/>
        <c:auto val="0"/>
        <c:lblAlgn val="ctr"/>
        <c:lblOffset val="100"/>
        <c:tickLblSkip val="1"/>
        <c:tickMarkSkip val="1"/>
        <c:noMultiLvlLbl val="0"/>
      </c:catAx>
      <c:valAx>
        <c:axId val="59030528"/>
        <c:scaling>
          <c:orientation val="minMax"/>
          <c:max val="30000"/>
          <c:min val="0"/>
        </c:scaling>
        <c:delete val="0"/>
        <c:axPos val="b"/>
        <c:minorGridlines>
          <c:spPr>
            <a:ln w="3175">
              <a:solidFill>
                <a:srgbClr val="C0C0C0"/>
              </a:solidFill>
              <a:prstDash val="solid"/>
            </a:ln>
          </c:spPr>
        </c:minorGridlines>
        <c:title>
          <c:tx>
            <c:rich>
              <a:bodyPr/>
              <a:lstStyle/>
              <a:p>
                <a:pPr>
                  <a:defRPr sz="800" b="0" i="0" u="none" strike="noStrike" baseline="0">
                    <a:solidFill>
                      <a:srgbClr val="000000"/>
                    </a:solidFill>
                    <a:latin typeface="Arial"/>
                    <a:ea typeface="Arial"/>
                    <a:cs typeface="Arial"/>
                  </a:defRPr>
                </a:pPr>
                <a:r>
                  <a:rPr lang="de-DE"/>
                  <a:t>weiblich</a:t>
                </a:r>
              </a:p>
            </c:rich>
          </c:tx>
          <c:layout>
            <c:manualLayout>
              <c:xMode val="edge"/>
              <c:yMode val="edge"/>
              <c:x val="0.46739190994627472"/>
              <c:y val="0.90170459788934698"/>
            </c:manualLayout>
          </c:layout>
          <c:overlay val="0"/>
          <c:spPr>
            <a:noFill/>
            <a:ln w="25400">
              <a:noFill/>
            </a:ln>
          </c:spPr>
        </c:title>
        <c:numFmt formatCode="#,##0" sourceLinked="0"/>
        <c:majorTickMark val="out"/>
        <c:minorTickMark val="out"/>
        <c:tickLblPos val="nextTo"/>
        <c:spPr>
          <a:ln w="9525">
            <a:noFill/>
          </a:ln>
        </c:spPr>
        <c:txPr>
          <a:bodyPr rot="0" vert="horz"/>
          <a:lstStyle/>
          <a:p>
            <a:pPr>
              <a:defRPr sz="700" b="0" i="0" u="none" strike="noStrike" baseline="0">
                <a:solidFill>
                  <a:srgbClr val="000000"/>
                </a:solidFill>
                <a:latin typeface="Arial"/>
                <a:ea typeface="Arial"/>
                <a:cs typeface="Arial"/>
              </a:defRPr>
            </a:pPr>
            <a:endParaRPr lang="de-DE"/>
          </a:p>
        </c:txPr>
        <c:crossAx val="59028992"/>
        <c:crosses val="autoZero"/>
        <c:crossBetween val="between"/>
        <c:majorUnit val="5000"/>
        <c:minorUnit val="5000"/>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v>Gymnasien</c:v>
          </c:tx>
          <c:spPr>
            <a:solidFill>
              <a:srgbClr val="C0C0C0"/>
            </a:solidFill>
            <a:ln w="3175">
              <a:solidFill>
                <a:srgbClr val="000000"/>
              </a:solidFill>
              <a:prstDash val="solid"/>
            </a:ln>
          </c:spPr>
          <c:invertIfNegative val="0"/>
          <c:cat>
            <c:strLit>
              <c:ptCount val="12"/>
              <c:pt idx="0">
                <c:v>1. u. 2.</c:v>
              </c:pt>
              <c:pt idx="1">
                <c:v>3. </c:v>
              </c:pt>
              <c:pt idx="2">
                <c:v>4. </c:v>
              </c:pt>
              <c:pt idx="3">
                <c:v>5. </c:v>
              </c:pt>
              <c:pt idx="4">
                <c:v>6. </c:v>
              </c:pt>
              <c:pt idx="5">
                <c:v>7. </c:v>
              </c:pt>
              <c:pt idx="6">
                <c:v>8. </c:v>
              </c:pt>
              <c:pt idx="7">
                <c:v>9. </c:v>
              </c:pt>
              <c:pt idx="8">
                <c:v>10. </c:v>
              </c:pt>
              <c:pt idx="9">
                <c:v>11. </c:v>
              </c:pt>
              <c:pt idx="10">
                <c:v>12. </c:v>
              </c:pt>
              <c:pt idx="11">
                <c:v>13. </c:v>
              </c:pt>
            </c:strLit>
          </c:cat>
          <c:val>
            <c:numLit>
              <c:formatCode>General</c:formatCode>
              <c:ptCount val="12"/>
              <c:pt idx="0">
                <c:v>0</c:v>
              </c:pt>
              <c:pt idx="1">
                <c:v>0</c:v>
              </c:pt>
              <c:pt idx="2">
                <c:v>0</c:v>
              </c:pt>
              <c:pt idx="3">
                <c:v>819</c:v>
              </c:pt>
              <c:pt idx="4">
                <c:v>868</c:v>
              </c:pt>
              <c:pt idx="5">
                <c:v>3857</c:v>
              </c:pt>
              <c:pt idx="6">
                <c:v>2999</c:v>
              </c:pt>
              <c:pt idx="7">
                <c:v>3010</c:v>
              </c:pt>
              <c:pt idx="8">
                <c:v>2952</c:v>
              </c:pt>
              <c:pt idx="9">
                <c:v>3047</c:v>
              </c:pt>
              <c:pt idx="10">
                <c:v>4213</c:v>
              </c:pt>
              <c:pt idx="11">
                <c:v>4618</c:v>
              </c:pt>
            </c:numLit>
          </c:val>
        </c:ser>
        <c:ser>
          <c:idx val="2"/>
          <c:order val="1"/>
          <c:tx>
            <c:v>Gesamtschulen </c:v>
          </c:tx>
          <c:spPr>
            <a:solidFill>
              <a:srgbClr val="808080"/>
            </a:solidFill>
            <a:ln w="3175">
              <a:solidFill>
                <a:srgbClr val="000000"/>
              </a:solidFill>
              <a:prstDash val="solid"/>
            </a:ln>
          </c:spPr>
          <c:invertIfNegative val="0"/>
          <c:cat>
            <c:strLit>
              <c:ptCount val="12"/>
              <c:pt idx="0">
                <c:v>1. u. 2.</c:v>
              </c:pt>
              <c:pt idx="1">
                <c:v>3. </c:v>
              </c:pt>
              <c:pt idx="2">
                <c:v>4. </c:v>
              </c:pt>
              <c:pt idx="3">
                <c:v>5. </c:v>
              </c:pt>
              <c:pt idx="4">
                <c:v>6. </c:v>
              </c:pt>
              <c:pt idx="5">
                <c:v>7. </c:v>
              </c:pt>
              <c:pt idx="6">
                <c:v>8. </c:v>
              </c:pt>
              <c:pt idx="7">
                <c:v>9. </c:v>
              </c:pt>
              <c:pt idx="8">
                <c:v>10. </c:v>
              </c:pt>
              <c:pt idx="9">
                <c:v>11. </c:v>
              </c:pt>
              <c:pt idx="10">
                <c:v>12. </c:v>
              </c:pt>
              <c:pt idx="11">
                <c:v>13. </c:v>
              </c:pt>
            </c:strLit>
          </c:cat>
          <c:val>
            <c:numLit>
              <c:formatCode>General</c:formatCode>
              <c:ptCount val="12"/>
              <c:pt idx="0">
                <c:v>326</c:v>
              </c:pt>
              <c:pt idx="1">
                <c:v>114</c:v>
              </c:pt>
              <c:pt idx="2">
                <c:v>103</c:v>
              </c:pt>
              <c:pt idx="3">
                <c:v>84</c:v>
              </c:pt>
              <c:pt idx="4">
                <c:v>162</c:v>
              </c:pt>
              <c:pt idx="5">
                <c:v>1820</c:v>
              </c:pt>
              <c:pt idx="6">
                <c:v>1885</c:v>
              </c:pt>
              <c:pt idx="7">
                <c:v>1844</c:v>
              </c:pt>
              <c:pt idx="8">
                <c:v>2062</c:v>
              </c:pt>
              <c:pt idx="9">
                <c:v>851</c:v>
              </c:pt>
              <c:pt idx="10">
                <c:v>1129</c:v>
              </c:pt>
              <c:pt idx="11">
                <c:v>1036</c:v>
              </c:pt>
            </c:numLit>
          </c:val>
        </c:ser>
        <c:ser>
          <c:idx val="3"/>
          <c:order val="2"/>
          <c:tx>
            <c:v>Realschulen </c:v>
          </c:tx>
          <c:spPr>
            <a:solidFill>
              <a:srgbClr val="C87700"/>
            </a:solidFill>
            <a:ln w="3175">
              <a:solidFill>
                <a:srgbClr val="000000"/>
              </a:solidFill>
              <a:prstDash val="solid"/>
            </a:ln>
          </c:spPr>
          <c:invertIfNegative val="0"/>
          <c:cat>
            <c:strLit>
              <c:ptCount val="12"/>
              <c:pt idx="0">
                <c:v>1. u. 2.</c:v>
              </c:pt>
              <c:pt idx="1">
                <c:v>3. </c:v>
              </c:pt>
              <c:pt idx="2">
                <c:v>4. </c:v>
              </c:pt>
              <c:pt idx="3">
                <c:v>5. </c:v>
              </c:pt>
              <c:pt idx="4">
                <c:v>6. </c:v>
              </c:pt>
              <c:pt idx="5">
                <c:v>7. </c:v>
              </c:pt>
              <c:pt idx="6">
                <c:v>8. </c:v>
              </c:pt>
              <c:pt idx="7">
                <c:v>9. </c:v>
              </c:pt>
              <c:pt idx="8">
                <c:v>10. </c:v>
              </c:pt>
              <c:pt idx="9">
                <c:v>11. </c:v>
              </c:pt>
              <c:pt idx="10">
                <c:v>12. </c:v>
              </c:pt>
              <c:pt idx="11">
                <c:v>13. </c:v>
              </c:pt>
            </c:strLit>
          </c:cat>
          <c:val>
            <c:numLit>
              <c:formatCode>General</c:formatCode>
              <c:ptCount val="12"/>
              <c:pt idx="0">
                <c:v>0</c:v>
              </c:pt>
              <c:pt idx="1">
                <c:v>0</c:v>
              </c:pt>
              <c:pt idx="2">
                <c:v>0</c:v>
              </c:pt>
              <c:pt idx="3">
                <c:v>0</c:v>
              </c:pt>
              <c:pt idx="4">
                <c:v>0</c:v>
              </c:pt>
              <c:pt idx="5">
                <c:v>1698</c:v>
              </c:pt>
              <c:pt idx="6">
                <c:v>1657</c:v>
              </c:pt>
              <c:pt idx="7">
                <c:v>1735</c:v>
              </c:pt>
              <c:pt idx="8">
                <c:v>1856</c:v>
              </c:pt>
              <c:pt idx="9">
                <c:v>0</c:v>
              </c:pt>
              <c:pt idx="10">
                <c:v>0</c:v>
              </c:pt>
              <c:pt idx="11">
                <c:v>0</c:v>
              </c:pt>
            </c:numLit>
          </c:val>
        </c:ser>
        <c:ser>
          <c:idx val="4"/>
          <c:order val="3"/>
          <c:tx>
            <c:v>Hauptschulen </c:v>
          </c:tx>
          <c:spPr>
            <a:solidFill>
              <a:srgbClr val="969696"/>
            </a:solidFill>
            <a:ln w="3175">
              <a:solidFill>
                <a:srgbClr val="000000"/>
              </a:solidFill>
              <a:prstDash val="solid"/>
            </a:ln>
          </c:spPr>
          <c:invertIfNegative val="0"/>
          <c:cat>
            <c:strLit>
              <c:ptCount val="12"/>
              <c:pt idx="0">
                <c:v>1. u. 2.</c:v>
              </c:pt>
              <c:pt idx="1">
                <c:v>3. </c:v>
              </c:pt>
              <c:pt idx="2">
                <c:v>4. </c:v>
              </c:pt>
              <c:pt idx="3">
                <c:v>5. </c:v>
              </c:pt>
              <c:pt idx="4">
                <c:v>6. </c:v>
              </c:pt>
              <c:pt idx="5">
                <c:v>7. </c:v>
              </c:pt>
              <c:pt idx="6">
                <c:v>8. </c:v>
              </c:pt>
              <c:pt idx="7">
                <c:v>9. </c:v>
              </c:pt>
              <c:pt idx="8">
                <c:v>10. </c:v>
              </c:pt>
              <c:pt idx="9">
                <c:v>11. </c:v>
              </c:pt>
              <c:pt idx="10">
                <c:v>12. </c:v>
              </c:pt>
              <c:pt idx="11">
                <c:v>13. </c:v>
              </c:pt>
            </c:strLit>
          </c:cat>
          <c:val>
            <c:numLit>
              <c:formatCode>General</c:formatCode>
              <c:ptCount val="12"/>
              <c:pt idx="0">
                <c:v>0</c:v>
              </c:pt>
              <c:pt idx="1">
                <c:v>0</c:v>
              </c:pt>
              <c:pt idx="2">
                <c:v>0</c:v>
              </c:pt>
              <c:pt idx="3">
                <c:v>0</c:v>
              </c:pt>
              <c:pt idx="4">
                <c:v>0</c:v>
              </c:pt>
              <c:pt idx="5">
                <c:v>446</c:v>
              </c:pt>
              <c:pt idx="6">
                <c:v>728</c:v>
              </c:pt>
              <c:pt idx="7">
                <c:v>1041</c:v>
              </c:pt>
              <c:pt idx="8">
                <c:v>716</c:v>
              </c:pt>
              <c:pt idx="9">
                <c:v>0</c:v>
              </c:pt>
              <c:pt idx="10">
                <c:v>0</c:v>
              </c:pt>
              <c:pt idx="11">
                <c:v>0</c:v>
              </c:pt>
            </c:numLit>
          </c:val>
        </c:ser>
        <c:ser>
          <c:idx val="5"/>
          <c:order val="4"/>
          <c:tx>
            <c:v>Grundschulen</c:v>
          </c:tx>
          <c:spPr>
            <a:solidFill>
              <a:srgbClr val="CCFFCC"/>
            </a:solidFill>
            <a:ln w="3175">
              <a:solidFill>
                <a:srgbClr val="000000"/>
              </a:solidFill>
              <a:prstDash val="solid"/>
            </a:ln>
          </c:spPr>
          <c:invertIfNegative val="0"/>
          <c:cat>
            <c:strLit>
              <c:ptCount val="12"/>
              <c:pt idx="0">
                <c:v>1. u. 2.</c:v>
              </c:pt>
              <c:pt idx="1">
                <c:v>3. </c:v>
              </c:pt>
              <c:pt idx="2">
                <c:v>4. </c:v>
              </c:pt>
              <c:pt idx="3">
                <c:v>5. </c:v>
              </c:pt>
              <c:pt idx="4">
                <c:v>6. </c:v>
              </c:pt>
              <c:pt idx="5">
                <c:v>7. </c:v>
              </c:pt>
              <c:pt idx="6">
                <c:v>8. </c:v>
              </c:pt>
              <c:pt idx="7">
                <c:v>9. </c:v>
              </c:pt>
              <c:pt idx="8">
                <c:v>10. </c:v>
              </c:pt>
              <c:pt idx="9">
                <c:v>11. </c:v>
              </c:pt>
              <c:pt idx="10">
                <c:v>12. </c:v>
              </c:pt>
              <c:pt idx="11">
                <c:v>13. </c:v>
              </c:pt>
            </c:strLit>
          </c:cat>
          <c:val>
            <c:numLit>
              <c:formatCode>General</c:formatCode>
              <c:ptCount val="12"/>
              <c:pt idx="0">
                <c:v>17708</c:v>
              </c:pt>
              <c:pt idx="1">
                <c:v>10316</c:v>
              </c:pt>
              <c:pt idx="2">
                <c:v>10305</c:v>
              </c:pt>
              <c:pt idx="3">
                <c:v>7037</c:v>
              </c:pt>
              <c:pt idx="4">
                <c:v>7392</c:v>
              </c:pt>
              <c:pt idx="5">
                <c:v>0</c:v>
              </c:pt>
              <c:pt idx="6">
                <c:v>0</c:v>
              </c:pt>
              <c:pt idx="7">
                <c:v>0</c:v>
              </c:pt>
              <c:pt idx="8">
                <c:v>0</c:v>
              </c:pt>
              <c:pt idx="9">
                <c:v>0</c:v>
              </c:pt>
              <c:pt idx="10">
                <c:v>0</c:v>
              </c:pt>
              <c:pt idx="11">
                <c:v>0</c:v>
              </c:pt>
            </c:numLit>
          </c:val>
        </c:ser>
        <c:ser>
          <c:idx val="1"/>
          <c:order val="5"/>
          <c:tx>
            <c:v>Förderschulen</c:v>
          </c:tx>
          <c:spPr>
            <a:solidFill>
              <a:srgbClr val="6E4100"/>
            </a:solidFill>
            <a:ln w="12700">
              <a:solidFill>
                <a:srgbClr val="000000"/>
              </a:solidFill>
              <a:prstDash val="solid"/>
            </a:ln>
          </c:spPr>
          <c:invertIfNegative val="0"/>
          <c:cat>
            <c:strLit>
              <c:ptCount val="12"/>
              <c:pt idx="0">
                <c:v>1. u. 2.</c:v>
              </c:pt>
              <c:pt idx="1">
                <c:v>3. </c:v>
              </c:pt>
              <c:pt idx="2">
                <c:v>4. </c:v>
              </c:pt>
              <c:pt idx="3">
                <c:v>5. </c:v>
              </c:pt>
              <c:pt idx="4">
                <c:v>6. </c:v>
              </c:pt>
              <c:pt idx="5">
                <c:v>7. </c:v>
              </c:pt>
              <c:pt idx="6">
                <c:v>8. </c:v>
              </c:pt>
              <c:pt idx="7">
                <c:v>9. </c:v>
              </c:pt>
              <c:pt idx="8">
                <c:v>10. </c:v>
              </c:pt>
              <c:pt idx="9">
                <c:v>11. </c:v>
              </c:pt>
              <c:pt idx="10">
                <c:v>12. </c:v>
              </c:pt>
              <c:pt idx="11">
                <c:v>13. </c:v>
              </c:pt>
            </c:strLit>
          </c:cat>
          <c:val>
            <c:numLit>
              <c:formatCode>General</c:formatCode>
              <c:ptCount val="12"/>
              <c:pt idx="0">
                <c:v>780</c:v>
              </c:pt>
              <c:pt idx="1">
                <c:v>489</c:v>
              </c:pt>
              <c:pt idx="2">
                <c:v>598</c:v>
              </c:pt>
              <c:pt idx="3">
                <c:v>463</c:v>
              </c:pt>
              <c:pt idx="4">
                <c:v>522</c:v>
              </c:pt>
              <c:pt idx="5">
                <c:v>501</c:v>
              </c:pt>
              <c:pt idx="6">
                <c:v>486</c:v>
              </c:pt>
              <c:pt idx="7">
                <c:v>493</c:v>
              </c:pt>
              <c:pt idx="8">
                <c:v>588</c:v>
              </c:pt>
              <c:pt idx="9">
                <c:v>11</c:v>
              </c:pt>
              <c:pt idx="10">
                <c:v>13</c:v>
              </c:pt>
              <c:pt idx="11">
                <c:v>8</c:v>
              </c:pt>
            </c:numLit>
          </c:val>
        </c:ser>
        <c:dLbls>
          <c:showLegendKey val="0"/>
          <c:showVal val="0"/>
          <c:showCatName val="0"/>
          <c:showSerName val="0"/>
          <c:showPercent val="0"/>
          <c:showBubbleSize val="0"/>
        </c:dLbls>
        <c:gapWidth val="150"/>
        <c:overlap val="100"/>
        <c:axId val="59337344"/>
        <c:axId val="59351424"/>
      </c:barChart>
      <c:catAx>
        <c:axId val="59337344"/>
        <c:scaling>
          <c:orientation val="minMax"/>
        </c:scaling>
        <c:delete val="1"/>
        <c:axPos val="l"/>
        <c:majorTickMark val="out"/>
        <c:minorTickMark val="none"/>
        <c:tickLblPos val="nextTo"/>
        <c:crossAx val="59351424"/>
        <c:crosses val="autoZero"/>
        <c:auto val="0"/>
        <c:lblAlgn val="ctr"/>
        <c:lblOffset val="100"/>
        <c:noMultiLvlLbl val="0"/>
      </c:catAx>
      <c:valAx>
        <c:axId val="59351424"/>
        <c:scaling>
          <c:orientation val="minMax"/>
        </c:scaling>
        <c:delete val="0"/>
        <c:axPos val="b"/>
        <c:numFmt formatCode="General" sourceLinked="1"/>
        <c:majorTickMark val="none"/>
        <c:minorTickMark val="none"/>
        <c:tickLblPos val="nextTo"/>
        <c:spPr>
          <a:ln w="9525">
            <a:noFill/>
          </a:ln>
        </c:spPr>
        <c:txPr>
          <a:bodyPr rot="0" vert="horz"/>
          <a:lstStyle/>
          <a:p>
            <a:pPr>
              <a:defRPr sz="800" b="0" i="0" u="none" strike="noStrike" baseline="0">
                <a:solidFill>
                  <a:srgbClr val="FFFFFF"/>
                </a:solidFill>
                <a:latin typeface="Arial"/>
                <a:ea typeface="Arial"/>
                <a:cs typeface="Arial"/>
              </a:defRPr>
            </a:pPr>
            <a:endParaRPr lang="de-DE"/>
          </a:p>
        </c:txPr>
        <c:crossAx val="59337344"/>
        <c:crosses val="autoZero"/>
        <c:crossBetween val="between"/>
      </c:valAx>
      <c:spPr>
        <a:no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275135446411894"/>
          <c:y val="0.10256634979857956"/>
          <c:w val="2.4338630626506343E-2"/>
          <c:h val="0.12820793724822446"/>
        </c:manualLayout>
      </c:layout>
      <c:barChart>
        <c:barDir val="bar"/>
        <c:grouping val="stacked"/>
        <c:varyColors val="0"/>
        <c:ser>
          <c:idx val="4"/>
          <c:order val="0"/>
          <c:tx>
            <c:strRef>
              <c:f>'16-tab-7+Grafik2'!$AF$110</c:f>
              <c:strCache>
                <c:ptCount val="1"/>
                <c:pt idx="0">
                  <c:v>Grundschulen</c:v>
                </c:pt>
              </c:strCache>
            </c:strRef>
          </c:tx>
          <c:spPr>
            <a:solidFill>
              <a:schemeClr val="accent2"/>
            </a:solidFill>
            <a:ln w="3175">
              <a:solidFill>
                <a:srgbClr val="000000"/>
              </a:solidFill>
              <a:prstDash val="solid"/>
            </a:ln>
          </c:spPr>
          <c:invertIfNegative val="0"/>
          <c:cat>
            <c:strRef>
              <c:f>'16-tab-7+Grafik2'!$AB$111:$AB$122</c:f>
              <c:strCache>
                <c:ptCount val="12"/>
                <c:pt idx="0">
                  <c:v>SAP²</c:v>
                </c:pt>
                <c:pt idx="1">
                  <c:v>3. </c:v>
                </c:pt>
                <c:pt idx="2">
                  <c:v>4. </c:v>
                </c:pt>
                <c:pt idx="3">
                  <c:v>5. </c:v>
                </c:pt>
                <c:pt idx="4">
                  <c:v>6. </c:v>
                </c:pt>
                <c:pt idx="5">
                  <c:v>7. </c:v>
                </c:pt>
                <c:pt idx="6">
                  <c:v>8. </c:v>
                </c:pt>
                <c:pt idx="7">
                  <c:v>9. </c:v>
                </c:pt>
                <c:pt idx="8">
                  <c:v>10. </c:v>
                </c:pt>
                <c:pt idx="9">
                  <c:v>11. </c:v>
                </c:pt>
                <c:pt idx="10">
                  <c:v>12. </c:v>
                </c:pt>
                <c:pt idx="11">
                  <c:v>13. </c:v>
                </c:pt>
              </c:strCache>
            </c:strRef>
          </c:cat>
          <c:val>
            <c:numRef>
              <c:f>'16-tab-7+Grafik2'!$AF$111:$AF$122</c:f>
              <c:numCache>
                <c:formatCode>General</c:formatCode>
                <c:ptCount val="12"/>
                <c:pt idx="0">
                  <c:v>24979</c:v>
                </c:pt>
                <c:pt idx="1">
                  <c:v>17857</c:v>
                </c:pt>
                <c:pt idx="2">
                  <c:v>12567</c:v>
                </c:pt>
                <c:pt idx="3">
                  <c:v>10832</c:v>
                </c:pt>
                <c:pt idx="4">
                  <c:v>12650</c:v>
                </c:pt>
                <c:pt idx="5" formatCode="###\ ##0\ \ ;&quot;Neg&quot;;\x\ \ ">
                  <c:v>0</c:v>
                </c:pt>
                <c:pt idx="6" formatCode="###\ ##0\ \ ;&quot;Neg&quot;;\x\ \ ">
                  <c:v>0</c:v>
                </c:pt>
                <c:pt idx="7" formatCode="###\ ##0\ \ ;&quot;Neg&quot;;\x\ \ ">
                  <c:v>0</c:v>
                </c:pt>
                <c:pt idx="8" formatCode="###\ ##0\ \ ;&quot;Neg&quot;;\x\ \ ">
                  <c:v>0</c:v>
                </c:pt>
                <c:pt idx="9" formatCode="###\ ##0\ \ ;&quot;Neg&quot;;\x\ \ ">
                  <c:v>0</c:v>
                </c:pt>
                <c:pt idx="10" formatCode="###\ ##0\ \ ;&quot;Neg&quot;;\x\ \ ">
                  <c:v>0</c:v>
                </c:pt>
                <c:pt idx="11" formatCode="###\ ##0\ \ ;&quot;Neg&quot;;\x\ \ ">
                  <c:v>0</c:v>
                </c:pt>
              </c:numCache>
            </c:numRef>
          </c:val>
        </c:ser>
        <c:ser>
          <c:idx val="3"/>
          <c:order val="1"/>
          <c:tx>
            <c:strRef>
              <c:f>'16-tab-7+Grafik2'!$AE$110</c:f>
              <c:strCache>
                <c:ptCount val="1"/>
                <c:pt idx="0">
                  <c:v>Integrierte 
Sekundarschulen</c:v>
                </c:pt>
              </c:strCache>
            </c:strRef>
          </c:tx>
          <c:spPr>
            <a:solidFill>
              <a:schemeClr val="accent3"/>
            </a:solidFill>
            <a:ln w="3175">
              <a:solidFill>
                <a:srgbClr val="000000"/>
              </a:solidFill>
              <a:prstDash val="solid"/>
            </a:ln>
          </c:spPr>
          <c:invertIfNegative val="0"/>
          <c:cat>
            <c:strRef>
              <c:f>'16-tab-7+Grafik2'!$AB$111:$AB$122</c:f>
              <c:strCache>
                <c:ptCount val="12"/>
                <c:pt idx="0">
                  <c:v>SAP²</c:v>
                </c:pt>
                <c:pt idx="1">
                  <c:v>3. </c:v>
                </c:pt>
                <c:pt idx="2">
                  <c:v>4. </c:v>
                </c:pt>
                <c:pt idx="3">
                  <c:v>5. </c:v>
                </c:pt>
                <c:pt idx="4">
                  <c:v>6. </c:v>
                </c:pt>
                <c:pt idx="5">
                  <c:v>7. </c:v>
                </c:pt>
                <c:pt idx="6">
                  <c:v>8. </c:v>
                </c:pt>
                <c:pt idx="7">
                  <c:v>9. </c:v>
                </c:pt>
                <c:pt idx="8">
                  <c:v>10. </c:v>
                </c:pt>
                <c:pt idx="9">
                  <c:v>11. </c:v>
                </c:pt>
                <c:pt idx="10">
                  <c:v>12. </c:v>
                </c:pt>
                <c:pt idx="11">
                  <c:v>13. </c:v>
                </c:pt>
              </c:strCache>
            </c:strRef>
          </c:cat>
          <c:val>
            <c:numRef>
              <c:f>'16-tab-7+Grafik2'!$AE$111:$AE$122</c:f>
              <c:numCache>
                <c:formatCode>###\ ##0\ \ ;"Neg";0\ \ </c:formatCode>
                <c:ptCount val="12"/>
                <c:pt idx="0">
                  <c:v>1328</c:v>
                </c:pt>
                <c:pt idx="1">
                  <c:v>1615</c:v>
                </c:pt>
                <c:pt idx="2">
                  <c:v>758</c:v>
                </c:pt>
                <c:pt idx="3">
                  <c:v>778</c:v>
                </c:pt>
                <c:pt idx="4">
                  <c:v>1381</c:v>
                </c:pt>
                <c:pt idx="5">
                  <c:v>5998</c:v>
                </c:pt>
                <c:pt idx="6">
                  <c:v>6364</c:v>
                </c:pt>
                <c:pt idx="7">
                  <c:v>6818</c:v>
                </c:pt>
                <c:pt idx="8">
                  <c:v>8385</c:v>
                </c:pt>
                <c:pt idx="9">
                  <c:v>2514</c:v>
                </c:pt>
                <c:pt idx="10">
                  <c:v>2355</c:v>
                </c:pt>
                <c:pt idx="11">
                  <c:v>1873</c:v>
                </c:pt>
              </c:numCache>
            </c:numRef>
          </c:val>
        </c:ser>
        <c:ser>
          <c:idx val="6"/>
          <c:order val="2"/>
          <c:tx>
            <c:strRef>
              <c:f>'16-tab-7+Grafik2'!$AC$110</c:f>
              <c:strCache>
                <c:ptCount val="1"/>
                <c:pt idx="0">
                  <c:v>Gymnasien¹</c:v>
                </c:pt>
              </c:strCache>
            </c:strRef>
          </c:tx>
          <c:spPr>
            <a:solidFill>
              <a:schemeClr val="accent4"/>
            </a:solidFill>
            <a:ln w="3175">
              <a:solidFill>
                <a:srgbClr val="000000"/>
              </a:solidFill>
              <a:prstDash val="solid"/>
            </a:ln>
          </c:spPr>
          <c:invertIfNegative val="0"/>
          <c:cat>
            <c:strRef>
              <c:f>'16-tab-7+Grafik2'!$AB$111:$AB$122</c:f>
              <c:strCache>
                <c:ptCount val="12"/>
                <c:pt idx="0">
                  <c:v>SAP²</c:v>
                </c:pt>
                <c:pt idx="1">
                  <c:v>3. </c:v>
                </c:pt>
                <c:pt idx="2">
                  <c:v>4. </c:v>
                </c:pt>
                <c:pt idx="3">
                  <c:v>5. </c:v>
                </c:pt>
                <c:pt idx="4">
                  <c:v>6. </c:v>
                </c:pt>
                <c:pt idx="5">
                  <c:v>7. </c:v>
                </c:pt>
                <c:pt idx="6">
                  <c:v>8. </c:v>
                </c:pt>
                <c:pt idx="7">
                  <c:v>9. </c:v>
                </c:pt>
                <c:pt idx="8">
                  <c:v>10. </c:v>
                </c:pt>
                <c:pt idx="9">
                  <c:v>11. </c:v>
                </c:pt>
                <c:pt idx="10">
                  <c:v>12. </c:v>
                </c:pt>
                <c:pt idx="11">
                  <c:v>13. </c:v>
                </c:pt>
              </c:strCache>
            </c:strRef>
          </c:cat>
          <c:val>
            <c:numRef>
              <c:f>'16-tab-7+Grafik2'!$AC$111:$AC$122</c:f>
              <c:numCache>
                <c:formatCode>###\ ##0\ \ ;"Neg";\x\ \ </c:formatCode>
                <c:ptCount val="12"/>
                <c:pt idx="0">
                  <c:v>0</c:v>
                </c:pt>
                <c:pt idx="1">
                  <c:v>0</c:v>
                </c:pt>
                <c:pt idx="2">
                  <c:v>0</c:v>
                </c:pt>
                <c:pt idx="3" formatCode="General">
                  <c:v>1149</c:v>
                </c:pt>
                <c:pt idx="4" formatCode="General">
                  <c:v>1159</c:v>
                </c:pt>
                <c:pt idx="5" formatCode="General">
                  <c:v>6477</c:v>
                </c:pt>
                <c:pt idx="6" formatCode="General">
                  <c:v>6208</c:v>
                </c:pt>
                <c:pt idx="7" formatCode="General">
                  <c:v>6003</c:v>
                </c:pt>
                <c:pt idx="8" formatCode="General">
                  <c:v>6284</c:v>
                </c:pt>
                <c:pt idx="10" formatCode="General">
                  <c:v>7329</c:v>
                </c:pt>
                <c:pt idx="11" formatCode="General">
                  <c:v>5901</c:v>
                </c:pt>
              </c:numCache>
            </c:numRef>
          </c:val>
        </c:ser>
        <c:ser>
          <c:idx val="2"/>
          <c:order val="3"/>
          <c:tx>
            <c:strRef>
              <c:f>'16-tab-7+Grafik2'!$AD$110</c:f>
              <c:strCache>
                <c:ptCount val="1"/>
                <c:pt idx="0">
                  <c:v>Freie Waldorfschulen</c:v>
                </c:pt>
              </c:strCache>
            </c:strRef>
          </c:tx>
          <c:spPr>
            <a:solidFill>
              <a:schemeClr val="accent5"/>
            </a:solidFill>
            <a:ln w="3175">
              <a:solidFill>
                <a:srgbClr val="000000"/>
              </a:solidFill>
              <a:prstDash val="solid"/>
            </a:ln>
          </c:spPr>
          <c:invertIfNegative val="0"/>
          <c:cat>
            <c:strRef>
              <c:f>'16-tab-7+Grafik2'!$AB$111:$AB$122</c:f>
              <c:strCache>
                <c:ptCount val="12"/>
                <c:pt idx="0">
                  <c:v>SAP²</c:v>
                </c:pt>
                <c:pt idx="1">
                  <c:v>3. </c:v>
                </c:pt>
                <c:pt idx="2">
                  <c:v>4. </c:v>
                </c:pt>
                <c:pt idx="3">
                  <c:v>5. </c:v>
                </c:pt>
                <c:pt idx="4">
                  <c:v>6. </c:v>
                </c:pt>
                <c:pt idx="5">
                  <c:v>7. </c:v>
                </c:pt>
                <c:pt idx="6">
                  <c:v>8. </c:v>
                </c:pt>
                <c:pt idx="7">
                  <c:v>9. </c:v>
                </c:pt>
                <c:pt idx="8">
                  <c:v>10. </c:v>
                </c:pt>
                <c:pt idx="9">
                  <c:v>11. </c:v>
                </c:pt>
                <c:pt idx="10">
                  <c:v>12. </c:v>
                </c:pt>
                <c:pt idx="11">
                  <c:v>13. </c:v>
                </c:pt>
              </c:strCache>
            </c:strRef>
          </c:cat>
          <c:val>
            <c:numRef>
              <c:f>'16-tab-7+Grafik2'!$AD$111:$AD$122</c:f>
              <c:numCache>
                <c:formatCode>General</c:formatCode>
                <c:ptCount val="12"/>
                <c:pt idx="0">
                  <c:v>451</c:v>
                </c:pt>
                <c:pt idx="1">
                  <c:v>202</c:v>
                </c:pt>
                <c:pt idx="2">
                  <c:v>181</c:v>
                </c:pt>
                <c:pt idx="3">
                  <c:v>186</c:v>
                </c:pt>
                <c:pt idx="4">
                  <c:v>192</c:v>
                </c:pt>
                <c:pt idx="5">
                  <c:v>176</c:v>
                </c:pt>
                <c:pt idx="6">
                  <c:v>161</c:v>
                </c:pt>
                <c:pt idx="7">
                  <c:v>187</c:v>
                </c:pt>
                <c:pt idx="8">
                  <c:v>161</c:v>
                </c:pt>
                <c:pt idx="9">
                  <c:v>171</c:v>
                </c:pt>
                <c:pt idx="10">
                  <c:v>138</c:v>
                </c:pt>
                <c:pt idx="11">
                  <c:v>107</c:v>
                </c:pt>
              </c:numCache>
            </c:numRef>
          </c:val>
        </c:ser>
        <c:ser>
          <c:idx val="0"/>
          <c:order val="4"/>
          <c:tx>
            <c:strRef>
              <c:f>'16-tab-7+Grafik2'!$AG$110</c:f>
              <c:strCache>
                <c:ptCount val="1"/>
                <c:pt idx="0">
                  <c:v>Förderschulen</c:v>
                </c:pt>
              </c:strCache>
            </c:strRef>
          </c:tx>
          <c:spPr>
            <a:solidFill>
              <a:schemeClr val="accent6"/>
            </a:solidFill>
            <a:ln w="3175">
              <a:solidFill>
                <a:srgbClr val="000000"/>
              </a:solidFill>
              <a:prstDash val="solid"/>
            </a:ln>
          </c:spPr>
          <c:invertIfNegative val="0"/>
          <c:cat>
            <c:strRef>
              <c:f>'16-tab-7+Grafik2'!$AB$111:$AB$122</c:f>
              <c:strCache>
                <c:ptCount val="12"/>
                <c:pt idx="0">
                  <c:v>SAP²</c:v>
                </c:pt>
                <c:pt idx="1">
                  <c:v>3. </c:v>
                </c:pt>
                <c:pt idx="2">
                  <c:v>4. </c:v>
                </c:pt>
                <c:pt idx="3">
                  <c:v>5. </c:v>
                </c:pt>
                <c:pt idx="4">
                  <c:v>6. </c:v>
                </c:pt>
                <c:pt idx="5">
                  <c:v>7. </c:v>
                </c:pt>
                <c:pt idx="6">
                  <c:v>8. </c:v>
                </c:pt>
                <c:pt idx="7">
                  <c:v>9. </c:v>
                </c:pt>
                <c:pt idx="8">
                  <c:v>10. </c:v>
                </c:pt>
                <c:pt idx="9">
                  <c:v>11. </c:v>
                </c:pt>
                <c:pt idx="10">
                  <c:v>12. </c:v>
                </c:pt>
                <c:pt idx="11">
                  <c:v>13. </c:v>
                </c:pt>
              </c:strCache>
            </c:strRef>
          </c:cat>
          <c:val>
            <c:numRef>
              <c:f>'16-tab-7+Grafik2'!$AG$111:$AG$122</c:f>
              <c:numCache>
                <c:formatCode>General</c:formatCode>
                <c:ptCount val="12"/>
                <c:pt idx="0">
                  <c:v>276</c:v>
                </c:pt>
                <c:pt idx="1">
                  <c:v>161</c:v>
                </c:pt>
                <c:pt idx="2">
                  <c:v>196</c:v>
                </c:pt>
                <c:pt idx="3">
                  <c:v>173</c:v>
                </c:pt>
                <c:pt idx="4">
                  <c:v>198</c:v>
                </c:pt>
                <c:pt idx="5">
                  <c:v>177</c:v>
                </c:pt>
                <c:pt idx="6">
                  <c:v>247</c:v>
                </c:pt>
                <c:pt idx="7">
                  <c:v>269</c:v>
                </c:pt>
                <c:pt idx="8">
                  <c:v>384</c:v>
                </c:pt>
                <c:pt idx="9">
                  <c:v>31</c:v>
                </c:pt>
                <c:pt idx="10">
                  <c:v>18</c:v>
                </c:pt>
                <c:pt idx="11">
                  <c:v>2</c:v>
                </c:pt>
              </c:numCache>
            </c:numRef>
          </c:val>
        </c:ser>
        <c:dLbls>
          <c:showLegendKey val="0"/>
          <c:showVal val="0"/>
          <c:showCatName val="0"/>
          <c:showSerName val="0"/>
          <c:showPercent val="0"/>
          <c:showBubbleSize val="0"/>
        </c:dLbls>
        <c:gapWidth val="150"/>
        <c:overlap val="100"/>
        <c:axId val="59370112"/>
        <c:axId val="69415296"/>
      </c:barChart>
      <c:catAx>
        <c:axId val="59370112"/>
        <c:scaling>
          <c:orientation val="minMax"/>
        </c:scaling>
        <c:delete val="1"/>
        <c:axPos val="l"/>
        <c:majorTickMark val="out"/>
        <c:minorTickMark val="none"/>
        <c:tickLblPos val="nextTo"/>
        <c:crossAx val="69415296"/>
        <c:crosses val="autoZero"/>
        <c:auto val="0"/>
        <c:lblAlgn val="ctr"/>
        <c:lblOffset val="100"/>
        <c:noMultiLvlLbl val="0"/>
      </c:catAx>
      <c:valAx>
        <c:axId val="69415296"/>
        <c:scaling>
          <c:orientation val="minMax"/>
        </c:scaling>
        <c:delete val="0"/>
        <c:axPos val="b"/>
        <c:numFmt formatCode="General" sourceLinked="1"/>
        <c:majorTickMark val="none"/>
        <c:minorTickMark val="none"/>
        <c:tickLblPos val="nextTo"/>
        <c:spPr>
          <a:ln w="9525">
            <a:noFill/>
          </a:ln>
        </c:spPr>
        <c:txPr>
          <a:bodyPr rot="0" vert="horz"/>
          <a:lstStyle/>
          <a:p>
            <a:pPr>
              <a:defRPr sz="800" b="0" i="0" u="none" strike="noStrike" baseline="0">
                <a:solidFill>
                  <a:srgbClr val="FFFFFF"/>
                </a:solidFill>
                <a:latin typeface="Arial"/>
                <a:ea typeface="Arial"/>
                <a:cs typeface="Arial"/>
              </a:defRPr>
            </a:pPr>
            <a:endParaRPr lang="de-DE"/>
          </a:p>
        </c:txPr>
        <c:crossAx val="59370112"/>
        <c:crosses val="autoZero"/>
        <c:crossBetween val="between"/>
      </c:valAx>
      <c:spPr>
        <a:noFill/>
        <a:ln w="25400">
          <a:noFill/>
        </a:ln>
      </c:spPr>
    </c:plotArea>
    <c:legend>
      <c:legendPos val="r"/>
      <c:layout>
        <c:manualLayout>
          <c:xMode val="edge"/>
          <c:yMode val="edge"/>
          <c:x val="1.8020859957950282E-2"/>
          <c:y val="7.3902685241267918E-2"/>
          <c:w val="0.9694136950158716"/>
          <c:h val="0.85219261053906714"/>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216314075198432"/>
          <c:y val="5.3658905910682363E-2"/>
          <c:w val="0.71896722939424029"/>
          <c:h val="0.74390509684080908"/>
        </c:manualLayout>
      </c:layout>
      <c:barChart>
        <c:barDir val="bar"/>
        <c:grouping val="percentStacked"/>
        <c:varyColors val="0"/>
        <c:ser>
          <c:idx val="1"/>
          <c:order val="0"/>
          <c:tx>
            <c:strRef>
              <c:f>'24-tab-10+Grafik3'!$U$4</c:f>
              <c:strCache>
                <c:ptCount val="1"/>
                <c:pt idx="0">
                  <c:v>Deutsche</c:v>
                </c:pt>
              </c:strCache>
            </c:strRef>
          </c:tx>
          <c:spPr>
            <a:solidFill>
              <a:schemeClr val="accent4"/>
            </a:solidFill>
            <a:ln w="12700">
              <a:solidFill>
                <a:srgbClr val="000000"/>
              </a:solidFill>
              <a:prstDash val="solid"/>
            </a:ln>
          </c:spPr>
          <c:invertIfNegative val="0"/>
          <c:cat>
            <c:strRef>
              <c:f>'24-tab-10+Grafik3'!$Q$5:$Q$9</c:f>
              <c:strCache>
                <c:ptCount val="5"/>
                <c:pt idx="0">
                  <c:v>Grundschulen</c:v>
                </c:pt>
                <c:pt idx="1">
                  <c:v>Integrierte 
Sekundarschulen</c:v>
                </c:pt>
                <c:pt idx="2">
                  <c:v>Gymnasien</c:v>
                </c:pt>
                <c:pt idx="3">
                  <c:v>Freie Waldorfschulen</c:v>
                </c:pt>
                <c:pt idx="4">
                  <c:v>Förderschulen</c:v>
                </c:pt>
              </c:strCache>
            </c:strRef>
          </c:cat>
          <c:val>
            <c:numRef>
              <c:f>'24-tab-10+Grafik3'!$V$5:$V$9</c:f>
              <c:numCache>
                <c:formatCode>0.0</c:formatCode>
                <c:ptCount val="5"/>
                <c:pt idx="0">
                  <c:v>85.630545679394032</c:v>
                </c:pt>
                <c:pt idx="1">
                  <c:v>85.095089113087496</c:v>
                </c:pt>
                <c:pt idx="2">
                  <c:v>90.879307395760691</c:v>
                </c:pt>
                <c:pt idx="3">
                  <c:v>97.287356321839084</c:v>
                </c:pt>
                <c:pt idx="4">
                  <c:v>88.879746091454095</c:v>
                </c:pt>
              </c:numCache>
            </c:numRef>
          </c:val>
        </c:ser>
        <c:ser>
          <c:idx val="0"/>
          <c:order val="1"/>
          <c:tx>
            <c:strRef>
              <c:f>'24-tab-10+Grafik3'!$S$4</c:f>
              <c:strCache>
                <c:ptCount val="1"/>
                <c:pt idx="0">
                  <c:v>Ausländer</c:v>
                </c:pt>
              </c:strCache>
            </c:strRef>
          </c:tx>
          <c:spPr>
            <a:solidFill>
              <a:schemeClr val="accent5"/>
            </a:solidFill>
            <a:ln w="12700">
              <a:solidFill>
                <a:srgbClr val="000000"/>
              </a:solidFill>
              <a:prstDash val="solid"/>
            </a:ln>
          </c:spPr>
          <c:invertIfNegative val="0"/>
          <c:cat>
            <c:strRef>
              <c:f>'24-tab-10+Grafik3'!$Q$5:$Q$9</c:f>
              <c:strCache>
                <c:ptCount val="5"/>
                <c:pt idx="0">
                  <c:v>Grundschulen</c:v>
                </c:pt>
                <c:pt idx="1">
                  <c:v>Integrierte 
Sekundarschulen</c:v>
                </c:pt>
                <c:pt idx="2">
                  <c:v>Gymnasien</c:v>
                </c:pt>
                <c:pt idx="3">
                  <c:v>Freie Waldorfschulen</c:v>
                </c:pt>
                <c:pt idx="4">
                  <c:v>Förderschulen</c:v>
                </c:pt>
              </c:strCache>
            </c:strRef>
          </c:cat>
          <c:val>
            <c:numRef>
              <c:f>'24-tab-10+Grafik3'!$T$5:$T$9</c:f>
              <c:numCache>
                <c:formatCode>0.0</c:formatCode>
                <c:ptCount val="5"/>
                <c:pt idx="0">
                  <c:v>14.369454320605968</c:v>
                </c:pt>
                <c:pt idx="1">
                  <c:v>14.904910886912504</c:v>
                </c:pt>
                <c:pt idx="2">
                  <c:v>9.1206926042393057</c:v>
                </c:pt>
                <c:pt idx="3">
                  <c:v>2.7126436781609193</c:v>
                </c:pt>
                <c:pt idx="4">
                  <c:v>11.120253908545903</c:v>
                </c:pt>
              </c:numCache>
            </c:numRef>
          </c:val>
        </c:ser>
        <c:dLbls>
          <c:showLegendKey val="0"/>
          <c:showVal val="0"/>
          <c:showCatName val="0"/>
          <c:showSerName val="0"/>
          <c:showPercent val="0"/>
          <c:showBubbleSize val="0"/>
        </c:dLbls>
        <c:gapWidth val="30"/>
        <c:overlap val="100"/>
        <c:axId val="69174400"/>
        <c:axId val="69175936"/>
      </c:barChart>
      <c:catAx>
        <c:axId val="69174400"/>
        <c:scaling>
          <c:orientation val="minMax"/>
        </c:scaling>
        <c:delete val="0"/>
        <c:axPos val="l"/>
        <c:numFmt formatCode="General" sourceLinked="0"/>
        <c:majorTickMark val="none"/>
        <c:minorTickMark val="none"/>
        <c:tickLblPos val="nextTo"/>
        <c:spPr>
          <a:ln w="25400">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69175936"/>
        <c:crosses val="autoZero"/>
        <c:auto val="1"/>
        <c:lblAlgn val="ctr"/>
        <c:lblOffset val="100"/>
        <c:tickLblSkip val="1"/>
        <c:tickMarkSkip val="1"/>
        <c:noMultiLvlLbl val="0"/>
      </c:catAx>
      <c:valAx>
        <c:axId val="69175936"/>
        <c:scaling>
          <c:orientation val="minMax"/>
          <c:max val="1"/>
          <c:min val="0"/>
        </c:scaling>
        <c:delete val="0"/>
        <c:axPos val="b"/>
        <c:majorGridlines>
          <c:spPr>
            <a:ln w="3175">
              <a:solidFill>
                <a:srgbClr val="808080"/>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69174400"/>
        <c:crosses val="autoZero"/>
        <c:crossBetween val="between"/>
        <c:majorUnit val="0.1"/>
        <c:minorUnit val="0.04"/>
      </c:valAx>
      <c:spPr>
        <a:noFill/>
        <a:ln w="25400">
          <a:noFill/>
        </a:ln>
      </c:spPr>
    </c:plotArea>
    <c:legend>
      <c:legendPos val="r"/>
      <c:layout>
        <c:manualLayout>
          <c:xMode val="edge"/>
          <c:yMode val="edge"/>
          <c:x val="0.86792452830188682"/>
          <c:y val="0.34634261570962166"/>
          <c:w val="0.10724925521350548"/>
          <c:h val="0.24634223161129254"/>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Berlin</c:v>
          </c:tx>
          <c:spPr>
            <a:solidFill>
              <a:srgbClr val="6E4100"/>
            </a:solidFill>
            <a:ln w="3175">
              <a:solidFill>
                <a:srgbClr val="000000"/>
              </a:solidFill>
              <a:prstDash val="solid"/>
            </a:ln>
          </c:spPr>
          <c:invertIfNegative val="0"/>
          <c:cat>
            <c:strLit>
              <c:ptCount val="5"/>
              <c:pt idx="0">
                <c:v>Europa</c:v>
              </c:pt>
              <c:pt idx="1">
                <c:v>Asien</c:v>
              </c:pt>
              <c:pt idx="2">
                <c:v>Amerika</c:v>
              </c:pt>
              <c:pt idx="3">
                <c:v>Afrika</c:v>
              </c:pt>
              <c:pt idx="4">
                <c:v>Australien</c:v>
              </c:pt>
            </c:strLit>
          </c:cat>
          <c:val>
            <c:numLit>
              <c:formatCode>General</c:formatCode>
              <c:ptCount val="5"/>
              <c:pt idx="0">
                <c:v>77</c:v>
              </c:pt>
              <c:pt idx="1">
                <c:v>14</c:v>
              </c:pt>
              <c:pt idx="2">
                <c:v>4</c:v>
              </c:pt>
              <c:pt idx="3">
                <c:v>3</c:v>
              </c:pt>
              <c:pt idx="4">
                <c:v>1</c:v>
              </c:pt>
            </c:numLit>
          </c:val>
        </c:ser>
        <c:ser>
          <c:idx val="1"/>
          <c:order val="1"/>
          <c:tx>
            <c:v>Berlin-West</c:v>
          </c:tx>
          <c:spPr>
            <a:solidFill>
              <a:srgbClr val="FFA623"/>
            </a:solidFill>
            <a:ln w="3175">
              <a:solidFill>
                <a:srgbClr val="000000"/>
              </a:solidFill>
              <a:prstDash val="solid"/>
            </a:ln>
          </c:spPr>
          <c:invertIfNegative val="0"/>
          <c:cat>
            <c:strLit>
              <c:ptCount val="5"/>
              <c:pt idx="0">
                <c:v>Europa</c:v>
              </c:pt>
              <c:pt idx="1">
                <c:v>Asien</c:v>
              </c:pt>
              <c:pt idx="2">
                <c:v>Amerika</c:v>
              </c:pt>
              <c:pt idx="3">
                <c:v>Afrika</c:v>
              </c:pt>
              <c:pt idx="4">
                <c:v>Australien</c:v>
              </c:pt>
            </c:strLit>
          </c:cat>
          <c:val>
            <c:numLit>
              <c:formatCode>General</c:formatCode>
              <c:ptCount val="5"/>
              <c:pt idx="0">
                <c:v>79</c:v>
              </c:pt>
              <c:pt idx="1">
                <c:v>13</c:v>
              </c:pt>
              <c:pt idx="2">
                <c:v>3</c:v>
              </c:pt>
              <c:pt idx="3">
                <c:v>2</c:v>
              </c:pt>
              <c:pt idx="4">
                <c:v>1</c:v>
              </c:pt>
            </c:numLit>
          </c:val>
        </c:ser>
        <c:ser>
          <c:idx val="2"/>
          <c:order val="2"/>
          <c:tx>
            <c:v>Berlin-Ost</c:v>
          </c:tx>
          <c:spPr>
            <a:solidFill>
              <a:srgbClr val="FFDBA5"/>
            </a:solidFill>
            <a:ln w="3175">
              <a:solidFill>
                <a:srgbClr val="000000"/>
              </a:solidFill>
              <a:prstDash val="solid"/>
            </a:ln>
          </c:spPr>
          <c:invertIfNegative val="0"/>
          <c:cat>
            <c:strLit>
              <c:ptCount val="5"/>
              <c:pt idx="0">
                <c:v>Europa</c:v>
              </c:pt>
              <c:pt idx="1">
                <c:v>Asien</c:v>
              </c:pt>
              <c:pt idx="2">
                <c:v>Amerika</c:v>
              </c:pt>
              <c:pt idx="3">
                <c:v>Afrika</c:v>
              </c:pt>
              <c:pt idx="4">
                <c:v>Australien</c:v>
              </c:pt>
            </c:strLit>
          </c:cat>
          <c:val>
            <c:numLit>
              <c:formatCode>General</c:formatCode>
              <c:ptCount val="5"/>
              <c:pt idx="0">
                <c:v>69</c:v>
              </c:pt>
              <c:pt idx="1">
                <c:v>22</c:v>
              </c:pt>
              <c:pt idx="2">
                <c:v>5</c:v>
              </c:pt>
              <c:pt idx="3">
                <c:v>5</c:v>
              </c:pt>
              <c:pt idx="4">
                <c:v>1</c:v>
              </c:pt>
            </c:numLit>
          </c:val>
        </c:ser>
        <c:dLbls>
          <c:showLegendKey val="0"/>
          <c:showVal val="0"/>
          <c:showCatName val="0"/>
          <c:showSerName val="0"/>
          <c:showPercent val="0"/>
          <c:showBubbleSize val="0"/>
        </c:dLbls>
        <c:gapWidth val="70"/>
        <c:axId val="69484928"/>
        <c:axId val="69486464"/>
      </c:barChart>
      <c:catAx>
        <c:axId val="6948492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69486464"/>
        <c:crosses val="autoZero"/>
        <c:auto val="1"/>
        <c:lblAlgn val="ctr"/>
        <c:lblOffset val="100"/>
        <c:tickLblSkip val="2"/>
        <c:tickMarkSkip val="1"/>
        <c:noMultiLvlLbl val="0"/>
      </c:catAx>
      <c:valAx>
        <c:axId val="69486464"/>
        <c:scaling>
          <c:orientation val="minMax"/>
        </c:scaling>
        <c:delete val="0"/>
        <c:axPos val="l"/>
        <c:majorGridlines>
          <c:spPr>
            <a:ln w="3175">
              <a:solidFill>
                <a:srgbClr val="C0C0C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69484928"/>
        <c:crosses val="autoZero"/>
        <c:crossBetween val="between"/>
      </c:valAx>
      <c:spPr>
        <a:noFill/>
        <a:ln w="25400">
          <a:noFill/>
        </a:ln>
      </c:spPr>
    </c:plotArea>
    <c:legend>
      <c:legendPos val="r"/>
      <c:overlay val="0"/>
      <c:spPr>
        <a:solidFill>
          <a:srgbClr val="FFFFFF"/>
        </a:solidFill>
        <a:ln w="25400">
          <a:noFill/>
        </a:ln>
      </c:spPr>
      <c:txPr>
        <a:bodyPr/>
        <a:lstStyle/>
        <a:p>
          <a:pPr>
            <a:defRPr sz="1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8057688909716"/>
          <c:y val="1.7316053918201093E-2"/>
          <c:w val="0.81007279613674277"/>
          <c:h val="0.96753451267948598"/>
        </c:manualLayout>
      </c:layout>
      <c:barChart>
        <c:barDir val="bar"/>
        <c:grouping val="clustered"/>
        <c:varyColors val="0"/>
        <c:ser>
          <c:idx val="0"/>
          <c:order val="0"/>
          <c:spPr>
            <a:solidFill>
              <a:schemeClr val="accent3"/>
            </a:solidFill>
            <a:ln w="3175">
              <a:solidFill>
                <a:srgbClr val="000000"/>
              </a:solidFill>
              <a:prstDash val="solid"/>
            </a:ln>
          </c:spPr>
          <c:invertIfNegative val="0"/>
          <c:cat>
            <c:strRef>
              <c:f>'34-Grafik4_ZBW'!$J$24:$J$40</c:f>
              <c:strCache>
                <c:ptCount val="17"/>
                <c:pt idx="0">
                  <c:v>16 u. jünger</c:v>
                </c:pt>
                <c:pt idx="1">
                  <c:v>17</c:v>
                </c:pt>
                <c:pt idx="2">
                  <c:v>18</c:v>
                </c:pt>
                <c:pt idx="3">
                  <c:v>19</c:v>
                </c:pt>
                <c:pt idx="4">
                  <c:v>20</c:v>
                </c:pt>
                <c:pt idx="5">
                  <c:v>21</c:v>
                </c:pt>
                <c:pt idx="6">
                  <c:v>22</c:v>
                </c:pt>
                <c:pt idx="7">
                  <c:v>23</c:v>
                </c:pt>
                <c:pt idx="8">
                  <c:v>24</c:v>
                </c:pt>
                <c:pt idx="9">
                  <c:v>25</c:v>
                </c:pt>
                <c:pt idx="10">
                  <c:v>26</c:v>
                </c:pt>
                <c:pt idx="11">
                  <c:v>27</c:v>
                </c:pt>
                <c:pt idx="12">
                  <c:v>28</c:v>
                </c:pt>
                <c:pt idx="13">
                  <c:v>29</c:v>
                </c:pt>
                <c:pt idx="14">
                  <c:v>30</c:v>
                </c:pt>
                <c:pt idx="15">
                  <c:v>31</c:v>
                </c:pt>
                <c:pt idx="16">
                  <c:v>32 u .älter</c:v>
                </c:pt>
              </c:strCache>
            </c:strRef>
          </c:cat>
          <c:val>
            <c:numRef>
              <c:f>'34-Grafik4_ZBW'!$K$24:$K$40</c:f>
              <c:numCache>
                <c:formatCode>#\ ##0.0</c:formatCode>
                <c:ptCount val="17"/>
                <c:pt idx="0">
                  <c:v>0.56022408963585435</c:v>
                </c:pt>
                <c:pt idx="1">
                  <c:v>5.882352941176471</c:v>
                </c:pt>
                <c:pt idx="2">
                  <c:v>17.086834733893557</c:v>
                </c:pt>
                <c:pt idx="3">
                  <c:v>12.605042016806722</c:v>
                </c:pt>
                <c:pt idx="4">
                  <c:v>10.92436974789916</c:v>
                </c:pt>
                <c:pt idx="5">
                  <c:v>6.1624649859943981</c:v>
                </c:pt>
                <c:pt idx="6">
                  <c:v>7.8431372549019605</c:v>
                </c:pt>
                <c:pt idx="7">
                  <c:v>7.8431372549019605</c:v>
                </c:pt>
                <c:pt idx="8">
                  <c:v>4.2016806722689077</c:v>
                </c:pt>
                <c:pt idx="9">
                  <c:v>3.3613445378151261</c:v>
                </c:pt>
                <c:pt idx="10">
                  <c:v>3.6414565826330532</c:v>
                </c:pt>
                <c:pt idx="11">
                  <c:v>3.081232492997199</c:v>
                </c:pt>
                <c:pt idx="12">
                  <c:v>3.3613445378151261</c:v>
                </c:pt>
                <c:pt idx="13">
                  <c:v>1.4005602240896358</c:v>
                </c:pt>
                <c:pt idx="14">
                  <c:v>1.9607843137254901</c:v>
                </c:pt>
                <c:pt idx="15">
                  <c:v>1.9607843137254901</c:v>
                </c:pt>
                <c:pt idx="16">
                  <c:v>8.1232492997198875</c:v>
                </c:pt>
              </c:numCache>
            </c:numRef>
          </c:val>
        </c:ser>
        <c:dLbls>
          <c:showLegendKey val="0"/>
          <c:showVal val="0"/>
          <c:showCatName val="0"/>
          <c:showSerName val="0"/>
          <c:showPercent val="0"/>
          <c:showBubbleSize val="0"/>
        </c:dLbls>
        <c:gapWidth val="70"/>
        <c:axId val="69506560"/>
        <c:axId val="69508096"/>
      </c:barChart>
      <c:catAx>
        <c:axId val="69506560"/>
        <c:scaling>
          <c:orientation val="minMax"/>
        </c:scaling>
        <c:delete val="0"/>
        <c:axPos val="l"/>
        <c:numFmt formatCode="General" sourceLinked="1"/>
        <c:majorTickMark val="none"/>
        <c:minorTickMark val="none"/>
        <c:tickLblPos val="nextTo"/>
        <c:spPr>
          <a:ln w="25400">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69508096"/>
        <c:crosses val="autoZero"/>
        <c:auto val="0"/>
        <c:lblAlgn val="ctr"/>
        <c:lblOffset val="100"/>
        <c:tickLblSkip val="1"/>
        <c:tickMarkSkip val="1"/>
        <c:noMultiLvlLbl val="0"/>
      </c:catAx>
      <c:valAx>
        <c:axId val="69508096"/>
        <c:scaling>
          <c:orientation val="minMax"/>
          <c:max val="18"/>
          <c:min val="0"/>
        </c:scaling>
        <c:delete val="0"/>
        <c:axPos val="b"/>
        <c:majorGridlines>
          <c:spPr>
            <a:ln w="3175">
              <a:solidFill>
                <a:srgbClr val="969696"/>
              </a:solidFill>
              <a:prstDash val="solid"/>
            </a:ln>
          </c:spPr>
        </c:majorGridlines>
        <c:numFmt formatCode="#\ ##0.0" sourceLinked="1"/>
        <c:majorTickMark val="none"/>
        <c:minorTickMark val="none"/>
        <c:tickLblPos val="none"/>
        <c:spPr>
          <a:ln w="9525">
            <a:noFill/>
          </a:ln>
        </c:spPr>
        <c:crossAx val="69506560"/>
        <c:crosses val="autoZero"/>
        <c:crossBetween val="between"/>
        <c:majorUnit val="2"/>
        <c:minorUnit val="1"/>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984251969" l="0.78740157499999996" r="0.78740157499999996" t="0.984251969" header="0.51181102300000003" footer="0.51181102300000003"/>
    <c:pageSetup paperSize="9" orientation="landscape" horizontalDpi="-4" verticalDpi="30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 Id="rId4"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3" Type="http://schemas.openxmlformats.org/officeDocument/2006/relationships/chart" Target="../charts/chart10.xml"/><Relationship Id="rId2" Type="http://schemas.openxmlformats.org/officeDocument/2006/relationships/chart" Target="../charts/chart9.xml"/><Relationship Id="rId1" Type="http://schemas.openxmlformats.org/officeDocument/2006/relationships/chart" Target="../charts/chart8.xml"/><Relationship Id="rId4" Type="http://schemas.openxmlformats.org/officeDocument/2006/relationships/chart" Target="../charts/chart1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2581275</xdr:colOff>
      <xdr:row>5</xdr:row>
      <xdr:rowOff>412750</xdr:rowOff>
    </xdr:from>
    <xdr:to>
      <xdr:col>2</xdr:col>
      <xdr:colOff>38100</xdr:colOff>
      <xdr:row>6</xdr:row>
      <xdr:rowOff>152400</xdr:rowOff>
    </xdr:to>
    <xdr:pic>
      <xdr:nvPicPr>
        <xdr:cNvPr id="204933" name="Picture 2049"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09850" y="2463800"/>
          <a:ext cx="190500" cy="177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31750</xdr:colOff>
      <xdr:row>13</xdr:row>
      <xdr:rowOff>0</xdr:rowOff>
    </xdr:from>
    <xdr:to>
      <xdr:col>3</xdr:col>
      <xdr:colOff>2540</xdr:colOff>
      <xdr:row>34</xdr:row>
      <xdr:rowOff>15240</xdr:rowOff>
    </xdr:to>
    <xdr:graphicFrame macro="">
      <xdr:nvGraphicFramePr>
        <xdr:cNvPr id="204934" name="Diagramm 205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0.96295</cdr:x>
      <cdr:y>0.87694</cdr:y>
    </cdr:from>
    <cdr:to>
      <cdr:x>0.96295</cdr:x>
      <cdr:y>0.87694</cdr:y>
    </cdr:to>
    <cdr:sp macro="" textlink="">
      <cdr:nvSpPr>
        <cdr:cNvPr id="233473" name="Text 2"/>
        <cdr:cNvSpPr txBox="1">
          <a:spLocks xmlns:a="http://schemas.openxmlformats.org/drawingml/2006/main" noChangeArrowheads="1"/>
        </cdr:cNvSpPr>
      </cdr:nvSpPr>
      <cdr:spPr bwMode="auto">
        <a:xfrm xmlns:a="http://schemas.openxmlformats.org/drawingml/2006/main">
          <a:off x="4720584" y="2478018"/>
          <a:ext cx="0" cy="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18288" anchor="ctr" upright="1"/>
        <a:lstStyle xmlns:a="http://schemas.openxmlformats.org/drawingml/2006/main"/>
        <a:p xmlns:a="http://schemas.openxmlformats.org/drawingml/2006/main">
          <a:pPr algn="ctr" rtl="0">
            <a:defRPr sz="1000"/>
          </a:pPr>
          <a:r>
            <a:rPr lang="de-DE" sz="700" b="0" i="0" u="none" strike="noStrike" baseline="0">
              <a:solidFill>
                <a:srgbClr val="000000"/>
              </a:solidFill>
              <a:latin typeface="Arial"/>
              <a:cs typeface="Arial"/>
            </a:rPr>
            <a:t>%</a:t>
          </a:r>
        </a:p>
      </cdr:txBody>
    </cdr:sp>
  </cdr:relSizeAnchor>
  <cdr:relSizeAnchor xmlns:cdr="http://schemas.openxmlformats.org/drawingml/2006/chartDrawing">
    <cdr:from>
      <cdr:x>0.9549</cdr:x>
      <cdr:y>0.91959</cdr:y>
    </cdr:from>
    <cdr:to>
      <cdr:x>0.98697</cdr:x>
      <cdr:y>0.96972</cdr:y>
    </cdr:to>
    <cdr:sp macro="" textlink="">
      <cdr:nvSpPr>
        <cdr:cNvPr id="233476" name="Text Box 1028"/>
        <cdr:cNvSpPr txBox="1">
          <a:spLocks xmlns:a="http://schemas.openxmlformats.org/drawingml/2006/main" noChangeArrowheads="1"/>
        </cdr:cNvSpPr>
      </cdr:nvSpPr>
      <cdr:spPr bwMode="auto">
        <a:xfrm xmlns:a="http://schemas.openxmlformats.org/drawingml/2006/main">
          <a:off x="4297045" y="2545985"/>
          <a:ext cx="144315" cy="13879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22860" rIns="36576"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a:t>
          </a:r>
        </a:p>
      </cdr:txBody>
    </cdr:sp>
  </cdr:relSizeAnchor>
</c:userShapes>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0</xdr:rowOff>
        </xdr:from>
        <xdr:to>
          <xdr:col>6</xdr:col>
          <xdr:colOff>1866900</xdr:colOff>
          <xdr:row>39</xdr:row>
          <xdr:rowOff>45720</xdr:rowOff>
        </xdr:to>
        <xdr:sp macro="" textlink="">
          <xdr:nvSpPr>
            <xdr:cNvPr id="7170" name="Object 2" hidden="1">
              <a:extLst>
                <a:ext uri="{63B3BB69-23CF-44E3-9099-C40C66FF867C}">
                  <a14:compatExt spid="_x0000_s7170"/>
                </a:ext>
              </a:extLst>
            </xdr:cNvPr>
            <xdr:cNvSpPr/>
          </xdr:nvSpPr>
          <xdr:spPr>
            <a:xfrm>
              <a:off x="0" y="0"/>
              <a:ext cx="0" cy="0"/>
            </a:xfrm>
            <a:prstGeom prst="rect">
              <a:avLst/>
            </a:prstGeom>
          </xdr:spPr>
        </xdr:sp>
        <xdr:clientData/>
      </xdr:twoCellAnchor>
    </mc:Choice>
    <mc:Fallback/>
  </mc:AlternateContent>
</xdr:wsDr>
</file>

<file path=xl/drawings/drawing2.xml><?xml version="1.0" encoding="utf-8"?>
<c:userShapes xmlns:c="http://schemas.openxmlformats.org/drawingml/2006/chart">
  <cdr:relSizeAnchor xmlns:cdr="http://schemas.openxmlformats.org/drawingml/2006/chartDrawing">
    <cdr:from>
      <cdr:x>0.31166</cdr:x>
      <cdr:y>0.42475</cdr:y>
    </cdr:from>
    <cdr:to>
      <cdr:x>0.31678</cdr:x>
      <cdr:y>0.47279</cdr:y>
    </cdr:to>
    <cdr:sp macro="" textlink="">
      <cdr:nvSpPr>
        <cdr:cNvPr id="206849" name="Text 1"/>
        <cdr:cNvSpPr txBox="1">
          <a:spLocks xmlns:a="http://schemas.openxmlformats.org/drawingml/2006/main" noChangeArrowheads="1"/>
        </cdr:cNvSpPr>
      </cdr:nvSpPr>
      <cdr:spPr bwMode="auto">
        <a:xfrm xmlns:a="http://schemas.openxmlformats.org/drawingml/2006/main">
          <a:off x="1130049" y="1383632"/>
          <a:ext cx="18530" cy="15651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0" anchor="ctr" upright="1">
          <a:spAutoFit/>
        </a:bodyPr>
        <a:lstStyle xmlns:a="http://schemas.openxmlformats.org/drawingml/2006/main"/>
        <a:p xmlns:a="http://schemas.openxmlformats.org/drawingml/2006/main">
          <a:pPr algn="ctr" rtl="0">
            <a:defRPr sz="1000"/>
          </a:pPr>
          <a:endParaRPr lang="de-DE"/>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6"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31750</xdr:colOff>
      <xdr:row>30</xdr:row>
      <xdr:rowOff>38100</xdr:rowOff>
    </xdr:from>
    <xdr:to>
      <xdr:col>5</xdr:col>
      <xdr:colOff>825500</xdr:colOff>
      <xdr:row>49</xdr:row>
      <xdr:rowOff>95250</xdr:rowOff>
    </xdr:to>
    <xdr:graphicFrame macro="">
      <xdr:nvGraphicFramePr>
        <xdr:cNvPr id="10313"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108</xdr:row>
      <xdr:rowOff>137160</xdr:rowOff>
    </xdr:from>
    <xdr:to>
      <xdr:col>6</xdr:col>
      <xdr:colOff>330200</xdr:colOff>
      <xdr:row>129</xdr:row>
      <xdr:rowOff>144780</xdr:rowOff>
    </xdr:to>
    <xdr:graphicFrame macro="">
      <xdr:nvGraphicFramePr>
        <xdr:cNvPr id="2177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19050</xdr:colOff>
      <xdr:row>108</xdr:row>
      <xdr:rowOff>111760</xdr:rowOff>
    </xdr:from>
    <xdr:to>
      <xdr:col>15</xdr:col>
      <xdr:colOff>1270</xdr:colOff>
      <xdr:row>130</xdr:row>
      <xdr:rowOff>118110</xdr:rowOff>
    </xdr:to>
    <xdr:graphicFrame macro="">
      <xdr:nvGraphicFramePr>
        <xdr:cNvPr id="21773"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0</xdr:colOff>
      <xdr:row>131</xdr:row>
      <xdr:rowOff>0</xdr:rowOff>
    </xdr:from>
    <xdr:to>
      <xdr:col>15</xdr:col>
      <xdr:colOff>635000</xdr:colOff>
      <xdr:row>131</xdr:row>
      <xdr:rowOff>0</xdr:rowOff>
    </xdr:to>
    <xdr:graphicFrame macro="">
      <xdr:nvGraphicFramePr>
        <xdr:cNvPr id="21774"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130</xdr:row>
      <xdr:rowOff>0</xdr:rowOff>
    </xdr:from>
    <xdr:to>
      <xdr:col>14</xdr:col>
      <xdr:colOff>57150</xdr:colOff>
      <xdr:row>132</xdr:row>
      <xdr:rowOff>57150</xdr:rowOff>
    </xdr:to>
    <xdr:graphicFrame macro="">
      <xdr:nvGraphicFramePr>
        <xdr:cNvPr id="21775"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0.56634</cdr:x>
      <cdr:y>0.46608</cdr:y>
    </cdr:from>
    <cdr:to>
      <cdr:x>0.62653</cdr:x>
      <cdr:y>0.52811</cdr:y>
    </cdr:to>
    <cdr:sp macro="" textlink="">
      <cdr:nvSpPr>
        <cdr:cNvPr id="54273" name="Text 1"/>
        <cdr:cNvSpPr txBox="1">
          <a:spLocks xmlns:a="http://schemas.openxmlformats.org/drawingml/2006/main" noChangeArrowheads="1"/>
        </cdr:cNvSpPr>
      </cdr:nvSpPr>
      <cdr:spPr bwMode="auto">
        <a:xfrm xmlns:a="http://schemas.openxmlformats.org/drawingml/2006/main">
          <a:off x="1862852" y="1524187"/>
          <a:ext cx="198003" cy="20287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27432" tIns="27432" rIns="27432" bIns="27432" anchor="ctr" upright="1">
          <a:spAutoFit/>
        </a:bodyPr>
        <a:lstStyle xmlns:a="http://schemas.openxmlformats.org/drawingml/2006/main"/>
        <a:p xmlns:a="http://schemas.openxmlformats.org/drawingml/2006/main">
          <a:pPr algn="ctr" rtl="0">
            <a:defRPr sz="1000"/>
          </a:pPr>
          <a:r>
            <a:rPr lang="de-DE" sz="1000" b="0" i="0" u="none" strike="noStrike" baseline="0">
              <a:solidFill>
                <a:srgbClr val="000000"/>
              </a:solidFill>
              <a:latin typeface="Arial"/>
              <a:cs typeface="Arial"/>
            </a:rPr>
            <a:t>    </a:t>
          </a:r>
        </a:p>
      </cdr:txBody>
    </cdr:sp>
  </cdr:relSizeAnchor>
</c:userShapes>
</file>

<file path=xl/drawings/drawing7.xml><?xml version="1.0" encoding="utf-8"?>
<xdr:wsDr xmlns:xdr="http://schemas.openxmlformats.org/drawingml/2006/spreadsheetDrawing" xmlns:a="http://schemas.openxmlformats.org/drawingml/2006/main">
  <xdr:twoCellAnchor>
    <xdr:from>
      <xdr:col>13</xdr:col>
      <xdr:colOff>342900</xdr:colOff>
      <xdr:row>9</xdr:row>
      <xdr:rowOff>114300</xdr:rowOff>
    </xdr:from>
    <xdr:to>
      <xdr:col>13</xdr:col>
      <xdr:colOff>342900</xdr:colOff>
      <xdr:row>9</xdr:row>
      <xdr:rowOff>114300</xdr:rowOff>
    </xdr:to>
    <xdr:cxnSp macro="">
      <xdr:nvCxnSpPr>
        <xdr:cNvPr id="14481" name="AutoShape 9"/>
        <xdr:cNvCxnSpPr>
          <a:cxnSpLocks noChangeShapeType="1"/>
        </xdr:cNvCxnSpPr>
      </xdr:nvCxnSpPr>
      <xdr:spPr bwMode="auto">
        <a:xfrm>
          <a:off x="6318250" y="1816100"/>
          <a:ext cx="0" cy="0"/>
        </a:xfrm>
        <a:prstGeom prst="straightConnector1">
          <a:avLst/>
        </a:prstGeom>
        <a:noFill/>
        <a:ln w="6350">
          <a:solidFill>
            <a:srgbClr xmlns:mc="http://schemas.openxmlformats.org/markup-compatibility/2006" xmlns:a14="http://schemas.microsoft.com/office/drawing/2010/main" val="000000" mc:Ignorable="a14" a14:legacySpreadsheetColorIndex="8"/>
          </a:solidFill>
          <a:round/>
          <a:headEnd type="triangle" w="med" len="me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0</xdr:col>
      <xdr:colOff>0</xdr:colOff>
      <xdr:row>1</xdr:row>
      <xdr:rowOff>19050</xdr:rowOff>
    </xdr:from>
    <xdr:to>
      <xdr:col>13</xdr:col>
      <xdr:colOff>388620</xdr:colOff>
      <xdr:row>16</xdr:row>
      <xdr:rowOff>82550</xdr:rowOff>
    </xdr:to>
    <xdr:graphicFrame macro="">
      <xdr:nvGraphicFramePr>
        <xdr:cNvPr id="14482" name="Diagramm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graphicFrame macro="">
      <xdr:nvGraphicFramePr>
        <xdr:cNvPr id="23066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27940</xdr:colOff>
      <xdr:row>1</xdr:row>
      <xdr:rowOff>66040</xdr:rowOff>
    </xdr:from>
    <xdr:to>
      <xdr:col>8</xdr:col>
      <xdr:colOff>53340</xdr:colOff>
      <xdr:row>19</xdr:row>
      <xdr:rowOff>110490</xdr:rowOff>
    </xdr:to>
    <xdr:graphicFrame macro="">
      <xdr:nvGraphicFramePr>
        <xdr:cNvPr id="230667"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50800</xdr:colOff>
      <xdr:row>19</xdr:row>
      <xdr:rowOff>127000</xdr:rowOff>
    </xdr:from>
    <xdr:to>
      <xdr:col>8</xdr:col>
      <xdr:colOff>76200</xdr:colOff>
      <xdr:row>38</xdr:row>
      <xdr:rowOff>76200</xdr:rowOff>
    </xdr:to>
    <xdr:graphicFrame macro="">
      <xdr:nvGraphicFramePr>
        <xdr:cNvPr id="230668"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82550</xdr:colOff>
      <xdr:row>37</xdr:row>
      <xdr:rowOff>63500</xdr:rowOff>
    </xdr:from>
    <xdr:to>
      <xdr:col>8</xdr:col>
      <xdr:colOff>83820</xdr:colOff>
      <xdr:row>54</xdr:row>
      <xdr:rowOff>146050</xdr:rowOff>
    </xdr:to>
    <xdr:graphicFrame macro="">
      <xdr:nvGraphicFramePr>
        <xdr:cNvPr id="230669"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0.50391</cdr:x>
      <cdr:y>0.5</cdr:y>
    </cdr:from>
    <cdr:to>
      <cdr:x>0.52247</cdr:x>
      <cdr:y>0.57627</cdr:y>
    </cdr:to>
    <cdr:sp macro="" textlink="">
      <cdr:nvSpPr>
        <cdr:cNvPr id="231425" name="Text Box 1"/>
        <cdr:cNvSpPr txBox="1">
          <a:spLocks xmlns:a="http://schemas.openxmlformats.org/drawingml/2006/main" noChangeArrowheads="1"/>
        </cdr:cNvSpPr>
      </cdr:nvSpPr>
      <cdr:spPr bwMode="auto">
        <a:xfrm xmlns:a="http://schemas.openxmlformats.org/drawingml/2006/main">
          <a:off x="2227072" y="1470025"/>
          <a:ext cx="82042" cy="22423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27432" rIns="36576" bIns="27432" anchor="ctr" upright="1"/>
        <a:lstStyle xmlns:a="http://schemas.openxmlformats.org/drawingml/2006/main"/>
        <a:p xmlns:a="http://schemas.openxmlformats.org/drawingml/2006/main">
          <a:pPr algn="ctr" rtl="0">
            <a:defRPr sz="1000"/>
          </a:pPr>
          <a:r>
            <a:rPr lang="de-DE" sz="825" b="0" i="0" u="none" strike="noStrike" baseline="0">
              <a:solidFill>
                <a:srgbClr val="000000"/>
              </a:solidFill>
              <a:latin typeface="Arial"/>
              <a:cs typeface="Arial"/>
            </a:rPr>
            <a:t> </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IIB\1_BS\BS95\STATBE95\7_O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7A"/>
      <sheetName val="T7B"/>
      <sheetName val="T7C"/>
      <sheetName val="T7D"/>
      <sheetName val="T7E"/>
    </sheetNames>
    <sheetDataSet>
      <sheetData sheetId="0"/>
      <sheetData sheetId="1"/>
      <sheetData sheetId="2"/>
      <sheetData sheetId="3"/>
      <sheetData sheetId="4"/>
    </sheetDataSet>
  </externalBook>
</externalLink>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8.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drawing" Target="../drawings/drawing11.xml"/><Relationship Id="rId1" Type="http://schemas.openxmlformats.org/officeDocument/2006/relationships/printerSettings" Target="../printerSettings/printerSettings23.bin"/><Relationship Id="rId5" Type="http://schemas.openxmlformats.org/officeDocument/2006/relationships/image" Target="../media/image5.emf"/><Relationship Id="rId4" Type="http://schemas.openxmlformats.org/officeDocument/2006/relationships/package" Target="../embeddings/Microsoft_Word_Document1.docx"/></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21111_2015.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enableFormatConditionsCalculation="0"/>
  <dimension ref="A1:O34"/>
  <sheetViews>
    <sheetView tabSelected="1" zoomScaleNormal="100" workbookViewId="0"/>
  </sheetViews>
  <sheetFormatPr baseColWidth="10" defaultColWidth="11.5546875" defaultRowHeight="13.2"/>
  <cols>
    <col min="1" max="1" width="38.6640625" style="5" customWidth="1"/>
    <col min="2" max="2" width="0.6640625" style="5" customWidth="1"/>
    <col min="3" max="3" width="52" style="5" customWidth="1"/>
    <col min="4" max="4" width="5.5546875" style="5" bestFit="1" customWidth="1"/>
    <col min="5" max="14" width="11.5546875" style="5" customWidth="1"/>
    <col min="15" max="15" width="15.44140625" style="5" customWidth="1"/>
    <col min="16" max="16384" width="11.5546875" style="5"/>
  </cols>
  <sheetData>
    <row r="1" spans="1:15" ht="60" customHeight="1">
      <c r="A1" s="497"/>
      <c r="D1" s="545" t="s">
        <v>290</v>
      </c>
    </row>
    <row r="2" spans="1:15" ht="40.200000000000003" customHeight="1">
      <c r="B2" s="6" t="s">
        <v>81</v>
      </c>
      <c r="D2" s="546"/>
    </row>
    <row r="3" spans="1:15" ht="34.799999999999997">
      <c r="B3" s="6" t="s">
        <v>82</v>
      </c>
      <c r="D3" s="546"/>
    </row>
    <row r="4" spans="1:15" ht="6.6" customHeight="1">
      <c r="D4" s="546"/>
    </row>
    <row r="5" spans="1:15" ht="20.399999999999999">
      <c r="C5" s="12" t="s">
        <v>516</v>
      </c>
      <c r="D5" s="546"/>
    </row>
    <row r="6" spans="1:15" s="7" customFormat="1" ht="34.950000000000003" customHeight="1">
      <c r="D6" s="546"/>
    </row>
    <row r="7" spans="1:15" ht="84" customHeight="1">
      <c r="C7" s="13" t="s">
        <v>515</v>
      </c>
      <c r="D7" s="546"/>
    </row>
    <row r="8" spans="1:15">
      <c r="D8" s="546"/>
    </row>
    <row r="9" spans="1:15" ht="81" customHeight="1">
      <c r="C9" s="473" t="s">
        <v>465</v>
      </c>
      <c r="D9" s="546"/>
    </row>
    <row r="10" spans="1:15" ht="7.2" customHeight="1">
      <c r="D10" s="546"/>
    </row>
    <row r="11" spans="1:15" ht="15">
      <c r="C11" s="8"/>
      <c r="D11" s="546"/>
    </row>
    <row r="12" spans="1:15" ht="66" customHeight="1"/>
    <row r="13" spans="1:15" ht="36" customHeight="1">
      <c r="C13" s="253" t="s">
        <v>517</v>
      </c>
      <c r="F13" s="496" t="s">
        <v>493</v>
      </c>
      <c r="G13"/>
      <c r="H13"/>
      <c r="I13"/>
      <c r="J13"/>
      <c r="K13"/>
      <c r="L13"/>
      <c r="M13"/>
      <c r="N13"/>
      <c r="O13"/>
    </row>
    <row r="14" spans="1:15" ht="31.2">
      <c r="F14" s="14" t="s">
        <v>261</v>
      </c>
      <c r="G14" s="251" t="s">
        <v>101</v>
      </c>
      <c r="H14" s="251" t="s">
        <v>259</v>
      </c>
      <c r="I14" s="368" t="s">
        <v>102</v>
      </c>
      <c r="J14" s="251" t="s">
        <v>103</v>
      </c>
      <c r="K14" s="251" t="s">
        <v>104</v>
      </c>
      <c r="L14" s="251" t="s">
        <v>105</v>
      </c>
      <c r="M14" s="251" t="s">
        <v>452</v>
      </c>
      <c r="N14" s="251" t="s">
        <v>246</v>
      </c>
      <c r="O14"/>
    </row>
    <row r="15" spans="1:15">
      <c r="F15" s="14" t="s">
        <v>262</v>
      </c>
      <c r="G15" s="292">
        <v>214.70599999999999</v>
      </c>
      <c r="H15" s="290">
        <v>0</v>
      </c>
      <c r="I15" s="367">
        <v>16.036999999999999</v>
      </c>
      <c r="J15" s="292">
        <v>31.983000000000001</v>
      </c>
      <c r="K15" s="292">
        <v>84.341999999999999</v>
      </c>
      <c r="L15" s="440">
        <v>53.320999999999998</v>
      </c>
      <c r="M15" s="441">
        <v>2.2949999999999999</v>
      </c>
      <c r="N15" s="292">
        <v>13.420999999999999</v>
      </c>
      <c r="O15" s="294">
        <f t="shared" ref="O15:O20" si="0">SUM(G15:N15)</f>
        <v>416.10500000000002</v>
      </c>
    </row>
    <row r="16" spans="1:15">
      <c r="F16" s="14" t="s">
        <v>263</v>
      </c>
      <c r="G16" s="292">
        <v>208.30600000000001</v>
      </c>
      <c r="H16" s="290">
        <v>0</v>
      </c>
      <c r="I16" s="367">
        <v>16.111999999999998</v>
      </c>
      <c r="J16" s="292">
        <v>31.556999999999999</v>
      </c>
      <c r="K16" s="292">
        <v>84.602999999999994</v>
      </c>
      <c r="L16" s="440">
        <v>54.368000000000002</v>
      </c>
      <c r="M16" s="441">
        <v>2.302</v>
      </c>
      <c r="N16" s="292">
        <v>13.571999999999999</v>
      </c>
      <c r="O16" s="294">
        <f t="shared" si="0"/>
        <v>410.82</v>
      </c>
    </row>
    <row r="17" spans="6:15">
      <c r="F17" s="14" t="s">
        <v>264</v>
      </c>
      <c r="G17" s="292">
        <v>196.97300000000001</v>
      </c>
      <c r="H17" s="290">
        <v>0</v>
      </c>
      <c r="I17" s="367">
        <v>16.178000000000001</v>
      </c>
      <c r="J17" s="292">
        <v>31.356000000000002</v>
      </c>
      <c r="K17" s="292">
        <v>84.840999999999994</v>
      </c>
      <c r="L17" s="440">
        <v>53.993000000000002</v>
      </c>
      <c r="M17" s="441">
        <v>2.3660000000000001</v>
      </c>
      <c r="N17" s="292">
        <v>13.619</v>
      </c>
      <c r="O17" s="294">
        <f t="shared" si="0"/>
        <v>399.32600000000002</v>
      </c>
    </row>
    <row r="18" spans="6:15">
      <c r="F18" s="14" t="s">
        <v>265</v>
      </c>
      <c r="G18" s="292">
        <v>186.333</v>
      </c>
      <c r="H18" s="290">
        <v>0</v>
      </c>
      <c r="I18" s="367">
        <v>15.923</v>
      </c>
      <c r="J18" s="292">
        <v>31.045000000000002</v>
      </c>
      <c r="K18" s="292">
        <v>85.858999999999995</v>
      </c>
      <c r="L18" s="440">
        <v>53.646999999999998</v>
      </c>
      <c r="M18" s="441">
        <v>2.4220000000000002</v>
      </c>
      <c r="N18" s="292">
        <v>13.659000000000001</v>
      </c>
      <c r="O18" s="294">
        <f t="shared" si="0"/>
        <v>388.88799999999998</v>
      </c>
    </row>
    <row r="19" spans="6:15">
      <c r="F19" s="174" t="s">
        <v>266</v>
      </c>
      <c r="G19" s="293">
        <v>174.048</v>
      </c>
      <c r="H19" s="290">
        <v>0</v>
      </c>
      <c r="I19" s="367">
        <v>16.268999999999998</v>
      </c>
      <c r="J19" s="292">
        <v>31.341999999999999</v>
      </c>
      <c r="K19" s="292">
        <v>86.63</v>
      </c>
      <c r="L19" s="440">
        <v>52.976999999999997</v>
      </c>
      <c r="M19" s="441">
        <v>2.419</v>
      </c>
      <c r="N19" s="292">
        <v>13.696999999999999</v>
      </c>
      <c r="O19" s="294">
        <f t="shared" si="0"/>
        <v>377.38199999999995</v>
      </c>
    </row>
    <row r="20" spans="6:15">
      <c r="F20" s="174" t="s">
        <v>267</v>
      </c>
      <c r="G20" s="293">
        <v>163.06899999999999</v>
      </c>
      <c r="H20" s="290">
        <v>0</v>
      </c>
      <c r="I20" s="367">
        <v>15.914</v>
      </c>
      <c r="J20" s="292">
        <v>31.661000000000001</v>
      </c>
      <c r="K20" s="292">
        <v>86.617000000000004</v>
      </c>
      <c r="L20" s="441">
        <v>52.018000000000001</v>
      </c>
      <c r="M20" s="441">
        <v>2.5649999999999999</v>
      </c>
      <c r="N20" s="292">
        <v>13.769</v>
      </c>
      <c r="O20" s="294">
        <f t="shared" si="0"/>
        <v>365.613</v>
      </c>
    </row>
    <row r="21" spans="6:15">
      <c r="F21" s="174" t="s">
        <v>268</v>
      </c>
      <c r="G21" s="293">
        <v>154.119</v>
      </c>
      <c r="H21" s="290">
        <v>0</v>
      </c>
      <c r="I21" s="367">
        <v>16.475000000000001</v>
      </c>
      <c r="J21" s="292">
        <v>30.805</v>
      </c>
      <c r="K21" s="292">
        <v>87.343999999999994</v>
      </c>
      <c r="L21" s="441">
        <v>5.1139999999999999</v>
      </c>
      <c r="M21" s="441">
        <v>2.488</v>
      </c>
      <c r="N21" s="292">
        <v>13.744</v>
      </c>
      <c r="O21" s="294">
        <v>356.11500000000001</v>
      </c>
    </row>
    <row r="22" spans="6:15">
      <c r="F22" s="174" t="s">
        <v>269</v>
      </c>
      <c r="G22" s="292">
        <v>149.149</v>
      </c>
      <c r="H22" s="290">
        <v>0</v>
      </c>
      <c r="I22" s="367">
        <v>15.849</v>
      </c>
      <c r="J22" s="292">
        <v>30.056000000000001</v>
      </c>
      <c r="K22" s="292">
        <v>86.742000000000004</v>
      </c>
      <c r="L22" s="286">
        <v>49.918999999999997</v>
      </c>
      <c r="M22" s="286">
        <v>2.6949999999999998</v>
      </c>
      <c r="N22" s="292">
        <v>13.738</v>
      </c>
      <c r="O22" s="294">
        <f t="shared" ref="O22:O31" si="1">SUM(G22:N22)</f>
        <v>348.14799999999997</v>
      </c>
    </row>
    <row r="23" spans="6:15">
      <c r="F23" s="174" t="s">
        <v>270</v>
      </c>
      <c r="G23" s="292">
        <v>148.63</v>
      </c>
      <c r="H23" s="290">
        <v>0</v>
      </c>
      <c r="I23" s="367">
        <v>15.294</v>
      </c>
      <c r="J23" s="292">
        <v>27.065999999999999</v>
      </c>
      <c r="K23" s="292">
        <v>85.296999999999997</v>
      </c>
      <c r="L23" s="286">
        <v>48.036999999999999</v>
      </c>
      <c r="M23" s="286">
        <v>2.7759999999999998</v>
      </c>
      <c r="N23" s="292">
        <v>13.558</v>
      </c>
      <c r="O23" s="372">
        <f t="shared" si="1"/>
        <v>340.65800000000002</v>
      </c>
    </row>
    <row r="24" spans="6:15">
      <c r="F24" s="192" t="s">
        <v>271</v>
      </c>
      <c r="G24" s="371">
        <v>157.46600000000001</v>
      </c>
      <c r="H24" s="369">
        <v>0</v>
      </c>
      <c r="I24" s="370">
        <v>14.209</v>
      </c>
      <c r="J24" s="371">
        <v>24.507999999999999</v>
      </c>
      <c r="K24" s="371">
        <v>83.301000000000002</v>
      </c>
      <c r="L24" s="442">
        <v>45.691000000000003</v>
      </c>
      <c r="M24" s="442">
        <v>3.0289999999999999</v>
      </c>
      <c r="N24" s="371">
        <v>13.423999999999999</v>
      </c>
      <c r="O24" s="294">
        <f t="shared" si="1"/>
        <v>341.62800000000004</v>
      </c>
    </row>
    <row r="25" spans="6:15">
      <c r="F25" s="174" t="s">
        <v>272</v>
      </c>
      <c r="G25" s="292">
        <v>158.464</v>
      </c>
      <c r="H25" s="290">
        <v>0</v>
      </c>
      <c r="I25" s="367">
        <v>13.429</v>
      </c>
      <c r="J25" s="367">
        <v>22.481999999999999</v>
      </c>
      <c r="K25" s="292">
        <v>81.046000000000006</v>
      </c>
      <c r="L25" s="286">
        <v>43.414000000000001</v>
      </c>
      <c r="M25" s="286">
        <v>3.036</v>
      </c>
      <c r="N25" s="292">
        <v>13.007999999999999</v>
      </c>
      <c r="O25" s="294">
        <f t="shared" si="1"/>
        <v>334.87899999999996</v>
      </c>
    </row>
    <row r="26" spans="6:15">
      <c r="F26" s="174" t="s">
        <v>273</v>
      </c>
      <c r="G26" s="292">
        <v>158.518</v>
      </c>
      <c r="H26" s="290">
        <v>0</v>
      </c>
      <c r="I26" s="367">
        <v>12.516</v>
      </c>
      <c r="J26" s="367">
        <v>20.548999999999999</v>
      </c>
      <c r="K26" s="292">
        <v>79.332999999999998</v>
      </c>
      <c r="L26" s="286">
        <v>41.704999999999998</v>
      </c>
      <c r="M26" s="286">
        <v>3.0510000000000002</v>
      </c>
      <c r="N26" s="292">
        <v>12.708</v>
      </c>
      <c r="O26" s="294">
        <f t="shared" si="1"/>
        <v>328.38</v>
      </c>
    </row>
    <row r="27" spans="6:15">
      <c r="F27" s="174" t="s">
        <v>274</v>
      </c>
      <c r="G27" s="292">
        <v>157.05699999999999</v>
      </c>
      <c r="H27" s="290">
        <v>0</v>
      </c>
      <c r="I27" s="157">
        <v>11.587</v>
      </c>
      <c r="J27" s="367">
        <v>19.998000000000001</v>
      </c>
      <c r="K27" s="408">
        <v>78</v>
      </c>
      <c r="L27" s="286">
        <v>40.978000000000002</v>
      </c>
      <c r="M27" s="286">
        <v>3.3029999999999999</v>
      </c>
      <c r="N27" s="292">
        <v>12.297000000000001</v>
      </c>
      <c r="O27" s="294">
        <f t="shared" si="1"/>
        <v>323.21999999999997</v>
      </c>
    </row>
    <row r="28" spans="6:15">
      <c r="F28" s="174" t="s">
        <v>275</v>
      </c>
      <c r="G28" s="292">
        <v>155.83600000000001</v>
      </c>
      <c r="H28" s="290">
        <v>0</v>
      </c>
      <c r="I28" s="157">
        <v>10.757</v>
      </c>
      <c r="J28" s="292">
        <v>19.777000000000001</v>
      </c>
      <c r="K28" s="292">
        <v>77.742000000000004</v>
      </c>
      <c r="L28" s="286">
        <v>41.203000000000003</v>
      </c>
      <c r="M28" s="286">
        <v>3.552</v>
      </c>
      <c r="N28" s="292">
        <v>12.003</v>
      </c>
      <c r="O28" s="294">
        <f t="shared" si="1"/>
        <v>320.87000000000006</v>
      </c>
    </row>
    <row r="29" spans="6:15">
      <c r="F29" s="252" t="s">
        <v>276</v>
      </c>
      <c r="G29" s="292">
        <v>152.69399999999999</v>
      </c>
      <c r="H29" s="292">
        <v>17.53</v>
      </c>
      <c r="I29" s="292">
        <v>8.11</v>
      </c>
      <c r="J29" s="292">
        <v>15.363</v>
      </c>
      <c r="K29" s="292">
        <v>78.058000000000007</v>
      </c>
      <c r="L29" s="286">
        <v>33.121000000000002</v>
      </c>
      <c r="M29" s="286">
        <v>3.7240000000000002</v>
      </c>
      <c r="N29" s="292">
        <v>11.458</v>
      </c>
      <c r="O29" s="294">
        <f t="shared" si="1"/>
        <v>320.05799999999999</v>
      </c>
    </row>
    <row r="30" spans="6:15">
      <c r="F30" s="252" t="s">
        <v>324</v>
      </c>
      <c r="G30" s="292">
        <v>146.25</v>
      </c>
      <c r="H30" s="292">
        <v>37.701999999999998</v>
      </c>
      <c r="I30" s="292">
        <v>5.4340000000000002</v>
      </c>
      <c r="J30" s="292">
        <v>10.536</v>
      </c>
      <c r="K30" s="292">
        <v>80.774000000000001</v>
      </c>
      <c r="L30" s="286">
        <v>26.225999999999999</v>
      </c>
      <c r="M30" s="286">
        <v>3.7850000000000001</v>
      </c>
      <c r="N30" s="292">
        <v>10.882999999999999</v>
      </c>
      <c r="O30" s="294">
        <f t="shared" si="1"/>
        <v>321.59000000000003</v>
      </c>
    </row>
    <row r="31" spans="6:15">
      <c r="F31" s="252" t="s">
        <v>382</v>
      </c>
      <c r="G31" s="292">
        <v>147.369</v>
      </c>
      <c r="H31" s="292">
        <v>55.168999999999997</v>
      </c>
      <c r="I31" s="292">
        <v>2.431</v>
      </c>
      <c r="J31" s="292">
        <v>5.5650000000000004</v>
      </c>
      <c r="K31" s="292">
        <v>75.668000000000006</v>
      </c>
      <c r="L31" s="286">
        <v>18.731999999999999</v>
      </c>
      <c r="M31" s="286">
        <v>4.0880000000000001</v>
      </c>
      <c r="N31" s="292">
        <v>10.265000000000001</v>
      </c>
      <c r="O31" s="294">
        <f t="shared" si="1"/>
        <v>319.28699999999998</v>
      </c>
    </row>
    <row r="32" spans="6:15" ht="12" customHeight="1">
      <c r="F32" s="252" t="s">
        <v>451</v>
      </c>
      <c r="G32" s="292">
        <v>152.476</v>
      </c>
      <c r="H32" s="292">
        <v>79.406000000000006</v>
      </c>
      <c r="I32" s="292">
        <v>2.9000000000000001E-2</v>
      </c>
      <c r="J32" s="292">
        <v>0.66700000000000004</v>
      </c>
      <c r="K32" s="292">
        <v>75.861999999999995</v>
      </c>
      <c r="L32" s="292">
        <v>2.0939999999999999</v>
      </c>
      <c r="M32" s="292">
        <v>4.056</v>
      </c>
      <c r="N32" s="292">
        <v>9.4350000000000005</v>
      </c>
      <c r="O32" s="294">
        <f>SUM(G32:N32)</f>
        <v>324.02499999999998</v>
      </c>
    </row>
    <row r="33" spans="6:15" ht="12" customHeight="1">
      <c r="F33" s="252" t="s">
        <v>486</v>
      </c>
      <c r="G33" s="292">
        <v>156.999</v>
      </c>
      <c r="H33" s="292">
        <v>84.494</v>
      </c>
      <c r="I33" s="292"/>
      <c r="J33" s="292"/>
      <c r="K33" s="292">
        <v>75.528999999999996</v>
      </c>
      <c r="M33" s="292">
        <v>4.2169999999999996</v>
      </c>
      <c r="N33" s="292">
        <v>8.9930000000000003</v>
      </c>
      <c r="O33" s="294">
        <f>SUM(G33:N33)</f>
        <v>330.23199999999997</v>
      </c>
    </row>
    <row r="34" spans="6:15">
      <c r="F34" s="505" t="s">
        <v>518</v>
      </c>
      <c r="G34" s="292">
        <v>161.72499999999999</v>
      </c>
      <c r="H34" s="292">
        <v>85.340999999999994</v>
      </c>
      <c r="I34" s="292"/>
      <c r="J34" s="292"/>
      <c r="K34" s="292">
        <v>76.003</v>
      </c>
      <c r="M34" s="292">
        <v>4.3499999999999996</v>
      </c>
      <c r="N34" s="292">
        <v>8.5069999999999997</v>
      </c>
      <c r="O34" s="294">
        <f>SUM(G34:N34)</f>
        <v>335.92599999999999</v>
      </c>
    </row>
  </sheetData>
  <sheetProtection selectLockedCells="1"/>
  <mergeCells count="1">
    <mergeCell ref="D1:D11"/>
  </mergeCells>
  <phoneticPr fontId="11" type="noConversion"/>
  <pageMargins left="0.59055118110236227" right="0.15748031496062992" top="0.78740157480314965" bottom="0.59055118110236227" header="0.31496062992125984" footer="0.23622047244094491"/>
  <pageSetup paperSize="9" orientation="portrait" r:id="rId1"/>
  <headerFooter scaleWithDoc="0"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366"/>
  <sheetViews>
    <sheetView zoomScaleNormal="100" zoomScaleSheetLayoutView="100" workbookViewId="0">
      <pane ySplit="5" topLeftCell="A6" activePane="bottomLeft" state="frozen"/>
      <selection pane="bottomLeft" activeCell="A6" sqref="A6:O6"/>
    </sheetView>
  </sheetViews>
  <sheetFormatPr baseColWidth="10" defaultColWidth="11.5546875" defaultRowHeight="8.4"/>
  <cols>
    <col min="1" max="1" width="13.6640625" style="96" customWidth="1"/>
    <col min="2" max="2" width="6.33203125" style="96" customWidth="1"/>
    <col min="3" max="14" width="5.33203125" style="96" customWidth="1"/>
    <col min="15" max="15" width="6.44140625" style="96" customWidth="1"/>
    <col min="16" max="16" width="7.33203125" style="96" customWidth="1"/>
    <col min="17" max="17" width="11.5546875" style="96" customWidth="1"/>
    <col min="18" max="18" width="5.33203125" style="378" customWidth="1"/>
    <col min="19" max="19" width="6.33203125" style="378" customWidth="1"/>
    <col min="20" max="20" width="6.44140625" style="378" customWidth="1"/>
    <col min="21" max="21" width="7.44140625" style="378" customWidth="1"/>
    <col min="22" max="22" width="5.5546875" style="378" customWidth="1"/>
    <col min="23" max="23" width="6" style="378" customWidth="1"/>
    <col min="24" max="24" width="6.33203125" style="378" customWidth="1"/>
    <col min="25" max="25" width="5.6640625" style="378" customWidth="1"/>
    <col min="26" max="26" width="2.6640625" style="378" customWidth="1"/>
    <col min="27" max="27" width="5.5546875" style="378" customWidth="1"/>
    <col min="28" max="28" width="7.33203125" style="378" customWidth="1"/>
    <col min="29" max="30" width="6.44140625" style="378" customWidth="1"/>
    <col min="31" max="31" width="6.5546875" style="378" customWidth="1"/>
    <col min="32" max="33" width="7.33203125" style="378" customWidth="1"/>
    <col min="34" max="34" width="6.44140625" style="378" customWidth="1"/>
    <col min="35" max="35" width="6.33203125" style="378" customWidth="1"/>
    <col min="36" max="36" width="3" style="378" customWidth="1"/>
    <col min="37" max="37" width="8.33203125" style="378" customWidth="1"/>
    <col min="38" max="38" width="5.33203125" style="378" customWidth="1"/>
    <col min="39" max="39" width="6.33203125" style="378" customWidth="1"/>
    <col min="40" max="40" width="5.6640625" style="378" customWidth="1"/>
    <col min="41" max="41" width="6.33203125" style="378" customWidth="1"/>
    <col min="42" max="42" width="6.5546875" style="378" customWidth="1"/>
    <col min="43" max="43" width="5.6640625" style="378" customWidth="1"/>
    <col min="44" max="44" width="6.33203125" style="378" customWidth="1"/>
    <col min="45" max="45" width="5.33203125" style="378" customWidth="1"/>
    <col min="46" max="46" width="4.33203125" style="378" customWidth="1"/>
    <col min="47" max="47" width="4" style="378" customWidth="1"/>
    <col min="48" max="57" width="11.5546875" style="378" customWidth="1"/>
    <col min="58" max="16384" width="11.5546875" style="96"/>
  </cols>
  <sheetData>
    <row r="1" spans="1:57" s="188" customFormat="1" ht="27" customHeight="1">
      <c r="A1" s="588" t="s">
        <v>593</v>
      </c>
      <c r="B1" s="589"/>
      <c r="C1" s="589"/>
      <c r="D1" s="589"/>
      <c r="E1" s="589"/>
      <c r="F1" s="589"/>
      <c r="G1" s="589"/>
      <c r="H1" s="589"/>
      <c r="I1" s="589"/>
      <c r="J1" s="589"/>
      <c r="K1" s="589"/>
      <c r="L1" s="589"/>
      <c r="M1" s="589"/>
      <c r="N1" s="589"/>
      <c r="O1" s="589"/>
      <c r="R1" s="377"/>
      <c r="S1" s="377"/>
      <c r="T1" s="377"/>
      <c r="U1" s="377"/>
      <c r="V1" s="377"/>
      <c r="W1" s="377"/>
      <c r="X1" s="377"/>
      <c r="Y1" s="377"/>
      <c r="Z1" s="377"/>
      <c r="AA1" s="377"/>
      <c r="AB1" s="377"/>
      <c r="AC1" s="377"/>
      <c r="AD1" s="377"/>
      <c r="AE1" s="377"/>
      <c r="AF1" s="377"/>
      <c r="AG1" s="377"/>
      <c r="AH1" s="377"/>
      <c r="AI1" s="377"/>
      <c r="AJ1" s="377"/>
      <c r="AK1" s="377"/>
      <c r="AL1" s="377"/>
      <c r="AM1" s="377"/>
      <c r="AN1" s="377"/>
      <c r="AO1" s="377"/>
      <c r="AP1" s="377"/>
      <c r="AQ1" s="377"/>
      <c r="AR1" s="377"/>
      <c r="AS1" s="377"/>
      <c r="AT1" s="377"/>
      <c r="AU1" s="377"/>
      <c r="AV1" s="377"/>
      <c r="AW1" s="377"/>
      <c r="AX1" s="377"/>
      <c r="AY1" s="377"/>
      <c r="AZ1" s="377"/>
      <c r="BA1" s="377"/>
      <c r="BB1" s="377"/>
      <c r="BC1" s="377"/>
      <c r="BD1" s="377"/>
      <c r="BE1" s="377"/>
    </row>
    <row r="2" spans="1:57" s="87" customFormat="1" ht="12.75" customHeight="1">
      <c r="A2" s="625"/>
      <c r="B2" s="625"/>
      <c r="C2" s="625"/>
      <c r="D2" s="625"/>
      <c r="E2" s="625"/>
      <c r="F2" s="625"/>
      <c r="G2" s="625"/>
      <c r="H2" s="625"/>
      <c r="I2" s="625"/>
      <c r="J2" s="625"/>
      <c r="K2" s="625"/>
      <c r="L2" s="625"/>
      <c r="M2" s="625"/>
      <c r="N2" s="625"/>
      <c r="O2" s="625"/>
      <c r="R2" s="175"/>
      <c r="S2" s="175"/>
      <c r="T2" s="175"/>
      <c r="U2" s="175"/>
      <c r="V2" s="175"/>
      <c r="W2" s="175"/>
      <c r="X2" s="175"/>
      <c r="Y2" s="175"/>
      <c r="Z2" s="175"/>
      <c r="AA2" s="175"/>
      <c r="AB2" s="175"/>
      <c r="AC2" s="175"/>
      <c r="AD2" s="175"/>
      <c r="AE2" s="175"/>
      <c r="AF2" s="175"/>
      <c r="AG2" s="175"/>
      <c r="AH2" s="175"/>
      <c r="AI2" s="175"/>
      <c r="AJ2" s="175"/>
      <c r="AK2" s="175"/>
      <c r="AL2" s="175"/>
      <c r="AM2" s="175"/>
      <c r="AN2" s="175"/>
      <c r="AO2" s="175"/>
      <c r="AP2" s="175"/>
      <c r="AQ2" s="175"/>
      <c r="AR2" s="175"/>
      <c r="AS2" s="175"/>
      <c r="AT2" s="175"/>
      <c r="AU2" s="175"/>
      <c r="AV2" s="175"/>
      <c r="AW2" s="175"/>
      <c r="AX2" s="175"/>
      <c r="AY2" s="175"/>
      <c r="AZ2" s="175"/>
      <c r="BA2" s="175"/>
      <c r="BB2" s="175"/>
      <c r="BC2" s="175"/>
      <c r="BD2" s="175"/>
      <c r="BE2" s="175"/>
    </row>
    <row r="3" spans="1:57" s="93" customFormat="1" ht="21" customHeight="1">
      <c r="A3" s="638" t="s">
        <v>154</v>
      </c>
      <c r="B3" s="646" t="s">
        <v>107</v>
      </c>
      <c r="C3" s="592" t="s">
        <v>155</v>
      </c>
      <c r="D3" s="592"/>
      <c r="E3" s="592"/>
      <c r="F3" s="592"/>
      <c r="G3" s="592"/>
      <c r="H3" s="592" t="s">
        <v>108</v>
      </c>
      <c r="I3" s="592"/>
      <c r="J3" s="592"/>
      <c r="K3" s="592"/>
      <c r="L3" s="592" t="s">
        <v>109</v>
      </c>
      <c r="M3" s="592"/>
      <c r="N3" s="592"/>
      <c r="O3" s="643" t="s">
        <v>474</v>
      </c>
      <c r="R3" s="291"/>
      <c r="S3" s="291"/>
      <c r="T3" s="291"/>
      <c r="U3" s="291"/>
      <c r="V3" s="291"/>
      <c r="W3" s="291"/>
      <c r="X3" s="291"/>
      <c r="Y3" s="291"/>
      <c r="Z3" s="291"/>
      <c r="AA3" s="291"/>
      <c r="AB3" s="291"/>
      <c r="AC3" s="291"/>
      <c r="AD3" s="291"/>
      <c r="AE3" s="291"/>
      <c r="AF3" s="291"/>
      <c r="AG3" s="291"/>
      <c r="AH3" s="291"/>
      <c r="AI3" s="291"/>
      <c r="AJ3" s="291"/>
      <c r="AK3" s="291"/>
      <c r="AL3" s="291"/>
      <c r="AM3" s="291"/>
      <c r="AN3" s="291"/>
      <c r="AO3" s="291"/>
      <c r="AP3" s="291"/>
      <c r="AQ3" s="291"/>
      <c r="AR3" s="291"/>
      <c r="AS3" s="291"/>
      <c r="AT3" s="291"/>
      <c r="AU3" s="291"/>
      <c r="AV3" s="291"/>
      <c r="AW3" s="291"/>
      <c r="AX3" s="291"/>
      <c r="AY3" s="291"/>
      <c r="AZ3" s="291"/>
      <c r="BA3" s="291"/>
      <c r="BB3" s="291"/>
      <c r="BC3" s="291"/>
      <c r="BD3" s="291"/>
      <c r="BE3" s="291"/>
    </row>
    <row r="4" spans="1:57" s="93" customFormat="1" ht="16.95" customHeight="1">
      <c r="A4" s="639"/>
      <c r="B4" s="647"/>
      <c r="C4" s="649" t="s">
        <v>284</v>
      </c>
      <c r="D4" s="649"/>
      <c r="E4" s="649"/>
      <c r="F4" s="649"/>
      <c r="G4" s="649"/>
      <c r="H4" s="649"/>
      <c r="I4" s="649"/>
      <c r="J4" s="649"/>
      <c r="K4" s="649"/>
      <c r="L4" s="649"/>
      <c r="M4" s="649"/>
      <c r="N4" s="650"/>
      <c r="O4" s="644"/>
      <c r="R4" s="291"/>
      <c r="S4" s="291"/>
      <c r="T4" s="291"/>
      <c r="U4" s="291"/>
      <c r="V4" s="291"/>
      <c r="W4" s="291"/>
      <c r="X4" s="291"/>
      <c r="Y4" s="291"/>
      <c r="Z4" s="291"/>
      <c r="AA4" s="291"/>
      <c r="AB4" s="291"/>
      <c r="AC4" s="291"/>
      <c r="AD4" s="291"/>
      <c r="AE4" s="291"/>
      <c r="AF4" s="291"/>
      <c r="AG4" s="291"/>
      <c r="AH4" s="291"/>
      <c r="AI4" s="291"/>
      <c r="AJ4" s="291"/>
      <c r="AK4" s="291"/>
      <c r="AL4" s="291"/>
      <c r="AM4" s="291"/>
      <c r="AN4" s="291"/>
      <c r="AO4" s="291"/>
      <c r="AP4" s="291"/>
      <c r="AQ4" s="291"/>
      <c r="AR4" s="291"/>
      <c r="AS4" s="291"/>
      <c r="AT4" s="291"/>
      <c r="AU4" s="291"/>
      <c r="AV4" s="291"/>
      <c r="AW4" s="291"/>
      <c r="AX4" s="291"/>
      <c r="AY4" s="291"/>
      <c r="AZ4" s="291"/>
      <c r="BA4" s="291"/>
      <c r="BB4" s="291"/>
      <c r="BC4" s="291"/>
      <c r="BD4" s="291"/>
      <c r="BE4" s="291"/>
    </row>
    <row r="5" spans="1:57" s="1" customFormat="1" ht="26.25" customHeight="1">
      <c r="A5" s="640"/>
      <c r="B5" s="648"/>
      <c r="C5" s="97" t="s">
        <v>495</v>
      </c>
      <c r="D5" s="97" t="s">
        <v>113</v>
      </c>
      <c r="E5" s="97" t="s">
        <v>114</v>
      </c>
      <c r="F5" s="97" t="s">
        <v>115</v>
      </c>
      <c r="G5" s="97" t="s">
        <v>116</v>
      </c>
      <c r="H5" s="97" t="s">
        <v>117</v>
      </c>
      <c r="I5" s="97" t="s">
        <v>118</v>
      </c>
      <c r="J5" s="97" t="s">
        <v>119</v>
      </c>
      <c r="K5" s="97" t="s">
        <v>120</v>
      </c>
      <c r="L5" s="97" t="s">
        <v>121</v>
      </c>
      <c r="M5" s="97" t="s">
        <v>122</v>
      </c>
      <c r="N5" s="97" t="s">
        <v>123</v>
      </c>
      <c r="O5" s="645"/>
      <c r="R5" s="179"/>
      <c r="S5" s="179"/>
      <c r="T5" s="179"/>
      <c r="U5" s="179"/>
      <c r="V5" s="179"/>
      <c r="W5" s="179"/>
      <c r="X5" s="179"/>
      <c r="Y5" s="179"/>
      <c r="Z5" s="179"/>
      <c r="AA5" s="179"/>
      <c r="AB5" s="179"/>
      <c r="AC5" s="179"/>
      <c r="AD5" s="179"/>
      <c r="AE5" s="179"/>
      <c r="AF5" s="179"/>
      <c r="AG5" s="179"/>
      <c r="AH5" s="179"/>
      <c r="AI5" s="179"/>
      <c r="AJ5" s="179"/>
      <c r="AK5" s="179"/>
      <c r="AL5" s="179"/>
      <c r="AM5" s="179"/>
      <c r="AN5" s="179"/>
      <c r="AO5" s="179"/>
      <c r="AP5" s="179"/>
      <c r="AQ5" s="179"/>
      <c r="AR5" s="179"/>
      <c r="AS5" s="179"/>
      <c r="AT5" s="179"/>
      <c r="AU5" s="179"/>
      <c r="AV5" s="179"/>
      <c r="AW5" s="179"/>
      <c r="AX5" s="179"/>
      <c r="AY5" s="179"/>
      <c r="AZ5" s="179"/>
      <c r="BA5" s="179"/>
      <c r="BB5" s="179"/>
      <c r="BC5" s="179"/>
      <c r="BD5" s="179"/>
      <c r="BE5" s="179"/>
    </row>
    <row r="6" spans="1:57" s="1" customFormat="1" ht="12" customHeight="1">
      <c r="A6" s="637"/>
      <c r="B6" s="637"/>
      <c r="C6" s="637"/>
      <c r="D6" s="637"/>
      <c r="E6" s="637"/>
      <c r="F6" s="637"/>
      <c r="G6" s="637"/>
      <c r="H6" s="637"/>
      <c r="I6" s="637"/>
      <c r="J6" s="637"/>
      <c r="K6" s="637"/>
      <c r="L6" s="637"/>
      <c r="M6" s="637"/>
      <c r="N6" s="637"/>
      <c r="O6" s="637"/>
      <c r="R6" s="179"/>
      <c r="S6" s="179"/>
      <c r="T6" s="179"/>
      <c r="U6" s="179"/>
      <c r="V6" s="179"/>
      <c r="W6" s="179"/>
      <c r="X6" s="179"/>
      <c r="Y6" s="179"/>
      <c r="Z6" s="179"/>
      <c r="AA6" s="179"/>
      <c r="AB6" s="179"/>
      <c r="AC6" s="179"/>
      <c r="AD6" s="179"/>
      <c r="AE6" s="179"/>
      <c r="AF6" s="179"/>
      <c r="AG6" s="179"/>
      <c r="AH6" s="179"/>
      <c r="AI6" s="179"/>
      <c r="AJ6" s="179"/>
      <c r="AK6" s="179"/>
      <c r="AL6" s="179"/>
      <c r="AM6" s="179"/>
      <c r="AN6" s="179"/>
      <c r="AO6" s="179"/>
      <c r="AP6" s="179"/>
      <c r="AQ6" s="179"/>
      <c r="AR6" s="179"/>
      <c r="AS6" s="179"/>
      <c r="AT6" s="179"/>
      <c r="AU6" s="179"/>
      <c r="AV6" s="179"/>
      <c r="AW6" s="179"/>
      <c r="AX6" s="179"/>
      <c r="AY6" s="179"/>
      <c r="AZ6" s="179"/>
      <c r="BA6" s="179"/>
      <c r="BB6" s="179"/>
      <c r="BC6" s="179"/>
      <c r="BD6" s="179"/>
      <c r="BE6" s="179"/>
    </row>
    <row r="7" spans="1:57" s="1" customFormat="1" ht="12" customHeight="1">
      <c r="A7" s="276" t="s">
        <v>101</v>
      </c>
      <c r="B7" s="223">
        <v>161725</v>
      </c>
      <c r="C7" s="223">
        <v>51246</v>
      </c>
      <c r="D7" s="223">
        <v>36533</v>
      </c>
      <c r="E7" s="223">
        <v>25489</v>
      </c>
      <c r="F7" s="223">
        <v>22453</v>
      </c>
      <c r="G7" s="223">
        <v>26004</v>
      </c>
      <c r="H7" s="274">
        <v>0</v>
      </c>
      <c r="I7" s="274">
        <v>0</v>
      </c>
      <c r="J7" s="274">
        <v>0</v>
      </c>
      <c r="K7" s="274">
        <v>0</v>
      </c>
      <c r="L7" s="274">
        <v>0</v>
      </c>
      <c r="M7" s="274">
        <v>0</v>
      </c>
      <c r="N7" s="274">
        <v>0</v>
      </c>
      <c r="O7" s="274">
        <v>0</v>
      </c>
      <c r="R7" s="179"/>
      <c r="S7" s="179"/>
      <c r="T7" s="179"/>
      <c r="U7" s="179"/>
      <c r="V7" s="179"/>
      <c r="W7" s="179"/>
      <c r="X7" s="179"/>
      <c r="Y7" s="179"/>
      <c r="Z7" s="179"/>
      <c r="AA7" s="179"/>
      <c r="AB7" s="179"/>
      <c r="AC7" s="179"/>
      <c r="AD7" s="179"/>
      <c r="AE7" s="179"/>
      <c r="AF7" s="179"/>
      <c r="AG7" s="179"/>
      <c r="AH7" s="179"/>
      <c r="AI7" s="179"/>
      <c r="AJ7" s="179"/>
      <c r="AK7" s="179"/>
      <c r="AL7" s="179"/>
      <c r="AM7" s="179"/>
      <c r="AN7" s="179"/>
      <c r="AO7" s="179"/>
      <c r="AP7" s="179"/>
      <c r="AQ7" s="179"/>
      <c r="AR7" s="179"/>
      <c r="AS7" s="179"/>
      <c r="AT7" s="179"/>
      <c r="AU7" s="179"/>
      <c r="AV7" s="179"/>
      <c r="AW7" s="179"/>
      <c r="AX7" s="179"/>
      <c r="AY7" s="179"/>
      <c r="AZ7" s="179"/>
      <c r="BA7" s="179"/>
      <c r="BB7" s="179"/>
      <c r="BC7" s="179"/>
      <c r="BD7" s="179"/>
      <c r="BE7" s="179"/>
    </row>
    <row r="8" spans="1:57" s="1" customFormat="1" ht="12" customHeight="1">
      <c r="A8" s="79" t="s">
        <v>377</v>
      </c>
      <c r="B8" s="223">
        <v>348</v>
      </c>
      <c r="C8" s="223">
        <v>313</v>
      </c>
      <c r="D8" s="223">
        <v>35</v>
      </c>
      <c r="E8" s="223">
        <v>0</v>
      </c>
      <c r="F8" s="223">
        <v>0</v>
      </c>
      <c r="G8" s="223">
        <v>0</v>
      </c>
      <c r="H8" s="274">
        <v>0</v>
      </c>
      <c r="I8" s="274">
        <v>0</v>
      </c>
      <c r="J8" s="274">
        <v>0</v>
      </c>
      <c r="K8" s="274">
        <v>0</v>
      </c>
      <c r="L8" s="274">
        <v>0</v>
      </c>
      <c r="M8" s="274">
        <v>0</v>
      </c>
      <c r="N8" s="274">
        <v>0</v>
      </c>
      <c r="O8" s="274">
        <v>0</v>
      </c>
      <c r="R8" s="179"/>
      <c r="S8" s="179"/>
      <c r="T8" s="179"/>
      <c r="U8" s="179"/>
      <c r="V8" s="179"/>
      <c r="W8" s="179"/>
      <c r="X8" s="179"/>
      <c r="Y8" s="179"/>
      <c r="Z8" s="179"/>
      <c r="AA8" s="179"/>
      <c r="AB8" s="179"/>
      <c r="AC8" s="179"/>
      <c r="AD8" s="179"/>
      <c r="AE8" s="179"/>
      <c r="AF8" s="179"/>
      <c r="AG8" s="179"/>
      <c r="AH8" s="179"/>
      <c r="AI8" s="179"/>
      <c r="AJ8" s="179"/>
      <c r="AK8" s="179"/>
      <c r="AL8" s="179"/>
      <c r="AM8" s="179"/>
      <c r="AN8" s="179"/>
      <c r="AO8" s="179"/>
      <c r="AP8" s="179"/>
      <c r="AQ8" s="179"/>
      <c r="AR8" s="179"/>
      <c r="AS8" s="179"/>
      <c r="AT8" s="179"/>
      <c r="AU8" s="179"/>
      <c r="AV8" s="179"/>
      <c r="AW8" s="179"/>
      <c r="AX8" s="179"/>
      <c r="AY8" s="179"/>
      <c r="AZ8" s="179"/>
      <c r="BA8" s="179"/>
      <c r="BB8" s="179"/>
      <c r="BC8" s="179"/>
      <c r="BD8" s="179"/>
      <c r="BE8" s="179"/>
    </row>
    <row r="9" spans="1:57" s="1" customFormat="1" ht="12" customHeight="1">
      <c r="A9" s="79" t="s">
        <v>156</v>
      </c>
      <c r="B9" s="223">
        <v>23358</v>
      </c>
      <c r="C9" s="223">
        <v>19839</v>
      </c>
      <c r="D9" s="223">
        <v>3454</v>
      </c>
      <c r="E9" s="223">
        <v>37</v>
      </c>
      <c r="F9" s="223">
        <v>6</v>
      </c>
      <c r="G9" s="223">
        <v>22</v>
      </c>
      <c r="H9" s="274">
        <v>0</v>
      </c>
      <c r="I9" s="274">
        <v>0</v>
      </c>
      <c r="J9" s="274">
        <v>0</v>
      </c>
      <c r="K9" s="274">
        <v>0</v>
      </c>
      <c r="L9" s="274">
        <v>0</v>
      </c>
      <c r="M9" s="274">
        <v>0</v>
      </c>
      <c r="N9" s="274">
        <v>0</v>
      </c>
      <c r="O9" s="274">
        <v>0</v>
      </c>
      <c r="R9" s="179"/>
      <c r="S9" s="179"/>
      <c r="T9" s="179"/>
      <c r="U9" s="179"/>
      <c r="V9" s="179"/>
      <c r="W9" s="179"/>
      <c r="X9" s="179"/>
      <c r="Y9" s="179"/>
      <c r="Z9" s="179"/>
      <c r="AA9" s="179"/>
      <c r="AB9" s="179"/>
      <c r="AC9" s="179"/>
      <c r="AD9" s="179"/>
      <c r="AE9" s="179"/>
      <c r="AF9" s="179"/>
      <c r="AG9" s="179"/>
      <c r="AH9" s="179"/>
      <c r="AI9" s="179"/>
      <c r="AJ9" s="179"/>
      <c r="AK9" s="179"/>
      <c r="AL9" s="179"/>
      <c r="AM9" s="179"/>
      <c r="AN9" s="179"/>
      <c r="AO9" s="179"/>
      <c r="AP9" s="179"/>
      <c r="AQ9" s="179"/>
      <c r="AR9" s="179"/>
      <c r="AS9" s="179"/>
      <c r="AT9" s="179"/>
      <c r="AU9" s="179"/>
      <c r="AV9" s="179"/>
      <c r="AW9" s="179"/>
      <c r="AX9" s="179"/>
      <c r="AY9" s="179"/>
      <c r="AZ9" s="179"/>
      <c r="BA9" s="179"/>
      <c r="BB9" s="179"/>
      <c r="BC9" s="179"/>
      <c r="BD9" s="179"/>
      <c r="BE9" s="179"/>
    </row>
    <row r="10" spans="1:57" s="1" customFormat="1" ht="12" customHeight="1">
      <c r="A10" s="79" t="s">
        <v>157</v>
      </c>
      <c r="B10" s="223">
        <v>28887</v>
      </c>
      <c r="C10" s="223">
        <v>24055</v>
      </c>
      <c r="D10" s="223">
        <v>4674</v>
      </c>
      <c r="E10" s="223">
        <v>79</v>
      </c>
      <c r="F10" s="223">
        <v>18</v>
      </c>
      <c r="G10" s="223">
        <v>61</v>
      </c>
      <c r="H10" s="274">
        <v>0</v>
      </c>
      <c r="I10" s="274">
        <v>0</v>
      </c>
      <c r="J10" s="274">
        <v>0</v>
      </c>
      <c r="K10" s="274">
        <v>0</v>
      </c>
      <c r="L10" s="274">
        <v>0</v>
      </c>
      <c r="M10" s="274">
        <v>0</v>
      </c>
      <c r="N10" s="274">
        <v>0</v>
      </c>
      <c r="O10" s="274">
        <v>0</v>
      </c>
      <c r="R10" s="179"/>
      <c r="S10" s="179"/>
      <c r="T10" s="179"/>
      <c r="U10" s="179"/>
      <c r="V10" s="179"/>
      <c r="W10" s="179"/>
      <c r="X10" s="179"/>
      <c r="Y10" s="179"/>
      <c r="Z10" s="179"/>
      <c r="AA10" s="179"/>
      <c r="AB10" s="179"/>
      <c r="AC10" s="179"/>
      <c r="AD10" s="179"/>
      <c r="AE10" s="179"/>
      <c r="AF10" s="179"/>
      <c r="AG10" s="179"/>
      <c r="AH10" s="179"/>
      <c r="AI10" s="179"/>
      <c r="AJ10" s="179"/>
      <c r="AK10" s="179"/>
      <c r="AL10" s="179"/>
      <c r="AM10" s="179"/>
      <c r="AN10" s="179"/>
      <c r="AO10" s="179"/>
      <c r="AP10" s="179"/>
      <c r="AQ10" s="179"/>
      <c r="AR10" s="179"/>
      <c r="AS10" s="179"/>
      <c r="AT10" s="179"/>
      <c r="AU10" s="179"/>
      <c r="AV10" s="179"/>
      <c r="AW10" s="179"/>
      <c r="AX10" s="179"/>
      <c r="AY10" s="179"/>
      <c r="AZ10" s="179"/>
      <c r="BA10" s="179"/>
      <c r="BB10" s="179"/>
      <c r="BC10" s="179"/>
      <c r="BD10" s="179"/>
      <c r="BE10" s="179"/>
    </row>
    <row r="11" spans="1:57" s="1" customFormat="1" ht="12" customHeight="1">
      <c r="A11" s="79" t="s">
        <v>158</v>
      </c>
      <c r="B11" s="223">
        <v>28058</v>
      </c>
      <c r="C11" s="223">
        <v>6330</v>
      </c>
      <c r="D11" s="223">
        <v>20855</v>
      </c>
      <c r="E11" s="223">
        <v>719</v>
      </c>
      <c r="F11" s="223">
        <v>26</v>
      </c>
      <c r="G11" s="223">
        <v>128</v>
      </c>
      <c r="H11" s="274">
        <v>0</v>
      </c>
      <c r="I11" s="274">
        <v>0</v>
      </c>
      <c r="J11" s="274">
        <v>0</v>
      </c>
      <c r="K11" s="274">
        <v>0</v>
      </c>
      <c r="L11" s="274">
        <v>0</v>
      </c>
      <c r="M11" s="274">
        <v>0</v>
      </c>
      <c r="N11" s="274">
        <v>0</v>
      </c>
      <c r="O11" s="274">
        <v>0</v>
      </c>
      <c r="R11" s="179"/>
      <c r="S11" s="179"/>
      <c r="T11" s="179"/>
      <c r="U11" s="179"/>
      <c r="V11" s="179"/>
      <c r="W11" s="179"/>
      <c r="X11" s="179"/>
      <c r="Y11" s="179"/>
      <c r="Z11" s="179"/>
      <c r="AA11" s="179"/>
      <c r="AB11" s="179"/>
      <c r="AC11" s="179"/>
      <c r="AD11" s="179"/>
      <c r="AE11" s="179"/>
      <c r="AF11" s="179"/>
      <c r="AG11" s="179"/>
      <c r="AH11" s="179"/>
      <c r="AI11" s="179"/>
      <c r="AJ11" s="179"/>
      <c r="AK11" s="179"/>
      <c r="AL11" s="179"/>
      <c r="AM11" s="179"/>
      <c r="AN11" s="179"/>
      <c r="AO11" s="179"/>
      <c r="AP11" s="179"/>
      <c r="AQ11" s="179"/>
      <c r="AR11" s="179"/>
      <c r="AS11" s="179"/>
      <c r="AT11" s="179"/>
      <c r="AU11" s="179"/>
      <c r="AV11" s="179"/>
      <c r="AW11" s="179"/>
      <c r="AX11" s="179"/>
      <c r="AY11" s="179"/>
      <c r="AZ11" s="179"/>
      <c r="BA11" s="179"/>
      <c r="BB11" s="179"/>
      <c r="BC11" s="179"/>
      <c r="BD11" s="179"/>
      <c r="BE11" s="179"/>
    </row>
    <row r="12" spans="1:57" s="1" customFormat="1" ht="12" customHeight="1">
      <c r="A12" s="79" t="s">
        <v>159</v>
      </c>
      <c r="B12" s="223">
        <v>26491</v>
      </c>
      <c r="C12" s="223">
        <v>649</v>
      </c>
      <c r="D12" s="223">
        <v>6643</v>
      </c>
      <c r="E12" s="223">
        <v>17857</v>
      </c>
      <c r="F12" s="223">
        <v>468</v>
      </c>
      <c r="G12" s="223">
        <v>874</v>
      </c>
      <c r="H12" s="274">
        <v>0</v>
      </c>
      <c r="I12" s="274">
        <v>0</v>
      </c>
      <c r="J12" s="274">
        <v>0</v>
      </c>
      <c r="K12" s="274">
        <v>0</v>
      </c>
      <c r="L12" s="274">
        <v>0</v>
      </c>
      <c r="M12" s="274">
        <v>0</v>
      </c>
      <c r="N12" s="274">
        <v>0</v>
      </c>
      <c r="O12" s="274">
        <v>0</v>
      </c>
      <c r="R12" s="179"/>
      <c r="S12" s="179"/>
      <c r="T12" s="179"/>
      <c r="U12" s="179"/>
      <c r="V12" s="179"/>
      <c r="W12" s="179"/>
      <c r="X12" s="179"/>
      <c r="Y12" s="179"/>
      <c r="Z12" s="179"/>
      <c r="AA12" s="179"/>
      <c r="AB12" s="179"/>
      <c r="AC12" s="179"/>
      <c r="AD12" s="179"/>
      <c r="AE12" s="179"/>
      <c r="AF12" s="179"/>
      <c r="AG12" s="179"/>
      <c r="AH12" s="179"/>
      <c r="AI12" s="179"/>
      <c r="AJ12" s="179"/>
      <c r="AK12" s="179"/>
      <c r="AL12" s="179"/>
      <c r="AM12" s="179"/>
      <c r="AN12" s="179"/>
      <c r="AO12" s="179"/>
      <c r="AP12" s="179"/>
      <c r="AQ12" s="179"/>
      <c r="AR12" s="179"/>
      <c r="AS12" s="179"/>
      <c r="AT12" s="179"/>
      <c r="AU12" s="179"/>
      <c r="AV12" s="179"/>
      <c r="AW12" s="179"/>
      <c r="AX12" s="179"/>
      <c r="AY12" s="179"/>
      <c r="AZ12" s="179"/>
      <c r="BA12" s="179"/>
      <c r="BB12" s="179"/>
      <c r="BC12" s="179"/>
      <c r="BD12" s="179"/>
      <c r="BE12" s="179"/>
    </row>
    <row r="13" spans="1:57" s="1" customFormat="1" ht="12" customHeight="1">
      <c r="A13" s="79" t="s">
        <v>160</v>
      </c>
      <c r="B13" s="223">
        <v>23716</v>
      </c>
      <c r="C13" s="223">
        <v>39</v>
      </c>
      <c r="D13" s="223">
        <v>773</v>
      </c>
      <c r="E13" s="223">
        <v>5986</v>
      </c>
      <c r="F13" s="223">
        <v>15196</v>
      </c>
      <c r="G13" s="223">
        <v>1722</v>
      </c>
      <c r="H13" s="274">
        <v>0</v>
      </c>
      <c r="I13" s="274">
        <v>0</v>
      </c>
      <c r="J13" s="274">
        <v>0</v>
      </c>
      <c r="K13" s="274">
        <v>0</v>
      </c>
      <c r="L13" s="274">
        <v>0</v>
      </c>
      <c r="M13" s="274">
        <v>0</v>
      </c>
      <c r="N13" s="274">
        <v>0</v>
      </c>
      <c r="O13" s="274">
        <v>0</v>
      </c>
      <c r="R13" s="179"/>
      <c r="S13" s="179"/>
      <c r="T13" s="179"/>
      <c r="U13" s="179"/>
      <c r="V13" s="179"/>
      <c r="W13" s="179"/>
      <c r="X13" s="179"/>
      <c r="Y13" s="179"/>
      <c r="Z13" s="179"/>
      <c r="AA13" s="179"/>
      <c r="AB13" s="179"/>
      <c r="AC13" s="179"/>
      <c r="AD13" s="179"/>
      <c r="AE13" s="179"/>
      <c r="AF13" s="179"/>
      <c r="AG13" s="179"/>
      <c r="AH13" s="179"/>
      <c r="AI13" s="179"/>
      <c r="AJ13" s="179"/>
      <c r="AK13" s="179"/>
      <c r="AL13" s="179"/>
      <c r="AM13" s="179"/>
      <c r="AN13" s="179"/>
      <c r="AO13" s="179"/>
      <c r="AP13" s="179"/>
      <c r="AQ13" s="179"/>
      <c r="AR13" s="179"/>
      <c r="AS13" s="179"/>
      <c r="AT13" s="179"/>
      <c r="AU13" s="179"/>
      <c r="AV13" s="179"/>
      <c r="AW13" s="179"/>
      <c r="AX13" s="179"/>
      <c r="AY13" s="179"/>
      <c r="AZ13" s="179"/>
      <c r="BA13" s="179"/>
      <c r="BB13" s="179"/>
      <c r="BC13" s="179"/>
      <c r="BD13" s="179"/>
      <c r="BE13" s="179"/>
    </row>
    <row r="14" spans="1:57" s="1" customFormat="1" ht="12" customHeight="1">
      <c r="A14" s="79" t="s">
        <v>161</v>
      </c>
      <c r="B14" s="223">
        <v>23143</v>
      </c>
      <c r="C14" s="223">
        <v>7</v>
      </c>
      <c r="D14" s="223">
        <v>73</v>
      </c>
      <c r="E14" s="223">
        <v>764</v>
      </c>
      <c r="F14" s="223">
        <v>6047</v>
      </c>
      <c r="G14" s="223">
        <v>16252</v>
      </c>
      <c r="H14" s="274">
        <v>0</v>
      </c>
      <c r="I14" s="274">
        <v>0</v>
      </c>
      <c r="J14" s="274">
        <v>0</v>
      </c>
      <c r="K14" s="274">
        <v>0</v>
      </c>
      <c r="L14" s="274">
        <v>0</v>
      </c>
      <c r="M14" s="274">
        <v>0</v>
      </c>
      <c r="N14" s="274">
        <v>0</v>
      </c>
      <c r="O14" s="274">
        <v>0</v>
      </c>
      <c r="R14" s="179"/>
      <c r="S14" s="179"/>
      <c r="T14" s="179"/>
      <c r="U14" s="179"/>
      <c r="V14" s="179"/>
      <c r="W14" s="179"/>
      <c r="X14" s="179"/>
      <c r="Y14" s="179"/>
      <c r="Z14" s="179"/>
      <c r="AA14" s="179"/>
      <c r="AB14" s="179"/>
      <c r="AC14" s="179"/>
      <c r="AD14" s="179"/>
      <c r="AE14" s="179"/>
      <c r="AF14" s="179"/>
      <c r="AG14" s="179"/>
      <c r="AH14" s="179"/>
      <c r="AI14" s="179"/>
      <c r="AJ14" s="179"/>
      <c r="AK14" s="179"/>
      <c r="AL14" s="179"/>
      <c r="AM14" s="179"/>
      <c r="AN14" s="179"/>
      <c r="AO14" s="179"/>
      <c r="AP14" s="179"/>
      <c r="AQ14" s="179"/>
      <c r="AR14" s="179"/>
      <c r="AS14" s="179"/>
      <c r="AT14" s="179"/>
      <c r="AU14" s="179"/>
      <c r="AV14" s="179"/>
      <c r="AW14" s="179"/>
      <c r="AX14" s="179"/>
      <c r="AY14" s="179"/>
      <c r="AZ14" s="179"/>
      <c r="BA14" s="179"/>
      <c r="BB14" s="179"/>
      <c r="BC14" s="179"/>
      <c r="BD14" s="179"/>
      <c r="BE14" s="179"/>
    </row>
    <row r="15" spans="1:57" s="1" customFormat="1" ht="12" customHeight="1">
      <c r="A15" s="79" t="s">
        <v>162</v>
      </c>
      <c r="B15" s="223">
        <v>6926</v>
      </c>
      <c r="C15" s="223">
        <v>14</v>
      </c>
      <c r="D15" s="223">
        <v>22</v>
      </c>
      <c r="E15" s="223">
        <v>44</v>
      </c>
      <c r="F15" s="223">
        <v>655</v>
      </c>
      <c r="G15" s="223">
        <v>6191</v>
      </c>
      <c r="H15" s="274">
        <v>0</v>
      </c>
      <c r="I15" s="274">
        <v>0</v>
      </c>
      <c r="J15" s="274">
        <v>0</v>
      </c>
      <c r="K15" s="274">
        <v>0</v>
      </c>
      <c r="L15" s="274">
        <v>0</v>
      </c>
      <c r="M15" s="274">
        <v>0</v>
      </c>
      <c r="N15" s="274">
        <v>0</v>
      </c>
      <c r="O15" s="274">
        <v>0</v>
      </c>
      <c r="R15" s="179"/>
      <c r="S15" s="179"/>
      <c r="T15" s="179"/>
      <c r="U15" s="179"/>
      <c r="V15" s="179"/>
      <c r="W15" s="179"/>
      <c r="X15" s="179"/>
      <c r="Y15" s="179"/>
      <c r="Z15" s="179"/>
      <c r="AA15" s="179"/>
      <c r="AB15" s="179"/>
      <c r="AC15" s="179"/>
      <c r="AD15" s="179"/>
      <c r="AE15" s="179"/>
      <c r="AF15" s="179"/>
      <c r="AG15" s="179"/>
      <c r="AH15" s="179"/>
      <c r="AI15" s="179"/>
      <c r="AJ15" s="179"/>
      <c r="AK15" s="179"/>
      <c r="AL15" s="179"/>
      <c r="AM15" s="179"/>
      <c r="AN15" s="179"/>
      <c r="AO15" s="179"/>
      <c r="AP15" s="179"/>
      <c r="AQ15" s="179"/>
      <c r="AR15" s="179"/>
      <c r="AS15" s="179"/>
      <c r="AT15" s="179"/>
      <c r="AU15" s="179"/>
      <c r="AV15" s="179"/>
      <c r="AW15" s="179"/>
      <c r="AX15" s="179"/>
      <c r="AY15" s="179"/>
      <c r="AZ15" s="179"/>
      <c r="BA15" s="179"/>
      <c r="BB15" s="179"/>
      <c r="BC15" s="179"/>
      <c r="BD15" s="179"/>
      <c r="BE15" s="179"/>
    </row>
    <row r="16" spans="1:57" s="1" customFormat="1" ht="12" customHeight="1">
      <c r="A16" s="79" t="s">
        <v>351</v>
      </c>
      <c r="B16" s="223">
        <v>798</v>
      </c>
      <c r="C16" s="223">
        <v>0</v>
      </c>
      <c r="D16" s="223">
        <v>4</v>
      </c>
      <c r="E16" s="223">
        <v>3</v>
      </c>
      <c r="F16" s="223">
        <v>37</v>
      </c>
      <c r="G16" s="223">
        <v>754</v>
      </c>
      <c r="H16" s="274">
        <v>0</v>
      </c>
      <c r="I16" s="274">
        <v>0</v>
      </c>
      <c r="J16" s="274">
        <v>0</v>
      </c>
      <c r="K16" s="274">
        <v>0</v>
      </c>
      <c r="L16" s="274">
        <v>0</v>
      </c>
      <c r="M16" s="274">
        <v>0</v>
      </c>
      <c r="N16" s="274">
        <v>0</v>
      </c>
      <c r="O16" s="274">
        <v>0</v>
      </c>
      <c r="R16" s="179"/>
      <c r="S16" s="179"/>
      <c r="T16" s="179"/>
      <c r="U16" s="179"/>
      <c r="V16" s="179"/>
      <c r="W16" s="179"/>
      <c r="X16" s="179"/>
      <c r="Y16" s="179"/>
      <c r="Z16" s="179"/>
      <c r="AA16" s="179"/>
      <c r="AB16" s="179"/>
      <c r="AC16" s="179"/>
      <c r="AD16" s="179"/>
      <c r="AE16" s="179"/>
      <c r="AF16" s="179"/>
      <c r="AG16" s="179"/>
      <c r="AH16" s="179"/>
      <c r="AI16" s="179"/>
      <c r="AJ16" s="179"/>
      <c r="AK16" s="179"/>
      <c r="AL16" s="179"/>
      <c r="AM16" s="179"/>
      <c r="AN16" s="179"/>
      <c r="AO16" s="179"/>
      <c r="AP16" s="179"/>
      <c r="AQ16" s="179"/>
      <c r="AR16" s="179"/>
      <c r="AS16" s="179"/>
      <c r="AT16" s="179"/>
      <c r="AU16" s="179"/>
      <c r="AV16" s="179"/>
      <c r="AW16" s="179"/>
      <c r="AX16" s="179"/>
      <c r="AY16" s="179"/>
      <c r="AZ16" s="179"/>
      <c r="BA16" s="179"/>
      <c r="BB16" s="179"/>
      <c r="BC16" s="179"/>
      <c r="BD16" s="179"/>
      <c r="BE16" s="179"/>
    </row>
    <row r="17" spans="1:57" s="1" customFormat="1" ht="12" customHeight="1">
      <c r="A17" s="79"/>
      <c r="B17" s="69"/>
      <c r="C17" s="69"/>
      <c r="D17" s="69"/>
      <c r="E17" s="69"/>
      <c r="F17" s="69"/>
      <c r="G17" s="69"/>
      <c r="H17" s="69"/>
      <c r="I17" s="69"/>
      <c r="J17" s="69"/>
      <c r="K17" s="69"/>
      <c r="L17" s="69"/>
      <c r="M17" s="69"/>
      <c r="N17" s="69"/>
      <c r="O17" s="81"/>
      <c r="R17" s="179"/>
      <c r="S17" s="179"/>
      <c r="T17" s="179"/>
      <c r="U17" s="179"/>
      <c r="V17" s="179"/>
      <c r="W17" s="179"/>
      <c r="X17" s="179"/>
      <c r="Y17" s="179"/>
      <c r="Z17" s="179"/>
      <c r="AA17" s="179"/>
      <c r="AB17" s="179"/>
      <c r="AC17" s="179"/>
      <c r="AD17" s="179"/>
      <c r="AE17" s="179"/>
      <c r="AF17" s="179"/>
      <c r="AG17" s="179"/>
      <c r="AH17" s="179"/>
      <c r="AI17" s="179"/>
      <c r="AJ17" s="179"/>
      <c r="AK17" s="179"/>
      <c r="AL17" s="179"/>
      <c r="AM17" s="179"/>
      <c r="AN17" s="179"/>
      <c r="AO17" s="179"/>
      <c r="AP17" s="179"/>
      <c r="AQ17" s="179"/>
      <c r="AR17" s="179"/>
      <c r="AS17" s="179"/>
      <c r="AT17" s="179"/>
      <c r="AU17" s="179"/>
      <c r="AV17" s="179"/>
      <c r="AW17" s="179"/>
      <c r="AX17" s="179"/>
      <c r="AY17" s="179"/>
      <c r="AZ17" s="179"/>
      <c r="BA17" s="179"/>
      <c r="BB17" s="179"/>
      <c r="BC17" s="179"/>
      <c r="BD17" s="179"/>
      <c r="BE17" s="179"/>
    </row>
    <row r="18" spans="1:57" s="1" customFormat="1" ht="12" customHeight="1">
      <c r="A18" s="277" t="s">
        <v>8</v>
      </c>
      <c r="B18" s="69"/>
      <c r="C18" s="69"/>
      <c r="D18" s="69"/>
      <c r="E18" s="69"/>
      <c r="F18" s="69"/>
      <c r="G18" s="69"/>
      <c r="H18" s="69"/>
      <c r="I18" s="69"/>
      <c r="J18" s="69"/>
      <c r="K18" s="69"/>
      <c r="L18" s="69"/>
      <c r="M18" s="69"/>
      <c r="N18" s="69"/>
      <c r="O18" s="81"/>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9"/>
      <c r="AQ18" s="179"/>
      <c r="AR18" s="179"/>
      <c r="AS18" s="179"/>
      <c r="AT18" s="179"/>
      <c r="AU18" s="179"/>
      <c r="AV18" s="179"/>
      <c r="AW18" s="179"/>
      <c r="AX18" s="179"/>
      <c r="AY18" s="179"/>
      <c r="AZ18" s="179"/>
      <c r="BA18" s="179"/>
      <c r="BB18" s="179"/>
      <c r="BC18" s="179"/>
      <c r="BD18" s="179"/>
      <c r="BE18" s="179"/>
    </row>
    <row r="19" spans="1:57" s="1" customFormat="1" ht="12" customHeight="1">
      <c r="A19" s="277" t="s">
        <v>9</v>
      </c>
      <c r="B19" s="223">
        <v>85341</v>
      </c>
      <c r="C19" s="223">
        <v>2660</v>
      </c>
      <c r="D19" s="223">
        <v>3390</v>
      </c>
      <c r="E19" s="223">
        <v>1500</v>
      </c>
      <c r="F19" s="223">
        <v>1483</v>
      </c>
      <c r="G19" s="223">
        <v>2744</v>
      </c>
      <c r="H19" s="223">
        <v>13266</v>
      </c>
      <c r="I19" s="223">
        <v>13936</v>
      </c>
      <c r="J19" s="223">
        <v>14774</v>
      </c>
      <c r="K19" s="223">
        <v>18550</v>
      </c>
      <c r="L19" s="223">
        <v>4861</v>
      </c>
      <c r="M19" s="223">
        <v>4624</v>
      </c>
      <c r="N19" s="223">
        <v>3553</v>
      </c>
      <c r="O19" s="274">
        <v>0</v>
      </c>
      <c r="R19" s="179"/>
      <c r="S19" s="179"/>
      <c r="T19" s="179"/>
      <c r="U19" s="179"/>
      <c r="V19" s="179"/>
      <c r="W19" s="179"/>
      <c r="X19" s="179"/>
      <c r="Y19" s="179"/>
      <c r="Z19" s="179"/>
      <c r="AA19" s="179"/>
      <c r="AB19" s="179"/>
      <c r="AC19" s="179"/>
      <c r="AD19" s="179"/>
      <c r="AE19" s="179"/>
      <c r="AF19" s="179"/>
      <c r="AG19" s="179"/>
      <c r="AH19" s="179"/>
      <c r="AI19" s="179"/>
      <c r="AJ19" s="179"/>
      <c r="AK19" s="179"/>
      <c r="AL19" s="179"/>
      <c r="AM19" s="179"/>
      <c r="AN19" s="179"/>
      <c r="AO19" s="179"/>
      <c r="AP19" s="179"/>
      <c r="AQ19" s="179"/>
      <c r="AR19" s="179"/>
      <c r="AS19" s="179"/>
      <c r="AT19" s="179"/>
      <c r="AU19" s="179"/>
      <c r="AV19" s="179"/>
      <c r="AW19" s="179"/>
      <c r="AX19" s="179"/>
      <c r="AY19" s="179"/>
      <c r="AZ19" s="179"/>
      <c r="BA19" s="179"/>
      <c r="BB19" s="179"/>
      <c r="BC19" s="179"/>
      <c r="BD19" s="179"/>
      <c r="BE19" s="179"/>
    </row>
    <row r="20" spans="1:57" s="1" customFormat="1" ht="12" customHeight="1">
      <c r="A20" s="79" t="s">
        <v>350</v>
      </c>
      <c r="B20" s="223">
        <v>1707</v>
      </c>
      <c r="C20" s="223">
        <v>1113</v>
      </c>
      <c r="D20" s="223">
        <v>553</v>
      </c>
      <c r="E20" s="223">
        <v>0</v>
      </c>
      <c r="F20" s="223">
        <v>0</v>
      </c>
      <c r="G20" s="223">
        <v>41</v>
      </c>
      <c r="H20" s="223">
        <v>0</v>
      </c>
      <c r="I20" s="223">
        <v>0</v>
      </c>
      <c r="J20" s="223">
        <v>0</v>
      </c>
      <c r="K20" s="223">
        <v>0</v>
      </c>
      <c r="L20" s="223">
        <v>0</v>
      </c>
      <c r="M20" s="223">
        <v>0</v>
      </c>
      <c r="N20" s="223">
        <v>0</v>
      </c>
      <c r="O20" s="274">
        <v>0</v>
      </c>
      <c r="R20" s="179"/>
      <c r="S20" s="179"/>
      <c r="T20" s="179"/>
      <c r="U20" s="179"/>
      <c r="V20" s="179"/>
      <c r="W20" s="179"/>
      <c r="X20" s="179"/>
      <c r="Y20" s="179"/>
      <c r="Z20" s="179"/>
      <c r="AA20" s="179"/>
      <c r="AB20" s="179"/>
      <c r="AC20" s="179"/>
      <c r="AD20" s="179"/>
      <c r="AE20" s="179"/>
      <c r="AF20" s="179"/>
      <c r="AG20" s="179"/>
      <c r="AH20" s="179"/>
      <c r="AI20" s="179"/>
      <c r="AJ20" s="179"/>
      <c r="AK20" s="179"/>
      <c r="AL20" s="179"/>
      <c r="AM20" s="179"/>
      <c r="AN20" s="179"/>
      <c r="AO20" s="179"/>
      <c r="AP20" s="179"/>
      <c r="AQ20" s="179"/>
      <c r="AR20" s="179"/>
      <c r="AS20" s="179"/>
      <c r="AT20" s="179"/>
      <c r="AU20" s="179"/>
      <c r="AV20" s="179"/>
      <c r="AW20" s="179"/>
      <c r="AX20" s="179"/>
      <c r="AY20" s="179"/>
      <c r="AZ20" s="179"/>
      <c r="BA20" s="179"/>
      <c r="BB20" s="179"/>
      <c r="BC20" s="179"/>
      <c r="BD20" s="179"/>
      <c r="BE20" s="179"/>
    </row>
    <row r="21" spans="1:57" s="1" customFormat="1" ht="12" customHeight="1">
      <c r="A21" s="79" t="s">
        <v>157</v>
      </c>
      <c r="B21" s="223">
        <v>2041</v>
      </c>
      <c r="C21" s="223">
        <v>1261</v>
      </c>
      <c r="D21" s="223">
        <v>744</v>
      </c>
      <c r="E21" s="223">
        <v>8</v>
      </c>
      <c r="F21" s="223">
        <v>4</v>
      </c>
      <c r="G21" s="223">
        <v>24</v>
      </c>
      <c r="H21" s="223">
        <v>0</v>
      </c>
      <c r="I21" s="223">
        <v>0</v>
      </c>
      <c r="J21" s="223">
        <v>0</v>
      </c>
      <c r="K21" s="223">
        <v>0</v>
      </c>
      <c r="L21" s="223">
        <v>0</v>
      </c>
      <c r="M21" s="223">
        <v>0</v>
      </c>
      <c r="N21" s="223">
        <v>0</v>
      </c>
      <c r="O21" s="274">
        <v>0</v>
      </c>
      <c r="R21" s="179"/>
      <c r="S21" s="179"/>
      <c r="T21" s="179"/>
      <c r="U21" s="179"/>
      <c r="V21" s="179"/>
      <c r="W21" s="179"/>
      <c r="X21" s="179"/>
      <c r="Y21" s="179"/>
      <c r="Z21" s="179"/>
      <c r="AA21" s="179"/>
      <c r="AB21" s="179"/>
      <c r="AC21" s="179"/>
      <c r="AD21" s="179"/>
      <c r="AE21" s="179"/>
      <c r="AF21" s="179"/>
      <c r="AG21" s="179"/>
      <c r="AH21" s="179"/>
      <c r="AI21" s="179"/>
      <c r="AJ21" s="179"/>
      <c r="AK21" s="179"/>
      <c r="AL21" s="179"/>
      <c r="AM21" s="179"/>
      <c r="AN21" s="179"/>
      <c r="AO21" s="179"/>
      <c r="AP21" s="179"/>
      <c r="AQ21" s="179"/>
      <c r="AR21" s="179"/>
      <c r="AS21" s="179"/>
      <c r="AT21" s="179"/>
      <c r="AU21" s="179"/>
      <c r="AV21" s="179"/>
      <c r="AW21" s="179"/>
      <c r="AX21" s="179"/>
      <c r="AY21" s="179"/>
      <c r="AZ21" s="179"/>
      <c r="BA21" s="179"/>
      <c r="BB21" s="179"/>
      <c r="BC21" s="179"/>
      <c r="BD21" s="179"/>
      <c r="BE21" s="179"/>
    </row>
    <row r="22" spans="1:57" s="1" customFormat="1" ht="12" customHeight="1">
      <c r="A22" s="79" t="s">
        <v>158</v>
      </c>
      <c r="B22" s="223">
        <v>2028</v>
      </c>
      <c r="C22" s="223">
        <v>267</v>
      </c>
      <c r="D22" s="223">
        <v>1603</v>
      </c>
      <c r="E22" s="223">
        <v>116</v>
      </c>
      <c r="F22" s="223">
        <v>2</v>
      </c>
      <c r="G22" s="223">
        <v>40</v>
      </c>
      <c r="H22" s="223">
        <v>0</v>
      </c>
      <c r="I22" s="223">
        <v>0</v>
      </c>
      <c r="J22" s="223">
        <v>0</v>
      </c>
      <c r="K22" s="223">
        <v>0</v>
      </c>
      <c r="L22" s="223">
        <v>0</v>
      </c>
      <c r="M22" s="223">
        <v>0</v>
      </c>
      <c r="N22" s="223">
        <v>0</v>
      </c>
      <c r="O22" s="274">
        <v>0</v>
      </c>
      <c r="R22" s="179"/>
      <c r="S22" s="179"/>
      <c r="T22" s="179"/>
      <c r="U22" s="179"/>
      <c r="V22" s="179"/>
      <c r="W22" s="179"/>
      <c r="X22" s="179"/>
      <c r="Y22" s="179"/>
      <c r="Z22" s="179"/>
      <c r="AA22" s="179"/>
      <c r="AB22" s="179"/>
      <c r="AC22" s="179"/>
      <c r="AD22" s="179"/>
      <c r="AE22" s="179"/>
      <c r="AF22" s="179"/>
      <c r="AG22" s="179"/>
      <c r="AH22" s="179"/>
      <c r="AI22" s="179"/>
      <c r="AJ22" s="179"/>
      <c r="AK22" s="179"/>
      <c r="AL22" s="179"/>
      <c r="AM22" s="179"/>
      <c r="AN22" s="179"/>
      <c r="AO22" s="179"/>
      <c r="AP22" s="179"/>
      <c r="AQ22" s="179"/>
      <c r="AR22" s="179"/>
      <c r="AS22" s="179"/>
      <c r="AT22" s="179"/>
      <c r="AU22" s="179"/>
      <c r="AV22" s="179"/>
      <c r="AW22" s="179"/>
      <c r="AX22" s="179"/>
      <c r="AY22" s="179"/>
      <c r="AZ22" s="179"/>
      <c r="BA22" s="179"/>
      <c r="BB22" s="179"/>
      <c r="BC22" s="179"/>
      <c r="BD22" s="179"/>
      <c r="BE22" s="179"/>
    </row>
    <row r="23" spans="1:57" s="1" customFormat="1" ht="12" customHeight="1">
      <c r="A23" s="79" t="s">
        <v>159</v>
      </c>
      <c r="B23" s="223">
        <v>1860</v>
      </c>
      <c r="C23" s="223">
        <v>19</v>
      </c>
      <c r="D23" s="223">
        <v>447</v>
      </c>
      <c r="E23" s="223">
        <v>1028</v>
      </c>
      <c r="F23" s="223">
        <v>67</v>
      </c>
      <c r="G23" s="223">
        <v>299</v>
      </c>
      <c r="H23" s="223">
        <v>0</v>
      </c>
      <c r="I23" s="223">
        <v>0</v>
      </c>
      <c r="J23" s="223">
        <v>0</v>
      </c>
      <c r="K23" s="223">
        <v>0</v>
      </c>
      <c r="L23" s="223">
        <v>0</v>
      </c>
      <c r="M23" s="223">
        <v>0</v>
      </c>
      <c r="N23" s="223">
        <v>0</v>
      </c>
      <c r="O23" s="274">
        <v>0</v>
      </c>
      <c r="R23" s="179"/>
      <c r="S23" s="179"/>
      <c r="T23" s="179"/>
      <c r="U23" s="179"/>
      <c r="V23" s="179"/>
      <c r="W23" s="179"/>
      <c r="X23" s="179"/>
      <c r="Y23" s="179"/>
      <c r="Z23" s="179"/>
      <c r="AA23" s="179"/>
      <c r="AB23" s="179"/>
      <c r="AC23" s="179"/>
      <c r="AD23" s="179"/>
      <c r="AE23" s="179"/>
      <c r="AF23" s="179"/>
      <c r="AG23" s="179"/>
      <c r="AH23" s="179"/>
      <c r="AI23" s="179"/>
      <c r="AJ23" s="179"/>
      <c r="AK23" s="179"/>
      <c r="AL23" s="179"/>
      <c r="AM23" s="179"/>
      <c r="AN23" s="179"/>
      <c r="AO23" s="179"/>
      <c r="AP23" s="179"/>
      <c r="AQ23" s="179"/>
      <c r="AR23" s="179"/>
      <c r="AS23" s="179"/>
      <c r="AT23" s="179"/>
      <c r="AU23" s="179"/>
      <c r="AV23" s="179"/>
      <c r="AW23" s="179"/>
      <c r="AX23" s="179"/>
      <c r="AY23" s="179"/>
      <c r="AZ23" s="179"/>
      <c r="BA23" s="179"/>
      <c r="BB23" s="179"/>
      <c r="BC23" s="179"/>
      <c r="BD23" s="179"/>
      <c r="BE23" s="179"/>
    </row>
    <row r="24" spans="1:57" s="1" customFormat="1" ht="12" customHeight="1">
      <c r="A24" s="79" t="s">
        <v>160</v>
      </c>
      <c r="B24" s="223">
        <v>1823</v>
      </c>
      <c r="C24" s="223">
        <v>0</v>
      </c>
      <c r="D24" s="223">
        <v>43</v>
      </c>
      <c r="E24" s="223">
        <v>321</v>
      </c>
      <c r="F24" s="223">
        <v>1030</v>
      </c>
      <c r="G24" s="223">
        <v>429</v>
      </c>
      <c r="H24" s="223">
        <v>0</v>
      </c>
      <c r="I24" s="223">
        <v>0</v>
      </c>
      <c r="J24" s="223">
        <v>0</v>
      </c>
      <c r="K24" s="223">
        <v>0</v>
      </c>
      <c r="L24" s="223">
        <v>0</v>
      </c>
      <c r="M24" s="223">
        <v>0</v>
      </c>
      <c r="N24" s="223">
        <v>0</v>
      </c>
      <c r="O24" s="274">
        <v>0</v>
      </c>
      <c r="R24" s="179"/>
      <c r="S24" s="179"/>
      <c r="T24" s="179"/>
      <c r="U24" s="179"/>
      <c r="V24" s="179"/>
      <c r="W24" s="179"/>
      <c r="X24" s="179"/>
      <c r="Y24" s="179"/>
      <c r="Z24" s="179"/>
      <c r="AA24" s="179"/>
      <c r="AB24" s="179"/>
      <c r="AC24" s="179"/>
      <c r="AD24" s="179"/>
      <c r="AE24" s="179"/>
      <c r="AF24" s="179"/>
      <c r="AG24" s="179"/>
      <c r="AH24" s="179"/>
      <c r="AI24" s="179"/>
      <c r="AJ24" s="179"/>
      <c r="AK24" s="179"/>
      <c r="AL24" s="179"/>
      <c r="AM24" s="179"/>
      <c r="AN24" s="179"/>
      <c r="AO24" s="179"/>
      <c r="AP24" s="179"/>
      <c r="AQ24" s="179"/>
      <c r="AR24" s="179"/>
      <c r="AS24" s="179"/>
      <c r="AT24" s="179"/>
      <c r="AU24" s="179"/>
      <c r="AV24" s="179"/>
      <c r="AW24" s="179"/>
      <c r="AX24" s="179"/>
      <c r="AY24" s="179"/>
      <c r="AZ24" s="179"/>
      <c r="BA24" s="179"/>
      <c r="BB24" s="179"/>
      <c r="BC24" s="179"/>
      <c r="BD24" s="179"/>
      <c r="BE24" s="179"/>
    </row>
    <row r="25" spans="1:57" s="1" customFormat="1" ht="12" customHeight="1">
      <c r="A25" s="79" t="s">
        <v>161</v>
      </c>
      <c r="B25" s="223">
        <v>2008</v>
      </c>
      <c r="C25" s="223">
        <v>0</v>
      </c>
      <c r="D25" s="223">
        <v>0</v>
      </c>
      <c r="E25" s="223">
        <v>27</v>
      </c>
      <c r="F25" s="223">
        <v>353</v>
      </c>
      <c r="G25" s="223">
        <v>1427</v>
      </c>
      <c r="H25" s="223">
        <v>174</v>
      </c>
      <c r="I25" s="223">
        <v>7</v>
      </c>
      <c r="J25" s="223">
        <v>9</v>
      </c>
      <c r="K25" s="223">
        <v>11</v>
      </c>
      <c r="L25" s="223">
        <v>0</v>
      </c>
      <c r="M25" s="223">
        <v>0</v>
      </c>
      <c r="N25" s="223">
        <v>0</v>
      </c>
      <c r="O25" s="274">
        <v>0</v>
      </c>
      <c r="R25" s="179"/>
      <c r="S25" s="179"/>
      <c r="T25" s="179"/>
      <c r="U25" s="179"/>
      <c r="V25" s="179"/>
      <c r="W25" s="179"/>
      <c r="X25" s="179"/>
      <c r="Y25" s="179"/>
      <c r="Z25" s="179"/>
      <c r="AA25" s="179"/>
      <c r="AB25" s="179"/>
      <c r="AC25" s="179"/>
      <c r="AD25" s="179"/>
      <c r="AE25" s="179"/>
      <c r="AF25" s="179"/>
      <c r="AG25" s="179"/>
      <c r="AH25" s="179"/>
      <c r="AI25" s="179"/>
      <c r="AJ25" s="179"/>
      <c r="AK25" s="179"/>
      <c r="AL25" s="179"/>
      <c r="AM25" s="179"/>
      <c r="AN25" s="179"/>
      <c r="AO25" s="179"/>
      <c r="AP25" s="179"/>
      <c r="AQ25" s="179"/>
      <c r="AR25" s="179"/>
      <c r="AS25" s="179"/>
      <c r="AT25" s="179"/>
      <c r="AU25" s="179"/>
      <c r="AV25" s="179"/>
      <c r="AW25" s="179"/>
      <c r="AX25" s="179"/>
      <c r="AY25" s="179"/>
      <c r="AZ25" s="179"/>
      <c r="BA25" s="179"/>
      <c r="BB25" s="179"/>
      <c r="BC25" s="179"/>
      <c r="BD25" s="179"/>
      <c r="BE25" s="179"/>
    </row>
    <row r="26" spans="1:57" s="1" customFormat="1" ht="12" customHeight="1">
      <c r="A26" s="79" t="s">
        <v>162</v>
      </c>
      <c r="B26" s="223">
        <v>8544</v>
      </c>
      <c r="C26" s="223">
        <v>0</v>
      </c>
      <c r="D26" s="223">
        <v>0</v>
      </c>
      <c r="E26" s="223">
        <v>0</v>
      </c>
      <c r="F26" s="223">
        <v>26</v>
      </c>
      <c r="G26" s="223">
        <v>438</v>
      </c>
      <c r="H26" s="223">
        <v>7331</v>
      </c>
      <c r="I26" s="223">
        <v>373</v>
      </c>
      <c r="J26" s="223">
        <v>166</v>
      </c>
      <c r="K26" s="223">
        <v>210</v>
      </c>
      <c r="L26" s="223">
        <v>0</v>
      </c>
      <c r="M26" s="223">
        <v>0</v>
      </c>
      <c r="N26" s="223">
        <v>0</v>
      </c>
      <c r="O26" s="274">
        <v>0</v>
      </c>
      <c r="R26" s="179"/>
      <c r="S26" s="179"/>
      <c r="T26" s="179"/>
      <c r="U26" s="179"/>
      <c r="V26" s="179"/>
      <c r="W26" s="179"/>
      <c r="X26" s="179"/>
      <c r="Y26" s="179"/>
      <c r="Z26" s="179"/>
      <c r="AA26" s="179"/>
      <c r="AB26" s="179"/>
      <c r="AC26" s="179"/>
      <c r="AD26" s="179"/>
      <c r="AE26" s="179"/>
      <c r="AF26" s="179"/>
      <c r="AG26" s="179"/>
      <c r="AH26" s="179"/>
      <c r="AI26" s="179"/>
      <c r="AJ26" s="179"/>
      <c r="AK26" s="179"/>
      <c r="AL26" s="179"/>
      <c r="AM26" s="179"/>
      <c r="AN26" s="179"/>
      <c r="AO26" s="179"/>
      <c r="AP26" s="179"/>
      <c r="AQ26" s="179"/>
      <c r="AR26" s="179"/>
      <c r="AS26" s="179"/>
      <c r="AT26" s="179"/>
      <c r="AU26" s="179"/>
      <c r="AV26" s="179"/>
      <c r="AW26" s="179"/>
      <c r="AX26" s="179"/>
      <c r="AY26" s="179"/>
      <c r="AZ26" s="179"/>
      <c r="BA26" s="179"/>
      <c r="BB26" s="179"/>
      <c r="BC26" s="179"/>
      <c r="BD26" s="179"/>
      <c r="BE26" s="179"/>
    </row>
    <row r="27" spans="1:57" s="1" customFormat="1" ht="12" customHeight="1">
      <c r="A27" s="79" t="s">
        <v>163</v>
      </c>
      <c r="B27" s="223">
        <v>13695</v>
      </c>
      <c r="C27" s="223">
        <v>0</v>
      </c>
      <c r="D27" s="223">
        <v>0</v>
      </c>
      <c r="E27" s="223">
        <v>0</v>
      </c>
      <c r="F27" s="223">
        <v>1</v>
      </c>
      <c r="G27" s="223">
        <v>46</v>
      </c>
      <c r="H27" s="223">
        <v>4929</v>
      </c>
      <c r="I27" s="223">
        <v>7799</v>
      </c>
      <c r="J27" s="223">
        <v>471</v>
      </c>
      <c r="K27" s="223">
        <v>449</v>
      </c>
      <c r="L27" s="223">
        <v>0</v>
      </c>
      <c r="M27" s="223">
        <v>0</v>
      </c>
      <c r="N27" s="223">
        <v>0</v>
      </c>
      <c r="O27" s="274">
        <v>0</v>
      </c>
      <c r="R27" s="179"/>
      <c r="S27" s="179"/>
      <c r="T27" s="179"/>
      <c r="U27" s="179"/>
      <c r="V27" s="179"/>
      <c r="W27" s="179"/>
      <c r="X27" s="179"/>
      <c r="Y27" s="179"/>
      <c r="Z27" s="179"/>
      <c r="AA27" s="179"/>
      <c r="AB27" s="179"/>
      <c r="AC27" s="179"/>
      <c r="AD27" s="179"/>
      <c r="AE27" s="179"/>
      <c r="AF27" s="179"/>
      <c r="AG27" s="179"/>
      <c r="AH27" s="179"/>
      <c r="AI27" s="179"/>
      <c r="AJ27" s="179"/>
      <c r="AK27" s="179"/>
      <c r="AL27" s="179"/>
      <c r="AM27" s="179"/>
      <c r="AN27" s="179"/>
      <c r="AO27" s="179"/>
      <c r="AP27" s="179"/>
      <c r="AQ27" s="179"/>
      <c r="AR27" s="179"/>
      <c r="AS27" s="179"/>
      <c r="AT27" s="179"/>
      <c r="AU27" s="179"/>
      <c r="AV27" s="179"/>
      <c r="AW27" s="179"/>
      <c r="AX27" s="179"/>
      <c r="AY27" s="179"/>
      <c r="AZ27" s="179"/>
      <c r="BA27" s="179"/>
      <c r="BB27" s="179"/>
      <c r="BC27" s="179"/>
      <c r="BD27" s="179"/>
      <c r="BE27" s="179"/>
    </row>
    <row r="28" spans="1:57" s="1" customFormat="1" ht="12" customHeight="1">
      <c r="A28" s="79" t="s">
        <v>164</v>
      </c>
      <c r="B28" s="223">
        <v>14730</v>
      </c>
      <c r="C28" s="223">
        <v>0</v>
      </c>
      <c r="D28" s="223">
        <v>0</v>
      </c>
      <c r="E28" s="223">
        <v>0</v>
      </c>
      <c r="F28" s="223">
        <v>0</v>
      </c>
      <c r="G28" s="223">
        <v>0</v>
      </c>
      <c r="H28" s="223">
        <v>668</v>
      </c>
      <c r="I28" s="223">
        <v>4906</v>
      </c>
      <c r="J28" s="223">
        <v>8288</v>
      </c>
      <c r="K28" s="223">
        <v>868</v>
      </c>
      <c r="L28" s="223">
        <v>0</v>
      </c>
      <c r="M28" s="223">
        <v>0</v>
      </c>
      <c r="N28" s="223">
        <v>0</v>
      </c>
      <c r="O28" s="274">
        <v>0</v>
      </c>
      <c r="R28" s="179"/>
      <c r="S28" s="179"/>
      <c r="T28" s="179"/>
      <c r="U28" s="179"/>
      <c r="V28" s="179"/>
      <c r="W28" s="179"/>
      <c r="X28" s="179"/>
      <c r="Y28" s="179"/>
      <c r="Z28" s="179"/>
      <c r="AA28" s="179"/>
      <c r="AB28" s="179"/>
      <c r="AC28" s="179"/>
      <c r="AD28" s="179"/>
      <c r="AE28" s="179"/>
      <c r="AF28" s="179"/>
      <c r="AG28" s="179"/>
      <c r="AH28" s="179"/>
      <c r="AI28" s="179"/>
      <c r="AJ28" s="179"/>
      <c r="AK28" s="179"/>
      <c r="AL28" s="179"/>
      <c r="AM28" s="179"/>
      <c r="AN28" s="179"/>
      <c r="AO28" s="179"/>
      <c r="AP28" s="179"/>
      <c r="AQ28" s="179"/>
      <c r="AR28" s="179"/>
      <c r="AS28" s="179"/>
      <c r="AT28" s="179"/>
      <c r="AU28" s="179"/>
      <c r="AV28" s="179"/>
      <c r="AW28" s="179"/>
      <c r="AX28" s="179"/>
      <c r="AY28" s="179"/>
      <c r="AZ28" s="179"/>
      <c r="BA28" s="179"/>
      <c r="BB28" s="179"/>
      <c r="BC28" s="179"/>
      <c r="BD28" s="179"/>
      <c r="BE28" s="179"/>
    </row>
    <row r="29" spans="1:57" s="1" customFormat="1" ht="12" customHeight="1">
      <c r="A29" s="79" t="s">
        <v>166</v>
      </c>
      <c r="B29" s="223">
        <v>15583</v>
      </c>
      <c r="C29" s="223">
        <v>0</v>
      </c>
      <c r="D29" s="223">
        <v>0</v>
      </c>
      <c r="E29" s="223">
        <v>0</v>
      </c>
      <c r="F29" s="223">
        <v>0</v>
      </c>
      <c r="G29" s="223">
        <v>0</v>
      </c>
      <c r="H29" s="223">
        <v>83</v>
      </c>
      <c r="I29" s="223">
        <v>754</v>
      </c>
      <c r="J29" s="223">
        <v>4923</v>
      </c>
      <c r="K29" s="223">
        <v>9707</v>
      </c>
      <c r="L29" s="223">
        <v>116</v>
      </c>
      <c r="M29" s="223">
        <v>0</v>
      </c>
      <c r="N29" s="223">
        <v>0</v>
      </c>
      <c r="O29" s="274">
        <v>0</v>
      </c>
      <c r="R29" s="179"/>
      <c r="S29" s="179"/>
      <c r="T29" s="179"/>
      <c r="U29" s="179"/>
      <c r="V29" s="179"/>
      <c r="W29" s="179"/>
      <c r="X29" s="179"/>
      <c r="Y29" s="179"/>
      <c r="Z29" s="179"/>
      <c r="AA29" s="179"/>
      <c r="AB29" s="179"/>
      <c r="AC29" s="179"/>
      <c r="AD29" s="179"/>
      <c r="AE29" s="179"/>
      <c r="AF29" s="179"/>
      <c r="AG29" s="179"/>
      <c r="AH29" s="179"/>
      <c r="AI29" s="179"/>
      <c r="AJ29" s="179"/>
      <c r="AK29" s="179"/>
      <c r="AL29" s="179"/>
      <c r="AM29" s="179"/>
      <c r="AN29" s="179"/>
      <c r="AO29" s="179"/>
      <c r="AP29" s="179"/>
      <c r="AQ29" s="179"/>
      <c r="AR29" s="179"/>
      <c r="AS29" s="179"/>
      <c r="AT29" s="179"/>
      <c r="AU29" s="179"/>
      <c r="AV29" s="179"/>
      <c r="AW29" s="179"/>
      <c r="AX29" s="179"/>
      <c r="AY29" s="179"/>
      <c r="AZ29" s="179"/>
      <c r="BA29" s="179"/>
      <c r="BB29" s="179"/>
      <c r="BC29" s="179"/>
      <c r="BD29" s="179"/>
      <c r="BE29" s="179"/>
    </row>
    <row r="30" spans="1:57" s="1" customFormat="1" ht="12" customHeight="1">
      <c r="A30" s="79" t="s">
        <v>167</v>
      </c>
      <c r="B30" s="223">
        <v>9383</v>
      </c>
      <c r="C30" s="223">
        <v>0</v>
      </c>
      <c r="D30" s="223">
        <v>0</v>
      </c>
      <c r="E30" s="223">
        <v>0</v>
      </c>
      <c r="F30" s="223">
        <v>0</v>
      </c>
      <c r="G30" s="223">
        <v>0</v>
      </c>
      <c r="H30" s="223">
        <v>43</v>
      </c>
      <c r="I30" s="223">
        <v>82</v>
      </c>
      <c r="J30" s="223">
        <v>768</v>
      </c>
      <c r="K30" s="223">
        <v>5345</v>
      </c>
      <c r="L30" s="223">
        <v>2726</v>
      </c>
      <c r="M30" s="223">
        <v>404</v>
      </c>
      <c r="N30" s="223">
        <v>15</v>
      </c>
      <c r="O30" s="274">
        <v>0</v>
      </c>
      <c r="R30" s="179"/>
      <c r="S30" s="179"/>
      <c r="T30" s="179"/>
      <c r="U30" s="179"/>
      <c r="V30" s="179"/>
      <c r="W30" s="179"/>
      <c r="X30" s="179"/>
      <c r="Y30" s="179"/>
      <c r="Z30" s="179"/>
      <c r="AA30" s="179"/>
      <c r="AB30" s="179"/>
      <c r="AC30" s="179"/>
      <c r="AD30" s="179"/>
      <c r="AE30" s="179"/>
      <c r="AF30" s="179"/>
      <c r="AG30" s="179"/>
      <c r="AH30" s="179"/>
      <c r="AI30" s="179"/>
      <c r="AJ30" s="179"/>
      <c r="AK30" s="179"/>
      <c r="AL30" s="179"/>
      <c r="AM30" s="179"/>
      <c r="AN30" s="179"/>
      <c r="AO30" s="179"/>
      <c r="AP30" s="179"/>
      <c r="AQ30" s="179"/>
      <c r="AR30" s="179"/>
      <c r="AS30" s="179"/>
      <c r="AT30" s="179"/>
      <c r="AU30" s="179"/>
      <c r="AV30" s="179"/>
      <c r="AW30" s="179"/>
      <c r="AX30" s="179"/>
      <c r="AY30" s="179"/>
      <c r="AZ30" s="179"/>
      <c r="BA30" s="179"/>
      <c r="BB30" s="179"/>
      <c r="BC30" s="179"/>
      <c r="BD30" s="179"/>
      <c r="BE30" s="179"/>
    </row>
    <row r="31" spans="1:57" s="1" customFormat="1" ht="12" customHeight="1">
      <c r="A31" s="79" t="s">
        <v>168</v>
      </c>
      <c r="B31" s="223">
        <v>5759</v>
      </c>
      <c r="C31" s="223">
        <v>0</v>
      </c>
      <c r="D31" s="223">
        <v>0</v>
      </c>
      <c r="E31" s="223">
        <v>0</v>
      </c>
      <c r="F31" s="223">
        <v>0</v>
      </c>
      <c r="G31" s="223">
        <v>0</v>
      </c>
      <c r="H31" s="223">
        <v>20</v>
      </c>
      <c r="I31" s="223">
        <v>10</v>
      </c>
      <c r="J31" s="223">
        <v>119</v>
      </c>
      <c r="K31" s="223">
        <v>1727</v>
      </c>
      <c r="L31" s="223">
        <v>1630</v>
      </c>
      <c r="M31" s="223">
        <v>2052</v>
      </c>
      <c r="N31" s="223">
        <v>201</v>
      </c>
      <c r="O31" s="274">
        <v>0</v>
      </c>
      <c r="R31" s="179"/>
      <c r="S31" s="179"/>
      <c r="T31" s="179"/>
      <c r="U31" s="179"/>
      <c r="V31" s="179"/>
      <c r="W31" s="179"/>
      <c r="X31" s="179"/>
      <c r="Y31" s="179"/>
      <c r="Z31" s="179"/>
      <c r="AA31" s="179"/>
      <c r="AB31" s="179"/>
      <c r="AC31" s="179"/>
      <c r="AD31" s="179"/>
      <c r="AE31" s="179"/>
      <c r="AF31" s="179"/>
      <c r="AG31" s="179"/>
      <c r="AH31" s="179"/>
      <c r="AI31" s="179"/>
      <c r="AJ31" s="179"/>
      <c r="AK31" s="179"/>
      <c r="AL31" s="179"/>
      <c r="AM31" s="179"/>
      <c r="AN31" s="179"/>
      <c r="AO31" s="179"/>
      <c r="AP31" s="179"/>
      <c r="AQ31" s="179"/>
      <c r="AR31" s="179"/>
      <c r="AS31" s="179"/>
      <c r="AT31" s="179"/>
      <c r="AU31" s="179"/>
      <c r="AV31" s="179"/>
      <c r="AW31" s="179"/>
      <c r="AX31" s="179"/>
      <c r="AY31" s="179"/>
      <c r="AZ31" s="179"/>
      <c r="BA31" s="179"/>
      <c r="BB31" s="179"/>
      <c r="BC31" s="179"/>
      <c r="BD31" s="179"/>
      <c r="BE31" s="179"/>
    </row>
    <row r="32" spans="1:57" s="1" customFormat="1" ht="12" customHeight="1">
      <c r="A32" s="79" t="s">
        <v>169</v>
      </c>
      <c r="B32" s="223">
        <v>3685</v>
      </c>
      <c r="C32" s="223">
        <v>0</v>
      </c>
      <c r="D32" s="223">
        <v>0</v>
      </c>
      <c r="E32" s="223">
        <v>0</v>
      </c>
      <c r="F32" s="223">
        <v>0</v>
      </c>
      <c r="G32" s="223">
        <v>0</v>
      </c>
      <c r="H32" s="223">
        <v>12</v>
      </c>
      <c r="I32" s="223">
        <v>5</v>
      </c>
      <c r="J32" s="223">
        <v>28</v>
      </c>
      <c r="K32" s="223">
        <v>202</v>
      </c>
      <c r="L32" s="223">
        <v>346</v>
      </c>
      <c r="M32" s="223">
        <v>1673</v>
      </c>
      <c r="N32" s="223">
        <v>1419</v>
      </c>
      <c r="O32" s="274">
        <v>0</v>
      </c>
      <c r="R32" s="179"/>
      <c r="S32" s="179"/>
      <c r="T32" s="179"/>
      <c r="U32" s="179"/>
      <c r="V32" s="179"/>
      <c r="W32" s="179"/>
      <c r="X32" s="179"/>
      <c r="Y32" s="179"/>
      <c r="Z32" s="179"/>
      <c r="AA32" s="179"/>
      <c r="AB32" s="179"/>
      <c r="AC32" s="179"/>
      <c r="AD32" s="179"/>
      <c r="AE32" s="179"/>
      <c r="AF32" s="179"/>
      <c r="AG32" s="179"/>
      <c r="AH32" s="179"/>
      <c r="AI32" s="179"/>
      <c r="AJ32" s="179"/>
      <c r="AK32" s="179"/>
      <c r="AL32" s="179"/>
      <c r="AM32" s="179"/>
      <c r="AN32" s="179"/>
      <c r="AO32" s="179"/>
      <c r="AP32" s="179"/>
      <c r="AQ32" s="179"/>
      <c r="AR32" s="179"/>
      <c r="AS32" s="179"/>
      <c r="AT32" s="179"/>
      <c r="AU32" s="179"/>
      <c r="AV32" s="179"/>
      <c r="AW32" s="179"/>
      <c r="AX32" s="179"/>
      <c r="AY32" s="179"/>
      <c r="AZ32" s="179"/>
      <c r="BA32" s="179"/>
      <c r="BB32" s="179"/>
      <c r="BC32" s="179"/>
      <c r="BD32" s="179"/>
      <c r="BE32" s="179"/>
    </row>
    <row r="33" spans="1:57" s="1" customFormat="1" ht="12" customHeight="1">
      <c r="A33" s="79" t="s">
        <v>237</v>
      </c>
      <c r="B33" s="223">
        <v>1918</v>
      </c>
      <c r="C33" s="223">
        <v>0</v>
      </c>
      <c r="D33" s="223">
        <v>0</v>
      </c>
      <c r="E33" s="223">
        <v>0</v>
      </c>
      <c r="F33" s="223">
        <v>0</v>
      </c>
      <c r="G33" s="223">
        <v>0</v>
      </c>
      <c r="H33" s="223">
        <v>6</v>
      </c>
      <c r="I33" s="223">
        <v>0</v>
      </c>
      <c r="J33" s="223">
        <v>2</v>
      </c>
      <c r="K33" s="223">
        <v>25</v>
      </c>
      <c r="L33" s="223">
        <v>33</v>
      </c>
      <c r="M33" s="223">
        <v>412</v>
      </c>
      <c r="N33" s="223">
        <v>1440</v>
      </c>
      <c r="O33" s="274">
        <v>0</v>
      </c>
      <c r="R33" s="179"/>
      <c r="S33" s="179"/>
      <c r="T33" s="179"/>
      <c r="U33" s="179"/>
      <c r="V33" s="179"/>
      <c r="W33" s="179"/>
      <c r="X33" s="179"/>
      <c r="Y33" s="179"/>
      <c r="Z33" s="179"/>
      <c r="AA33" s="179"/>
      <c r="AB33" s="179"/>
      <c r="AC33" s="179"/>
      <c r="AD33" s="179"/>
      <c r="AE33" s="179"/>
      <c r="AF33" s="179"/>
      <c r="AG33" s="179"/>
      <c r="AH33" s="179"/>
      <c r="AI33" s="179"/>
      <c r="AJ33" s="179"/>
      <c r="AK33" s="179"/>
      <c r="AL33" s="179"/>
      <c r="AM33" s="179"/>
      <c r="AN33" s="179"/>
      <c r="AO33" s="179"/>
      <c r="AP33" s="179"/>
      <c r="AQ33" s="179"/>
      <c r="AR33" s="179"/>
      <c r="AS33" s="179"/>
      <c r="AT33" s="179"/>
      <c r="AU33" s="179"/>
      <c r="AV33" s="179"/>
      <c r="AW33" s="179"/>
      <c r="AX33" s="179"/>
      <c r="AY33" s="179"/>
      <c r="AZ33" s="179"/>
      <c r="BA33" s="179"/>
      <c r="BB33" s="179"/>
      <c r="BC33" s="179"/>
      <c r="BD33" s="179"/>
      <c r="BE33" s="179"/>
    </row>
    <row r="34" spans="1:57" s="1" customFormat="1" ht="12" customHeight="1">
      <c r="A34" s="79" t="s">
        <v>238</v>
      </c>
      <c r="B34" s="223">
        <v>476</v>
      </c>
      <c r="C34" s="223">
        <v>0</v>
      </c>
      <c r="D34" s="223">
        <v>0</v>
      </c>
      <c r="E34" s="223">
        <v>0</v>
      </c>
      <c r="F34" s="223">
        <v>0</v>
      </c>
      <c r="G34" s="223">
        <v>0</v>
      </c>
      <c r="H34" s="223">
        <v>0</v>
      </c>
      <c r="I34" s="223">
        <v>0</v>
      </c>
      <c r="J34" s="223">
        <v>0</v>
      </c>
      <c r="K34" s="223">
        <v>6</v>
      </c>
      <c r="L34" s="223">
        <v>9</v>
      </c>
      <c r="M34" s="223">
        <v>70</v>
      </c>
      <c r="N34" s="223">
        <v>391</v>
      </c>
      <c r="O34" s="274">
        <v>0</v>
      </c>
      <c r="R34" s="179"/>
      <c r="S34" s="179"/>
      <c r="T34" s="179"/>
      <c r="U34" s="179"/>
      <c r="V34" s="179"/>
      <c r="W34" s="179"/>
      <c r="X34" s="179"/>
      <c r="Y34" s="179"/>
      <c r="Z34" s="179"/>
      <c r="AA34" s="179"/>
      <c r="AB34" s="179"/>
      <c r="AC34" s="179"/>
      <c r="AD34" s="179"/>
      <c r="AE34" s="179"/>
      <c r="AF34" s="179"/>
      <c r="AG34" s="179"/>
      <c r="AH34" s="179"/>
      <c r="AI34" s="179"/>
      <c r="AJ34" s="179"/>
      <c r="AK34" s="179"/>
      <c r="AL34" s="179"/>
      <c r="AM34" s="179"/>
      <c r="AN34" s="179"/>
      <c r="AO34" s="179"/>
      <c r="AP34" s="179"/>
      <c r="AQ34" s="179"/>
      <c r="AR34" s="179"/>
      <c r="AS34" s="179"/>
      <c r="AT34" s="179"/>
      <c r="AU34" s="179"/>
      <c r="AV34" s="179"/>
      <c r="AW34" s="179"/>
      <c r="AX34" s="179"/>
      <c r="AY34" s="179"/>
      <c r="AZ34" s="179"/>
      <c r="BA34" s="179"/>
      <c r="BB34" s="179"/>
      <c r="BC34" s="179"/>
      <c r="BD34" s="179"/>
      <c r="BE34" s="179"/>
    </row>
    <row r="35" spans="1:57" s="1" customFormat="1" ht="12" customHeight="1">
      <c r="A35" s="79" t="s">
        <v>407</v>
      </c>
      <c r="B35" s="223">
        <v>101</v>
      </c>
      <c r="C35" s="223">
        <v>0</v>
      </c>
      <c r="D35" s="223">
        <v>0</v>
      </c>
      <c r="E35" s="223">
        <v>0</v>
      </c>
      <c r="F35" s="223">
        <v>0</v>
      </c>
      <c r="G35" s="223">
        <v>0</v>
      </c>
      <c r="H35" s="223">
        <v>0</v>
      </c>
      <c r="I35" s="223">
        <v>0</v>
      </c>
      <c r="J35" s="223">
        <v>0</v>
      </c>
      <c r="K35" s="223">
        <v>0</v>
      </c>
      <c r="L35" s="223">
        <v>1</v>
      </c>
      <c r="M35" s="223">
        <v>13</v>
      </c>
      <c r="N35" s="223">
        <v>87</v>
      </c>
      <c r="O35" s="274">
        <v>0</v>
      </c>
      <c r="R35" s="179"/>
      <c r="S35" s="179"/>
      <c r="T35" s="179"/>
      <c r="U35" s="179"/>
      <c r="V35" s="179"/>
      <c r="W35" s="179"/>
      <c r="X35" s="179"/>
      <c r="Y35" s="179"/>
      <c r="Z35" s="179"/>
      <c r="AA35" s="179"/>
      <c r="AB35" s="179"/>
      <c r="AC35" s="179"/>
      <c r="AD35" s="179"/>
      <c r="AE35" s="179"/>
      <c r="AF35" s="179"/>
      <c r="AG35" s="179"/>
      <c r="AH35" s="179"/>
      <c r="AI35" s="179"/>
      <c r="AJ35" s="179"/>
      <c r="AK35" s="179"/>
      <c r="AL35" s="179"/>
      <c r="AM35" s="179"/>
      <c r="AN35" s="179"/>
      <c r="AO35" s="179"/>
      <c r="AP35" s="179"/>
      <c r="AQ35" s="179"/>
      <c r="AR35" s="179"/>
      <c r="AS35" s="179"/>
      <c r="AT35" s="179"/>
      <c r="AU35" s="179"/>
      <c r="AV35" s="179"/>
      <c r="AW35" s="179"/>
      <c r="AX35" s="179"/>
      <c r="AY35" s="179"/>
      <c r="AZ35" s="179"/>
      <c r="BA35" s="179"/>
      <c r="BB35" s="179"/>
      <c r="BC35" s="179"/>
      <c r="BD35" s="179"/>
      <c r="BE35" s="179"/>
    </row>
    <row r="36" spans="1:57" s="1" customFormat="1" ht="12" customHeight="1">
      <c r="A36" s="79" t="s">
        <v>75</v>
      </c>
      <c r="B36" s="69"/>
      <c r="C36" s="69"/>
      <c r="D36" s="69"/>
      <c r="E36" s="69"/>
      <c r="F36" s="69"/>
      <c r="G36" s="69"/>
      <c r="H36" s="69"/>
      <c r="I36" s="69"/>
      <c r="J36" s="69"/>
      <c r="K36" s="69"/>
      <c r="L36" s="69"/>
      <c r="M36" s="69"/>
      <c r="N36" s="69"/>
      <c r="O36" s="81"/>
      <c r="R36" s="179"/>
      <c r="S36" s="179"/>
      <c r="T36" s="179"/>
      <c r="U36" s="179"/>
      <c r="V36" s="179"/>
      <c r="W36" s="179"/>
      <c r="X36" s="179"/>
      <c r="Y36" s="179"/>
      <c r="Z36" s="179"/>
      <c r="AA36" s="179"/>
      <c r="AB36" s="179"/>
      <c r="AC36" s="179"/>
      <c r="AD36" s="179"/>
      <c r="AE36" s="179"/>
      <c r="AF36" s="179"/>
      <c r="AG36" s="179"/>
      <c r="AH36" s="179"/>
      <c r="AI36" s="179"/>
      <c r="AJ36" s="179"/>
      <c r="AK36" s="179"/>
      <c r="AL36" s="179"/>
      <c r="AM36" s="179"/>
      <c r="AN36" s="179"/>
      <c r="AO36" s="179"/>
      <c r="AP36" s="179"/>
      <c r="AQ36" s="179"/>
      <c r="AR36" s="179"/>
      <c r="AS36" s="179"/>
      <c r="AT36" s="179"/>
      <c r="AU36" s="179"/>
      <c r="AV36" s="179"/>
      <c r="AW36" s="179"/>
      <c r="AX36" s="179"/>
      <c r="AY36" s="179"/>
      <c r="AZ36" s="179"/>
      <c r="BA36" s="179"/>
      <c r="BB36" s="179"/>
      <c r="BC36" s="179"/>
      <c r="BD36" s="179"/>
      <c r="BE36" s="179"/>
    </row>
    <row r="37" spans="1:57" s="1" customFormat="1" ht="12" customHeight="1">
      <c r="A37" s="276" t="s">
        <v>500</v>
      </c>
      <c r="B37" s="223">
        <v>76003</v>
      </c>
      <c r="C37" s="274">
        <v>0</v>
      </c>
      <c r="D37" s="274">
        <v>0</v>
      </c>
      <c r="E37" s="274">
        <v>0</v>
      </c>
      <c r="F37" s="223">
        <v>2258</v>
      </c>
      <c r="G37" s="223">
        <v>2293</v>
      </c>
      <c r="H37" s="223">
        <v>12071</v>
      </c>
      <c r="I37" s="223">
        <v>11602</v>
      </c>
      <c r="J37" s="223">
        <v>11175</v>
      </c>
      <c r="K37" s="223">
        <v>11756</v>
      </c>
      <c r="L37" s="274">
        <v>0</v>
      </c>
      <c r="M37" s="223">
        <v>13770</v>
      </c>
      <c r="N37" s="223">
        <v>11078</v>
      </c>
      <c r="O37" s="274">
        <v>0</v>
      </c>
      <c r="R37" s="179"/>
      <c r="S37" s="179"/>
      <c r="T37" s="179"/>
      <c r="U37" s="179"/>
      <c r="V37" s="179"/>
      <c r="W37" s="179"/>
      <c r="X37" s="179"/>
      <c r="Y37" s="179"/>
      <c r="Z37" s="179"/>
      <c r="AA37" s="179"/>
      <c r="AB37" s="179"/>
      <c r="AC37" s="179"/>
      <c r="AD37" s="179"/>
      <c r="AE37" s="179"/>
      <c r="AF37" s="179"/>
      <c r="AG37" s="179"/>
      <c r="AH37" s="179"/>
      <c r="AI37" s="179"/>
      <c r="AJ37" s="179"/>
      <c r="AK37" s="179"/>
      <c r="AL37" s="179"/>
      <c r="AM37" s="179"/>
      <c r="AN37" s="179"/>
      <c r="AO37" s="179"/>
      <c r="AP37" s="179"/>
      <c r="AQ37" s="179"/>
      <c r="AR37" s="179"/>
      <c r="AS37" s="179"/>
      <c r="AT37" s="179"/>
      <c r="AU37" s="179"/>
      <c r="AV37" s="179"/>
      <c r="AW37" s="179"/>
      <c r="AX37" s="179"/>
      <c r="AY37" s="179"/>
      <c r="AZ37" s="179"/>
      <c r="BA37" s="179"/>
      <c r="BB37" s="179"/>
      <c r="BC37" s="179"/>
      <c r="BD37" s="179"/>
      <c r="BE37" s="179"/>
    </row>
    <row r="38" spans="1:57" s="1" customFormat="1" ht="12" customHeight="1">
      <c r="A38" s="79" t="s">
        <v>406</v>
      </c>
      <c r="B38" s="223">
        <v>98</v>
      </c>
      <c r="C38" s="274">
        <v>0</v>
      </c>
      <c r="D38" s="274">
        <v>0</v>
      </c>
      <c r="E38" s="274">
        <v>0</v>
      </c>
      <c r="F38" s="223">
        <v>93</v>
      </c>
      <c r="G38" s="223">
        <v>5</v>
      </c>
      <c r="H38" s="223">
        <v>0</v>
      </c>
      <c r="I38" s="223">
        <v>0</v>
      </c>
      <c r="J38" s="223">
        <v>0</v>
      </c>
      <c r="K38" s="223">
        <v>0</v>
      </c>
      <c r="L38" s="274">
        <v>0</v>
      </c>
      <c r="M38" s="223">
        <v>0</v>
      </c>
      <c r="N38" s="223">
        <v>0</v>
      </c>
      <c r="O38" s="274">
        <v>0</v>
      </c>
      <c r="R38" s="179"/>
      <c r="S38" s="179"/>
      <c r="T38" s="179"/>
      <c r="U38" s="179"/>
      <c r="V38" s="179"/>
      <c r="W38" s="179"/>
      <c r="X38" s="179"/>
      <c r="Y38" s="179"/>
      <c r="Z38" s="179"/>
      <c r="AA38" s="179"/>
      <c r="AB38" s="179"/>
      <c r="AC38" s="179"/>
      <c r="AD38" s="179"/>
      <c r="AE38" s="179"/>
      <c r="AF38" s="179"/>
      <c r="AG38" s="179"/>
      <c r="AH38" s="179"/>
      <c r="AI38" s="179"/>
      <c r="AJ38" s="179"/>
      <c r="AK38" s="179"/>
      <c r="AL38" s="179"/>
      <c r="AM38" s="179"/>
      <c r="AN38" s="179"/>
      <c r="AO38" s="179"/>
      <c r="AP38" s="179"/>
      <c r="AQ38" s="179"/>
      <c r="AR38" s="179"/>
      <c r="AS38" s="179"/>
      <c r="AT38" s="179"/>
      <c r="AU38" s="179"/>
      <c r="AV38" s="179"/>
      <c r="AW38" s="179"/>
      <c r="AX38" s="179"/>
      <c r="AY38" s="179"/>
      <c r="AZ38" s="179"/>
      <c r="BA38" s="179"/>
      <c r="BB38" s="179"/>
      <c r="BC38" s="179"/>
      <c r="BD38" s="179"/>
      <c r="BE38" s="179"/>
    </row>
    <row r="39" spans="1:57" s="1" customFormat="1" ht="12" customHeight="1">
      <c r="A39" s="79" t="s">
        <v>160</v>
      </c>
      <c r="B39" s="223">
        <v>2118</v>
      </c>
      <c r="C39" s="274">
        <v>0</v>
      </c>
      <c r="D39" s="274">
        <v>0</v>
      </c>
      <c r="E39" s="274">
        <v>0</v>
      </c>
      <c r="F39" s="223">
        <v>1933</v>
      </c>
      <c r="G39" s="223">
        <v>180</v>
      </c>
      <c r="H39" s="223">
        <v>3</v>
      </c>
      <c r="I39" s="223">
        <v>2</v>
      </c>
      <c r="J39" s="223">
        <v>0</v>
      </c>
      <c r="K39" s="223">
        <v>0</v>
      </c>
      <c r="L39" s="274">
        <v>0</v>
      </c>
      <c r="M39" s="223">
        <v>0</v>
      </c>
      <c r="N39" s="223">
        <v>0</v>
      </c>
      <c r="O39" s="274">
        <v>0</v>
      </c>
      <c r="R39" s="179"/>
      <c r="S39" s="179"/>
      <c r="T39" s="179"/>
      <c r="U39" s="179"/>
      <c r="V39" s="179"/>
      <c r="W39" s="179"/>
      <c r="X39" s="179"/>
      <c r="Y39" s="179"/>
      <c r="Z39" s="179"/>
      <c r="AA39" s="179"/>
      <c r="AB39" s="179"/>
      <c r="AC39" s="179"/>
      <c r="AD39" s="179"/>
      <c r="AE39" s="179"/>
      <c r="AF39" s="179"/>
      <c r="AG39" s="179"/>
      <c r="AH39" s="179"/>
      <c r="AI39" s="179"/>
      <c r="AJ39" s="179"/>
      <c r="AK39" s="179"/>
      <c r="AL39" s="179"/>
      <c r="AM39" s="179"/>
      <c r="AN39" s="179"/>
      <c r="AO39" s="179"/>
      <c r="AP39" s="179"/>
      <c r="AQ39" s="179"/>
      <c r="AR39" s="179"/>
      <c r="AS39" s="179"/>
      <c r="AT39" s="179"/>
      <c r="AU39" s="179"/>
      <c r="AV39" s="179"/>
      <c r="AW39" s="179"/>
      <c r="AX39" s="179"/>
      <c r="AY39" s="179"/>
      <c r="AZ39" s="179"/>
      <c r="BA39" s="179"/>
      <c r="BB39" s="179"/>
      <c r="BC39" s="179"/>
      <c r="BD39" s="179"/>
      <c r="BE39" s="179"/>
    </row>
    <row r="40" spans="1:57" s="1" customFormat="1" ht="12" customHeight="1">
      <c r="A40" s="79" t="s">
        <v>161</v>
      </c>
      <c r="B40" s="223">
        <v>2611</v>
      </c>
      <c r="C40" s="274">
        <v>0</v>
      </c>
      <c r="D40" s="274">
        <v>0</v>
      </c>
      <c r="E40" s="274">
        <v>0</v>
      </c>
      <c r="F40" s="223">
        <v>190</v>
      </c>
      <c r="G40" s="223">
        <v>1906</v>
      </c>
      <c r="H40" s="223">
        <v>476</v>
      </c>
      <c r="I40" s="223">
        <v>37</v>
      </c>
      <c r="J40" s="223">
        <v>1</v>
      </c>
      <c r="K40" s="223">
        <v>1</v>
      </c>
      <c r="L40" s="274">
        <v>0</v>
      </c>
      <c r="M40" s="223">
        <v>0</v>
      </c>
      <c r="N40" s="223">
        <v>0</v>
      </c>
      <c r="O40" s="274">
        <v>0</v>
      </c>
      <c r="R40" s="179"/>
      <c r="S40" s="179"/>
      <c r="T40" s="179"/>
      <c r="U40" s="179"/>
      <c r="V40" s="179"/>
      <c r="W40" s="179"/>
      <c r="X40" s="179"/>
      <c r="Y40" s="179"/>
      <c r="Z40" s="179"/>
      <c r="AA40" s="179"/>
      <c r="AB40" s="179"/>
      <c r="AC40" s="179"/>
      <c r="AD40" s="179"/>
      <c r="AE40" s="179"/>
      <c r="AF40" s="179"/>
      <c r="AG40" s="179"/>
      <c r="AH40" s="179"/>
      <c r="AI40" s="179"/>
      <c r="AJ40" s="179"/>
      <c r="AK40" s="179"/>
      <c r="AL40" s="179"/>
      <c r="AM40" s="179"/>
      <c r="AN40" s="179"/>
      <c r="AO40" s="179"/>
      <c r="AP40" s="179"/>
      <c r="AQ40" s="179"/>
      <c r="AR40" s="179"/>
      <c r="AS40" s="179"/>
      <c r="AT40" s="179"/>
      <c r="AU40" s="179"/>
      <c r="AV40" s="179"/>
      <c r="AW40" s="179"/>
      <c r="AX40" s="179"/>
      <c r="AY40" s="179"/>
      <c r="AZ40" s="179"/>
      <c r="BA40" s="179"/>
      <c r="BB40" s="179"/>
      <c r="BC40" s="179"/>
      <c r="BD40" s="179"/>
      <c r="BE40" s="179"/>
    </row>
    <row r="41" spans="1:57" s="1" customFormat="1" ht="12" customHeight="1">
      <c r="A41" s="79" t="s">
        <v>162</v>
      </c>
      <c r="B41" s="223">
        <v>10774</v>
      </c>
      <c r="C41" s="274">
        <v>0</v>
      </c>
      <c r="D41" s="274">
        <v>0</v>
      </c>
      <c r="E41" s="274">
        <v>0</v>
      </c>
      <c r="F41" s="223">
        <v>39</v>
      </c>
      <c r="G41" s="223">
        <v>190</v>
      </c>
      <c r="H41" s="223">
        <v>9993</v>
      </c>
      <c r="I41" s="223">
        <v>513</v>
      </c>
      <c r="J41" s="223">
        <v>6</v>
      </c>
      <c r="K41" s="223">
        <v>33</v>
      </c>
      <c r="L41" s="274">
        <v>0</v>
      </c>
      <c r="M41" s="223">
        <v>0</v>
      </c>
      <c r="N41" s="223">
        <v>0</v>
      </c>
      <c r="O41" s="274">
        <v>0</v>
      </c>
      <c r="R41" s="179"/>
      <c r="S41" s="179"/>
      <c r="T41" s="179"/>
      <c r="U41" s="179"/>
      <c r="V41" s="179"/>
      <c r="W41" s="179"/>
      <c r="X41" s="179"/>
      <c r="Y41" s="179"/>
      <c r="Z41" s="179"/>
      <c r="AA41" s="179"/>
      <c r="AB41" s="179"/>
      <c r="AC41" s="179"/>
      <c r="AD41" s="179"/>
      <c r="AE41" s="179"/>
      <c r="AF41" s="179"/>
      <c r="AG41" s="179"/>
      <c r="AH41" s="179"/>
      <c r="AI41" s="179"/>
      <c r="AJ41" s="179"/>
      <c r="AK41" s="179"/>
      <c r="AL41" s="179"/>
      <c r="AM41" s="179"/>
      <c r="AN41" s="179"/>
      <c r="AO41" s="179"/>
      <c r="AP41" s="179"/>
      <c r="AQ41" s="179"/>
      <c r="AR41" s="179"/>
      <c r="AS41" s="179"/>
      <c r="AT41" s="179"/>
      <c r="AU41" s="179"/>
      <c r="AV41" s="179"/>
      <c r="AW41" s="179"/>
      <c r="AX41" s="179"/>
      <c r="AY41" s="179"/>
      <c r="AZ41" s="179"/>
      <c r="BA41" s="179"/>
      <c r="BB41" s="179"/>
      <c r="BC41" s="179"/>
      <c r="BD41" s="179"/>
      <c r="BE41" s="179"/>
    </row>
    <row r="42" spans="1:57" s="1" customFormat="1" ht="12" customHeight="1">
      <c r="A42" s="79" t="s">
        <v>163</v>
      </c>
      <c r="B42" s="223">
        <v>11590</v>
      </c>
      <c r="C42" s="274">
        <v>0</v>
      </c>
      <c r="D42" s="274">
        <v>0</v>
      </c>
      <c r="E42" s="274">
        <v>0</v>
      </c>
      <c r="F42" s="223">
        <v>3</v>
      </c>
      <c r="G42" s="223">
        <v>9</v>
      </c>
      <c r="H42" s="223">
        <v>1425</v>
      </c>
      <c r="I42" s="223">
        <v>9457</v>
      </c>
      <c r="J42" s="223">
        <v>579</v>
      </c>
      <c r="K42" s="223">
        <v>117</v>
      </c>
      <c r="L42" s="274">
        <v>0</v>
      </c>
      <c r="M42" s="223">
        <v>0</v>
      </c>
      <c r="N42" s="223">
        <v>0</v>
      </c>
      <c r="O42" s="274">
        <v>0</v>
      </c>
      <c r="R42" s="179"/>
      <c r="S42" s="179"/>
      <c r="T42" s="179"/>
      <c r="U42" s="179"/>
      <c r="V42" s="179"/>
      <c r="W42" s="179"/>
      <c r="X42" s="179"/>
      <c r="Y42" s="179"/>
      <c r="Z42" s="179"/>
      <c r="AA42" s="179"/>
      <c r="AB42" s="179"/>
      <c r="AC42" s="179"/>
      <c r="AD42" s="179"/>
      <c r="AE42" s="179"/>
      <c r="AF42" s="179"/>
      <c r="AG42" s="179"/>
      <c r="AH42" s="179"/>
      <c r="AI42" s="179"/>
      <c r="AJ42" s="179"/>
      <c r="AK42" s="179"/>
      <c r="AL42" s="179"/>
      <c r="AM42" s="179"/>
      <c r="AN42" s="179"/>
      <c r="AO42" s="179"/>
      <c r="AP42" s="179"/>
      <c r="AQ42" s="179"/>
      <c r="AR42" s="179"/>
      <c r="AS42" s="179"/>
      <c r="AT42" s="179"/>
      <c r="AU42" s="179"/>
      <c r="AV42" s="179"/>
      <c r="AW42" s="179"/>
      <c r="AX42" s="179"/>
      <c r="AY42" s="179"/>
      <c r="AZ42" s="179"/>
      <c r="BA42" s="179"/>
      <c r="BB42" s="179"/>
      <c r="BC42" s="179"/>
      <c r="BD42" s="179"/>
      <c r="BE42" s="179"/>
    </row>
    <row r="43" spans="1:57" s="1" customFormat="1" ht="12" customHeight="1">
      <c r="A43" s="79" t="s">
        <v>164</v>
      </c>
      <c r="B43" s="223">
        <v>11168</v>
      </c>
      <c r="C43" s="274">
        <v>0</v>
      </c>
      <c r="D43" s="274">
        <v>0</v>
      </c>
      <c r="E43" s="274">
        <v>0</v>
      </c>
      <c r="F43" s="223">
        <v>0</v>
      </c>
      <c r="G43" s="223">
        <v>2</v>
      </c>
      <c r="H43" s="223">
        <v>138</v>
      </c>
      <c r="I43" s="223">
        <v>1389</v>
      </c>
      <c r="J43" s="223">
        <v>8882</v>
      </c>
      <c r="K43" s="223">
        <v>757</v>
      </c>
      <c r="L43" s="274">
        <v>0</v>
      </c>
      <c r="M43" s="223">
        <v>0</v>
      </c>
      <c r="N43" s="223">
        <v>0</v>
      </c>
      <c r="O43" s="274">
        <v>0</v>
      </c>
      <c r="R43" s="179"/>
      <c r="S43" s="179"/>
      <c r="T43" s="179"/>
      <c r="U43" s="179"/>
      <c r="V43" s="179"/>
      <c r="W43" s="179"/>
      <c r="X43" s="179"/>
      <c r="Y43" s="179"/>
      <c r="Z43" s="179"/>
      <c r="AA43" s="179"/>
      <c r="AB43" s="179"/>
      <c r="AC43" s="179"/>
      <c r="AD43" s="179"/>
      <c r="AE43" s="179"/>
      <c r="AF43" s="179"/>
      <c r="AG43" s="179"/>
      <c r="AH43" s="179"/>
      <c r="AI43" s="179"/>
      <c r="AJ43" s="179"/>
      <c r="AK43" s="179"/>
      <c r="AL43" s="179"/>
      <c r="AM43" s="179"/>
      <c r="AN43" s="179"/>
      <c r="AO43" s="179"/>
      <c r="AP43" s="179"/>
      <c r="AQ43" s="179"/>
      <c r="AR43" s="179"/>
      <c r="AS43" s="179"/>
      <c r="AT43" s="179"/>
      <c r="AU43" s="179"/>
      <c r="AV43" s="179"/>
      <c r="AW43" s="179"/>
      <c r="AX43" s="179"/>
      <c r="AY43" s="179"/>
      <c r="AZ43" s="179"/>
      <c r="BA43" s="179"/>
      <c r="BB43" s="179"/>
      <c r="BC43" s="179"/>
      <c r="BD43" s="179"/>
      <c r="BE43" s="179"/>
    </row>
    <row r="44" spans="1:57" s="1" customFormat="1" ht="12" customHeight="1">
      <c r="A44" s="79" t="s">
        <v>166</v>
      </c>
      <c r="B44" s="223">
        <v>10408</v>
      </c>
      <c r="C44" s="274">
        <v>0</v>
      </c>
      <c r="D44" s="274">
        <v>0</v>
      </c>
      <c r="E44" s="274">
        <v>0</v>
      </c>
      <c r="F44" s="223">
        <v>0</v>
      </c>
      <c r="G44" s="223">
        <v>1</v>
      </c>
      <c r="H44" s="223">
        <v>22</v>
      </c>
      <c r="I44" s="223">
        <v>178</v>
      </c>
      <c r="J44" s="223">
        <v>1469</v>
      </c>
      <c r="K44" s="223">
        <v>8738</v>
      </c>
      <c r="L44" s="274">
        <v>0</v>
      </c>
      <c r="M44" s="223">
        <v>0</v>
      </c>
      <c r="N44" s="223">
        <v>0</v>
      </c>
      <c r="O44" s="274">
        <v>0</v>
      </c>
      <c r="R44" s="179"/>
      <c r="S44" s="179"/>
      <c r="T44" s="179"/>
      <c r="U44" s="179"/>
      <c r="V44" s="179"/>
      <c r="W44" s="179"/>
      <c r="X44" s="179"/>
      <c r="Y44" s="179"/>
      <c r="Z44" s="179"/>
      <c r="AA44" s="179"/>
      <c r="AB44" s="179"/>
      <c r="AC44" s="179"/>
      <c r="AD44" s="179"/>
      <c r="AE44" s="179"/>
      <c r="AF44" s="179"/>
      <c r="AG44" s="179"/>
      <c r="AH44" s="179"/>
      <c r="AI44" s="179"/>
      <c r="AJ44" s="179"/>
      <c r="AK44" s="179"/>
      <c r="AL44" s="179"/>
      <c r="AM44" s="179"/>
      <c r="AN44" s="179"/>
      <c r="AO44" s="179"/>
      <c r="AP44" s="179"/>
      <c r="AQ44" s="179"/>
      <c r="AR44" s="179"/>
      <c r="AS44" s="179"/>
      <c r="AT44" s="179"/>
      <c r="AU44" s="179"/>
      <c r="AV44" s="179"/>
      <c r="AW44" s="179"/>
      <c r="AX44" s="179"/>
      <c r="AY44" s="179"/>
      <c r="AZ44" s="179"/>
      <c r="BA44" s="179"/>
      <c r="BB44" s="179"/>
      <c r="BC44" s="179"/>
      <c r="BD44" s="179"/>
      <c r="BE44" s="179"/>
    </row>
    <row r="45" spans="1:57" s="1" customFormat="1" ht="12" customHeight="1">
      <c r="A45" s="79" t="s">
        <v>167</v>
      </c>
      <c r="B45" s="223">
        <v>10804</v>
      </c>
      <c r="C45" s="274">
        <v>0</v>
      </c>
      <c r="D45" s="274">
        <v>0</v>
      </c>
      <c r="E45" s="274">
        <v>0</v>
      </c>
      <c r="F45" s="223">
        <v>0</v>
      </c>
      <c r="G45" s="223">
        <v>0</v>
      </c>
      <c r="H45" s="223">
        <v>11</v>
      </c>
      <c r="I45" s="223">
        <v>9</v>
      </c>
      <c r="J45" s="223">
        <v>190</v>
      </c>
      <c r="K45" s="223">
        <v>1584</v>
      </c>
      <c r="L45" s="274">
        <v>0</v>
      </c>
      <c r="M45" s="223">
        <v>8324</v>
      </c>
      <c r="N45" s="223">
        <v>686</v>
      </c>
      <c r="O45" s="274">
        <v>0</v>
      </c>
      <c r="R45" s="179"/>
      <c r="S45" s="179"/>
      <c r="T45" s="179"/>
      <c r="U45" s="179"/>
      <c r="V45" s="179"/>
      <c r="W45" s="179"/>
      <c r="X45" s="179"/>
      <c r="Y45" s="179"/>
      <c r="Z45" s="179"/>
      <c r="AA45" s="179"/>
      <c r="AB45" s="179"/>
      <c r="AC45" s="179"/>
      <c r="AD45" s="179"/>
      <c r="AE45" s="179"/>
      <c r="AF45" s="179"/>
      <c r="AG45" s="179"/>
      <c r="AH45" s="179"/>
      <c r="AI45" s="179"/>
      <c r="AJ45" s="179"/>
      <c r="AK45" s="179"/>
      <c r="AL45" s="179"/>
      <c r="AM45" s="179"/>
      <c r="AN45" s="179"/>
      <c r="AO45" s="179"/>
      <c r="AP45" s="179"/>
      <c r="AQ45" s="179"/>
      <c r="AR45" s="179"/>
      <c r="AS45" s="179"/>
      <c r="AT45" s="179"/>
      <c r="AU45" s="179"/>
      <c r="AV45" s="179"/>
      <c r="AW45" s="179"/>
      <c r="AX45" s="179"/>
      <c r="AY45" s="179"/>
      <c r="AZ45" s="179"/>
      <c r="BA45" s="179"/>
      <c r="BB45" s="179"/>
      <c r="BC45" s="179"/>
      <c r="BD45" s="179"/>
      <c r="BE45" s="179"/>
    </row>
    <row r="46" spans="1:57" s="1" customFormat="1" ht="12" customHeight="1">
      <c r="A46" s="79" t="s">
        <v>168</v>
      </c>
      <c r="B46" s="223">
        <v>9909</v>
      </c>
      <c r="C46" s="274">
        <v>0</v>
      </c>
      <c r="D46" s="274">
        <v>0</v>
      </c>
      <c r="E46" s="274">
        <v>0</v>
      </c>
      <c r="F46" s="223">
        <v>0</v>
      </c>
      <c r="G46" s="223">
        <v>0</v>
      </c>
      <c r="H46" s="223">
        <v>2</v>
      </c>
      <c r="I46" s="223">
        <v>16</v>
      </c>
      <c r="J46" s="223">
        <v>35</v>
      </c>
      <c r="K46" s="223">
        <v>453</v>
      </c>
      <c r="L46" s="274">
        <v>0</v>
      </c>
      <c r="M46" s="223">
        <v>4359</v>
      </c>
      <c r="N46" s="223">
        <v>5044</v>
      </c>
      <c r="O46" s="274">
        <v>0</v>
      </c>
      <c r="R46" s="179"/>
      <c r="S46" s="179"/>
      <c r="T46" s="179"/>
      <c r="U46" s="179"/>
      <c r="V46" s="179"/>
      <c r="W46" s="179"/>
      <c r="X46" s="179"/>
      <c r="Y46" s="179"/>
      <c r="Z46" s="179"/>
      <c r="AA46" s="179"/>
      <c r="AB46" s="179"/>
      <c r="AC46" s="179"/>
      <c r="AD46" s="179"/>
      <c r="AE46" s="179"/>
      <c r="AF46" s="179"/>
      <c r="AG46" s="179"/>
      <c r="AH46" s="179"/>
      <c r="AI46" s="179"/>
      <c r="AJ46" s="179"/>
      <c r="AK46" s="179"/>
      <c r="AL46" s="179"/>
      <c r="AM46" s="179"/>
      <c r="AN46" s="179"/>
      <c r="AO46" s="179"/>
      <c r="AP46" s="179"/>
      <c r="AQ46" s="179"/>
      <c r="AR46" s="179"/>
      <c r="AS46" s="179"/>
      <c r="AT46" s="179"/>
      <c r="AU46" s="179"/>
      <c r="AV46" s="179"/>
      <c r="AW46" s="179"/>
      <c r="AX46" s="179"/>
      <c r="AY46" s="179"/>
      <c r="AZ46" s="179"/>
      <c r="BA46" s="179"/>
      <c r="BB46" s="179"/>
      <c r="BC46" s="179"/>
      <c r="BD46" s="179"/>
      <c r="BE46" s="179"/>
    </row>
    <row r="47" spans="1:57" s="1" customFormat="1" ht="12" customHeight="1">
      <c r="A47" s="79" t="s">
        <v>169</v>
      </c>
      <c r="B47" s="223">
        <v>5210</v>
      </c>
      <c r="C47" s="274">
        <v>0</v>
      </c>
      <c r="D47" s="274">
        <v>0</v>
      </c>
      <c r="E47" s="274">
        <v>0</v>
      </c>
      <c r="F47" s="223">
        <v>0</v>
      </c>
      <c r="G47" s="223">
        <v>0</v>
      </c>
      <c r="H47" s="223">
        <v>1</v>
      </c>
      <c r="I47" s="223">
        <v>1</v>
      </c>
      <c r="J47" s="223">
        <v>3</v>
      </c>
      <c r="K47" s="223">
        <v>67</v>
      </c>
      <c r="L47" s="274">
        <v>0</v>
      </c>
      <c r="M47" s="223">
        <v>940</v>
      </c>
      <c r="N47" s="223">
        <v>4198</v>
      </c>
      <c r="O47" s="274">
        <v>0</v>
      </c>
      <c r="R47" s="179"/>
      <c r="S47" s="179"/>
      <c r="T47" s="179"/>
      <c r="U47" s="179"/>
      <c r="V47" s="179"/>
      <c r="W47" s="179"/>
      <c r="X47" s="179"/>
      <c r="Y47" s="179"/>
      <c r="Z47" s="179"/>
      <c r="AA47" s="179"/>
      <c r="AB47" s="179"/>
      <c r="AC47" s="179"/>
      <c r="AD47" s="179"/>
      <c r="AE47" s="179"/>
      <c r="AF47" s="179"/>
      <c r="AG47" s="179"/>
      <c r="AH47" s="179"/>
      <c r="AI47" s="179"/>
      <c r="AJ47" s="179"/>
      <c r="AK47" s="179"/>
      <c r="AL47" s="179"/>
      <c r="AM47" s="179"/>
      <c r="AN47" s="179"/>
      <c r="AO47" s="179"/>
      <c r="AP47" s="179"/>
      <c r="AQ47" s="179"/>
      <c r="AR47" s="179"/>
      <c r="AS47" s="179"/>
      <c r="AT47" s="179"/>
      <c r="AU47" s="179"/>
      <c r="AV47" s="179"/>
      <c r="AW47" s="179"/>
      <c r="AX47" s="179"/>
      <c r="AY47" s="179"/>
      <c r="AZ47" s="179"/>
      <c r="BA47" s="179"/>
      <c r="BB47" s="179"/>
      <c r="BC47" s="179"/>
      <c r="BD47" s="179"/>
      <c r="BE47" s="179"/>
    </row>
    <row r="48" spans="1:57" s="1" customFormat="1" ht="12" customHeight="1">
      <c r="A48" s="79" t="s">
        <v>237</v>
      </c>
      <c r="B48" s="223">
        <v>1161</v>
      </c>
      <c r="C48" s="274">
        <v>0</v>
      </c>
      <c r="D48" s="274">
        <v>0</v>
      </c>
      <c r="E48" s="274">
        <v>0</v>
      </c>
      <c r="F48" s="223">
        <v>0</v>
      </c>
      <c r="G48" s="223">
        <v>0</v>
      </c>
      <c r="H48" s="223">
        <v>0</v>
      </c>
      <c r="I48" s="223">
        <v>0</v>
      </c>
      <c r="J48" s="223">
        <v>10</v>
      </c>
      <c r="K48" s="223">
        <v>6</v>
      </c>
      <c r="L48" s="274">
        <v>0</v>
      </c>
      <c r="M48" s="223">
        <v>128</v>
      </c>
      <c r="N48" s="223">
        <v>1017</v>
      </c>
      <c r="O48" s="274">
        <v>0</v>
      </c>
      <c r="R48" s="179"/>
      <c r="S48" s="179"/>
      <c r="T48" s="179"/>
      <c r="U48" s="179"/>
      <c r="V48" s="179"/>
      <c r="W48" s="179"/>
      <c r="X48" s="179"/>
      <c r="Y48" s="179"/>
      <c r="Z48" s="179"/>
      <c r="AA48" s="179"/>
      <c r="AB48" s="179"/>
      <c r="AC48" s="179"/>
      <c r="AD48" s="179"/>
      <c r="AE48" s="179"/>
      <c r="AF48" s="179"/>
      <c r="AG48" s="179"/>
      <c r="AH48" s="179"/>
      <c r="AI48" s="179"/>
      <c r="AJ48" s="179"/>
      <c r="AK48" s="179"/>
      <c r="AL48" s="179"/>
      <c r="AM48" s="179"/>
      <c r="AN48" s="179"/>
      <c r="AO48" s="179"/>
      <c r="AP48" s="179"/>
      <c r="AQ48" s="179"/>
      <c r="AR48" s="179"/>
      <c r="AS48" s="179"/>
      <c r="AT48" s="179"/>
      <c r="AU48" s="179"/>
      <c r="AV48" s="179"/>
      <c r="AW48" s="179"/>
      <c r="AX48" s="179"/>
      <c r="AY48" s="179"/>
      <c r="AZ48" s="179"/>
      <c r="BA48" s="179"/>
      <c r="BB48" s="179"/>
      <c r="BC48" s="179"/>
      <c r="BD48" s="179"/>
      <c r="BE48" s="179"/>
    </row>
    <row r="49" spans="1:57" s="1" customFormat="1" ht="12" customHeight="1">
      <c r="A49" s="79" t="s">
        <v>238</v>
      </c>
      <c r="B49" s="223">
        <v>120</v>
      </c>
      <c r="C49" s="274">
        <v>0</v>
      </c>
      <c r="D49" s="274">
        <v>0</v>
      </c>
      <c r="E49" s="274">
        <v>0</v>
      </c>
      <c r="F49" s="223">
        <v>0</v>
      </c>
      <c r="G49" s="223">
        <v>0</v>
      </c>
      <c r="H49" s="223">
        <v>0</v>
      </c>
      <c r="I49" s="223">
        <v>0</v>
      </c>
      <c r="J49" s="223">
        <v>0</v>
      </c>
      <c r="K49" s="223">
        <v>0</v>
      </c>
      <c r="L49" s="274">
        <v>0</v>
      </c>
      <c r="M49" s="223">
        <v>16</v>
      </c>
      <c r="N49" s="223">
        <v>104</v>
      </c>
      <c r="O49" s="274">
        <v>0</v>
      </c>
      <c r="R49" s="179"/>
      <c r="S49" s="179"/>
      <c r="T49" s="179"/>
      <c r="U49" s="179"/>
      <c r="V49" s="179"/>
      <c r="W49" s="179"/>
      <c r="X49" s="179"/>
      <c r="Y49" s="179"/>
      <c r="Z49" s="179"/>
      <c r="AA49" s="179"/>
      <c r="AB49" s="179"/>
      <c r="AC49" s="179"/>
      <c r="AD49" s="179"/>
      <c r="AE49" s="179"/>
      <c r="AF49" s="179"/>
      <c r="AG49" s="179"/>
      <c r="AH49" s="179"/>
      <c r="AI49" s="179"/>
      <c r="AJ49" s="179"/>
      <c r="AK49" s="179"/>
      <c r="AL49" s="179"/>
      <c r="AM49" s="179"/>
      <c r="AN49" s="179"/>
      <c r="AO49" s="179"/>
      <c r="AP49" s="179"/>
      <c r="AQ49" s="179"/>
      <c r="AR49" s="179"/>
      <c r="AS49" s="179"/>
      <c r="AT49" s="179"/>
      <c r="AU49" s="179"/>
      <c r="AV49" s="179"/>
      <c r="AW49" s="179"/>
      <c r="AX49" s="179"/>
      <c r="AY49" s="179"/>
      <c r="AZ49" s="179"/>
      <c r="BA49" s="179"/>
      <c r="BB49" s="179"/>
      <c r="BC49" s="179"/>
      <c r="BD49" s="179"/>
      <c r="BE49" s="179"/>
    </row>
    <row r="50" spans="1:57" s="1" customFormat="1" ht="12" customHeight="1">
      <c r="A50" s="79" t="s">
        <v>407</v>
      </c>
      <c r="B50" s="223">
        <v>32</v>
      </c>
      <c r="C50" s="274">
        <v>0</v>
      </c>
      <c r="D50" s="274">
        <v>0</v>
      </c>
      <c r="E50" s="274">
        <v>0</v>
      </c>
      <c r="F50" s="223">
        <v>0</v>
      </c>
      <c r="G50" s="223">
        <v>0</v>
      </c>
      <c r="H50" s="223">
        <v>0</v>
      </c>
      <c r="I50" s="223">
        <v>0</v>
      </c>
      <c r="J50" s="223">
        <v>0</v>
      </c>
      <c r="K50" s="223">
        <v>0</v>
      </c>
      <c r="L50" s="274">
        <v>0</v>
      </c>
      <c r="M50" s="223">
        <v>3</v>
      </c>
      <c r="N50" s="223">
        <v>29</v>
      </c>
      <c r="O50" s="274">
        <v>0</v>
      </c>
      <c r="R50" s="179"/>
      <c r="S50" s="179"/>
      <c r="T50" s="179"/>
      <c r="U50" s="179"/>
      <c r="V50" s="179"/>
      <c r="W50" s="179"/>
      <c r="X50" s="179"/>
      <c r="Y50" s="179"/>
      <c r="Z50" s="179"/>
      <c r="AA50" s="179"/>
      <c r="AB50" s="179"/>
      <c r="AC50" s="179"/>
      <c r="AD50" s="179"/>
      <c r="AE50" s="179"/>
      <c r="AF50" s="179"/>
      <c r="AG50" s="179"/>
      <c r="AH50" s="179"/>
      <c r="AI50" s="179"/>
      <c r="AJ50" s="179"/>
      <c r="AK50" s="179"/>
      <c r="AL50" s="179"/>
      <c r="AM50" s="179"/>
      <c r="AN50" s="179"/>
      <c r="AO50" s="179"/>
      <c r="AP50" s="179"/>
      <c r="AQ50" s="179"/>
      <c r="AR50" s="179"/>
      <c r="AS50" s="179"/>
      <c r="AT50" s="179"/>
      <c r="AU50" s="179"/>
      <c r="AV50" s="179"/>
      <c r="AW50" s="179"/>
      <c r="AX50" s="179"/>
      <c r="AY50" s="179"/>
      <c r="AZ50" s="179"/>
      <c r="BA50" s="179"/>
      <c r="BB50" s="179"/>
      <c r="BC50" s="179"/>
      <c r="BD50" s="179"/>
      <c r="BE50" s="179"/>
    </row>
    <row r="51" spans="1:57" s="1" customFormat="1" ht="12" customHeight="1">
      <c r="A51" s="79"/>
      <c r="B51" s="223"/>
      <c r="C51" s="223"/>
      <c r="D51" s="223"/>
      <c r="E51" s="223"/>
      <c r="F51" s="223"/>
      <c r="G51" s="223"/>
      <c r="H51" s="223"/>
      <c r="I51" s="223"/>
      <c r="J51" s="223"/>
      <c r="K51" s="223"/>
      <c r="L51" s="223"/>
      <c r="M51" s="223"/>
      <c r="N51" s="223"/>
      <c r="O51" s="223"/>
      <c r="R51" s="179"/>
      <c r="S51" s="179"/>
      <c r="T51" s="179"/>
      <c r="U51" s="179"/>
      <c r="V51" s="179"/>
      <c r="W51" s="179"/>
      <c r="X51" s="179"/>
      <c r="Y51" s="179"/>
      <c r="Z51" s="179"/>
      <c r="AA51" s="179"/>
      <c r="AB51" s="179"/>
      <c r="AC51" s="179"/>
      <c r="AD51" s="179"/>
      <c r="AE51" s="179"/>
      <c r="AF51" s="179"/>
      <c r="AG51" s="179"/>
      <c r="AH51" s="179"/>
      <c r="AI51" s="179"/>
      <c r="AJ51" s="179"/>
      <c r="AK51" s="179"/>
      <c r="AL51" s="179"/>
      <c r="AM51" s="179"/>
      <c r="AN51" s="179"/>
      <c r="AO51" s="179"/>
      <c r="AP51" s="179"/>
      <c r="AQ51" s="179"/>
      <c r="AR51" s="179"/>
      <c r="AS51" s="179"/>
      <c r="AT51" s="179"/>
      <c r="AU51" s="179"/>
      <c r="AV51" s="179"/>
      <c r="AW51" s="179"/>
      <c r="AX51" s="179"/>
      <c r="AY51" s="179"/>
      <c r="AZ51" s="179"/>
      <c r="BA51" s="179"/>
      <c r="BB51" s="179"/>
      <c r="BC51" s="179"/>
      <c r="BD51" s="179"/>
      <c r="BE51" s="179"/>
    </row>
    <row r="52" spans="1:57" s="14" customFormat="1" ht="12" customHeight="1">
      <c r="A52" s="277" t="s">
        <v>279</v>
      </c>
      <c r="B52" s="69"/>
      <c r="C52" s="69"/>
      <c r="D52" s="69"/>
      <c r="E52" s="69"/>
      <c r="F52" s="69"/>
      <c r="G52" s="69"/>
      <c r="H52" s="69"/>
      <c r="I52" s="69"/>
      <c r="J52" s="69"/>
      <c r="K52" s="69"/>
      <c r="L52" s="69"/>
      <c r="M52" s="69"/>
      <c r="N52" s="69"/>
      <c r="O52" s="69"/>
      <c r="R52" s="174"/>
      <c r="S52" s="174"/>
      <c r="T52" s="174"/>
      <c r="U52" s="174"/>
      <c r="V52" s="174"/>
      <c r="W52" s="174"/>
      <c r="X52" s="174"/>
      <c r="Y52" s="174"/>
      <c r="Z52" s="174"/>
      <c r="AA52" s="174"/>
      <c r="AB52" s="174"/>
      <c r="AC52" s="174"/>
      <c r="AD52" s="174"/>
      <c r="AE52" s="174"/>
      <c r="AF52" s="174"/>
      <c r="AG52" s="174"/>
      <c r="AH52" s="174"/>
      <c r="AI52" s="174"/>
      <c r="AJ52" s="174"/>
      <c r="AK52" s="174"/>
      <c r="AL52" s="174"/>
      <c r="AM52" s="174"/>
      <c r="AN52" s="174"/>
      <c r="AO52" s="174"/>
      <c r="AP52" s="174"/>
      <c r="AQ52" s="174"/>
      <c r="AR52" s="174"/>
      <c r="AS52" s="174"/>
      <c r="AT52" s="174"/>
      <c r="AU52" s="174"/>
      <c r="AV52" s="174"/>
      <c r="AW52" s="174"/>
      <c r="AX52" s="174"/>
      <c r="AY52" s="174"/>
      <c r="AZ52" s="174"/>
      <c r="BA52" s="174"/>
      <c r="BB52" s="174"/>
      <c r="BC52" s="174"/>
      <c r="BD52" s="174"/>
      <c r="BE52" s="174"/>
    </row>
    <row r="53" spans="1:57" s="1" customFormat="1" ht="12" customHeight="1">
      <c r="A53" s="277" t="s">
        <v>280</v>
      </c>
      <c r="B53" s="223">
        <v>4350</v>
      </c>
      <c r="C53" s="223">
        <v>870</v>
      </c>
      <c r="D53" s="223">
        <v>350</v>
      </c>
      <c r="E53" s="223">
        <v>360</v>
      </c>
      <c r="F53" s="223">
        <v>354</v>
      </c>
      <c r="G53" s="223">
        <v>357</v>
      </c>
      <c r="H53" s="223">
        <v>333</v>
      </c>
      <c r="I53" s="223">
        <v>325</v>
      </c>
      <c r="J53" s="223">
        <v>344</v>
      </c>
      <c r="K53" s="223">
        <v>295</v>
      </c>
      <c r="L53" s="223">
        <v>311</v>
      </c>
      <c r="M53" s="223">
        <v>243</v>
      </c>
      <c r="N53" s="223">
        <v>208</v>
      </c>
      <c r="O53" s="274">
        <v>0</v>
      </c>
      <c r="R53" s="179"/>
      <c r="S53" s="179"/>
      <c r="T53" s="179"/>
      <c r="U53" s="179"/>
      <c r="V53" s="179"/>
      <c r="W53" s="179"/>
      <c r="X53" s="179"/>
      <c r="Y53" s="179"/>
      <c r="Z53" s="179"/>
      <c r="AA53" s="179"/>
      <c r="AB53" s="179"/>
      <c r="AC53" s="179"/>
      <c r="AD53" s="179"/>
      <c r="AE53" s="179"/>
      <c r="AF53" s="179"/>
      <c r="AG53" s="179"/>
      <c r="AH53" s="179"/>
      <c r="AI53" s="179"/>
      <c r="AJ53" s="179"/>
      <c r="AK53" s="179"/>
      <c r="AL53" s="179"/>
      <c r="AM53" s="179"/>
      <c r="AN53" s="179"/>
      <c r="AO53" s="179"/>
      <c r="AP53" s="179"/>
      <c r="AQ53" s="179"/>
      <c r="AR53" s="179"/>
      <c r="AS53" s="179"/>
      <c r="AT53" s="179"/>
      <c r="AU53" s="179"/>
      <c r="AV53" s="179"/>
      <c r="AW53" s="179"/>
      <c r="AX53" s="179"/>
      <c r="AY53" s="179"/>
      <c r="AZ53" s="179"/>
      <c r="BA53" s="179"/>
      <c r="BB53" s="179"/>
      <c r="BC53" s="179"/>
      <c r="BD53" s="179"/>
      <c r="BE53" s="179"/>
    </row>
    <row r="54" spans="1:57" s="1" customFormat="1" ht="12" customHeight="1">
      <c r="A54" s="79" t="s">
        <v>156</v>
      </c>
      <c r="B54" s="223">
        <v>275</v>
      </c>
      <c r="C54" s="223">
        <v>275</v>
      </c>
      <c r="D54" s="223">
        <v>0</v>
      </c>
      <c r="E54" s="223">
        <v>0</v>
      </c>
      <c r="F54" s="223">
        <v>0</v>
      </c>
      <c r="G54" s="223">
        <v>0</v>
      </c>
      <c r="H54" s="223">
        <v>0</v>
      </c>
      <c r="I54" s="223">
        <v>0</v>
      </c>
      <c r="J54" s="223">
        <v>0</v>
      </c>
      <c r="K54" s="223">
        <v>0</v>
      </c>
      <c r="L54" s="223">
        <v>0</v>
      </c>
      <c r="M54" s="223">
        <v>0</v>
      </c>
      <c r="N54" s="223">
        <v>0</v>
      </c>
      <c r="O54" s="274">
        <v>0</v>
      </c>
      <c r="R54" s="179"/>
      <c r="S54" s="179"/>
      <c r="T54" s="179"/>
      <c r="U54" s="179"/>
      <c r="V54" s="179"/>
      <c r="W54" s="179"/>
      <c r="X54" s="179"/>
      <c r="Y54" s="179"/>
      <c r="Z54" s="179"/>
      <c r="AA54" s="179"/>
      <c r="AB54" s="179"/>
      <c r="AC54" s="179"/>
      <c r="AD54" s="179"/>
      <c r="AE54" s="179"/>
      <c r="AF54" s="179"/>
      <c r="AG54" s="179"/>
      <c r="AH54" s="179"/>
      <c r="AI54" s="179"/>
      <c r="AJ54" s="179"/>
      <c r="AK54" s="179"/>
      <c r="AL54" s="179"/>
      <c r="AM54" s="179"/>
      <c r="AN54" s="179"/>
      <c r="AO54" s="179"/>
      <c r="AP54" s="179"/>
      <c r="AQ54" s="179"/>
      <c r="AR54" s="179"/>
      <c r="AS54" s="179"/>
      <c r="AT54" s="179"/>
      <c r="AU54" s="179"/>
      <c r="AV54" s="179"/>
      <c r="AW54" s="179"/>
      <c r="AX54" s="179"/>
      <c r="AY54" s="179"/>
      <c r="AZ54" s="179"/>
      <c r="BA54" s="179"/>
      <c r="BB54" s="179"/>
      <c r="BC54" s="179"/>
      <c r="BD54" s="179"/>
      <c r="BE54" s="179"/>
    </row>
    <row r="55" spans="1:57" s="1" customFormat="1" ht="12" customHeight="1">
      <c r="A55" s="79" t="s">
        <v>157</v>
      </c>
      <c r="B55" s="223">
        <v>383</v>
      </c>
      <c r="C55" s="223">
        <v>383</v>
      </c>
      <c r="D55" s="223">
        <v>0</v>
      </c>
      <c r="E55" s="223">
        <v>0</v>
      </c>
      <c r="F55" s="223">
        <v>0</v>
      </c>
      <c r="G55" s="223">
        <v>0</v>
      </c>
      <c r="H55" s="223">
        <v>0</v>
      </c>
      <c r="I55" s="223">
        <v>0</v>
      </c>
      <c r="J55" s="223">
        <v>0</v>
      </c>
      <c r="K55" s="223">
        <v>0</v>
      </c>
      <c r="L55" s="223">
        <v>0</v>
      </c>
      <c r="M55" s="223">
        <v>0</v>
      </c>
      <c r="N55" s="223">
        <v>0</v>
      </c>
      <c r="O55" s="274">
        <v>0</v>
      </c>
      <c r="R55" s="179"/>
      <c r="S55" s="179"/>
      <c r="T55" s="179"/>
      <c r="U55" s="179"/>
      <c r="V55" s="179"/>
      <c r="W55" s="179"/>
      <c r="X55" s="179"/>
      <c r="Y55" s="179"/>
      <c r="Z55" s="179"/>
      <c r="AA55" s="179"/>
      <c r="AB55" s="179"/>
      <c r="AC55" s="179"/>
      <c r="AD55" s="179"/>
      <c r="AE55" s="179"/>
      <c r="AF55" s="179"/>
      <c r="AG55" s="179"/>
      <c r="AH55" s="179"/>
      <c r="AI55" s="179"/>
      <c r="AJ55" s="179"/>
      <c r="AK55" s="179"/>
      <c r="AL55" s="179"/>
      <c r="AM55" s="179"/>
      <c r="AN55" s="179"/>
      <c r="AO55" s="179"/>
      <c r="AP55" s="179"/>
      <c r="AQ55" s="179"/>
      <c r="AR55" s="179"/>
      <c r="AS55" s="179"/>
      <c r="AT55" s="179"/>
      <c r="AU55" s="179"/>
      <c r="AV55" s="179"/>
      <c r="AW55" s="179"/>
      <c r="AX55" s="179"/>
      <c r="AY55" s="179"/>
      <c r="AZ55" s="179"/>
      <c r="BA55" s="179"/>
      <c r="BB55" s="179"/>
      <c r="BC55" s="179"/>
      <c r="BD55" s="179"/>
      <c r="BE55" s="179"/>
    </row>
    <row r="56" spans="1:57" s="1" customFormat="1" ht="12" customHeight="1">
      <c r="A56" s="79" t="s">
        <v>158</v>
      </c>
      <c r="B56" s="223">
        <v>339</v>
      </c>
      <c r="C56" s="223">
        <v>207</v>
      </c>
      <c r="D56" s="223">
        <v>132</v>
      </c>
      <c r="E56" s="223">
        <v>0</v>
      </c>
      <c r="F56" s="223">
        <v>0</v>
      </c>
      <c r="G56" s="223">
        <v>0</v>
      </c>
      <c r="H56" s="223">
        <v>0</v>
      </c>
      <c r="I56" s="223">
        <v>0</v>
      </c>
      <c r="J56" s="223">
        <v>0</v>
      </c>
      <c r="K56" s="223">
        <v>0</v>
      </c>
      <c r="L56" s="223">
        <v>0</v>
      </c>
      <c r="M56" s="223">
        <v>0</v>
      </c>
      <c r="N56" s="223">
        <v>0</v>
      </c>
      <c r="O56" s="274">
        <v>0</v>
      </c>
      <c r="R56" s="179"/>
      <c r="S56" s="179"/>
      <c r="T56" s="179"/>
      <c r="U56" s="179"/>
      <c r="V56" s="179"/>
      <c r="W56" s="179"/>
      <c r="X56" s="179"/>
      <c r="Y56" s="179"/>
      <c r="Z56" s="179"/>
      <c r="AA56" s="179"/>
      <c r="AB56" s="179"/>
      <c r="AC56" s="179"/>
      <c r="AD56" s="179"/>
      <c r="AE56" s="179"/>
      <c r="AF56" s="179"/>
      <c r="AG56" s="179"/>
      <c r="AH56" s="179"/>
      <c r="AI56" s="179"/>
      <c r="AJ56" s="179"/>
      <c r="AK56" s="179"/>
      <c r="AL56" s="179"/>
      <c r="AM56" s="179"/>
      <c r="AN56" s="179"/>
      <c r="AO56" s="179"/>
      <c r="AP56" s="179"/>
      <c r="AQ56" s="179"/>
      <c r="AR56" s="179"/>
      <c r="AS56" s="179"/>
      <c r="AT56" s="179"/>
      <c r="AU56" s="179"/>
      <c r="AV56" s="179"/>
      <c r="AW56" s="179"/>
      <c r="AX56" s="179"/>
      <c r="AY56" s="179"/>
      <c r="AZ56" s="179"/>
      <c r="BA56" s="179"/>
      <c r="BB56" s="179"/>
      <c r="BC56" s="179"/>
      <c r="BD56" s="179"/>
      <c r="BE56" s="179"/>
    </row>
    <row r="57" spans="1:57" s="1" customFormat="1" ht="12" customHeight="1">
      <c r="A57" s="79" t="s">
        <v>159</v>
      </c>
      <c r="B57" s="223">
        <v>353</v>
      </c>
      <c r="C57" s="223">
        <v>1</v>
      </c>
      <c r="D57" s="223">
        <v>218</v>
      </c>
      <c r="E57" s="223">
        <v>134</v>
      </c>
      <c r="F57" s="223">
        <v>0</v>
      </c>
      <c r="G57" s="223">
        <v>0</v>
      </c>
      <c r="H57" s="223">
        <v>0</v>
      </c>
      <c r="I57" s="223">
        <v>0</v>
      </c>
      <c r="J57" s="223">
        <v>0</v>
      </c>
      <c r="K57" s="223">
        <v>0</v>
      </c>
      <c r="L57" s="223">
        <v>0</v>
      </c>
      <c r="M57" s="223">
        <v>0</v>
      </c>
      <c r="N57" s="223">
        <v>0</v>
      </c>
      <c r="O57" s="274">
        <v>0</v>
      </c>
      <c r="R57" s="179"/>
      <c r="S57" s="179"/>
      <c r="T57" s="179"/>
      <c r="U57" s="179"/>
      <c r="V57" s="179"/>
      <c r="W57" s="179"/>
      <c r="X57" s="179"/>
      <c r="Y57" s="179"/>
      <c r="Z57" s="179"/>
      <c r="AA57" s="179"/>
      <c r="AB57" s="179"/>
      <c r="AC57" s="179"/>
      <c r="AD57" s="179"/>
      <c r="AE57" s="179"/>
      <c r="AF57" s="179"/>
      <c r="AG57" s="179"/>
      <c r="AH57" s="179"/>
      <c r="AI57" s="179"/>
      <c r="AJ57" s="179"/>
      <c r="AK57" s="179"/>
      <c r="AL57" s="179"/>
      <c r="AM57" s="179"/>
      <c r="AN57" s="179"/>
      <c r="AO57" s="179"/>
      <c r="AP57" s="179"/>
      <c r="AQ57" s="179"/>
      <c r="AR57" s="179"/>
      <c r="AS57" s="179"/>
      <c r="AT57" s="179"/>
      <c r="AU57" s="179"/>
      <c r="AV57" s="179"/>
      <c r="AW57" s="179"/>
      <c r="AX57" s="179"/>
      <c r="AY57" s="179"/>
      <c r="AZ57" s="179"/>
      <c r="BA57" s="179"/>
      <c r="BB57" s="179"/>
      <c r="BC57" s="179"/>
      <c r="BD57" s="179"/>
      <c r="BE57" s="179"/>
    </row>
    <row r="58" spans="1:57" s="1" customFormat="1" ht="12" customHeight="1">
      <c r="A58" s="79" t="s">
        <v>160</v>
      </c>
      <c r="B58" s="223">
        <v>356</v>
      </c>
      <c r="C58" s="223">
        <v>2</v>
      </c>
      <c r="D58" s="223">
        <v>0</v>
      </c>
      <c r="E58" s="223">
        <v>215</v>
      </c>
      <c r="F58" s="223">
        <v>139</v>
      </c>
      <c r="G58" s="223">
        <v>0</v>
      </c>
      <c r="H58" s="223">
        <v>0</v>
      </c>
      <c r="I58" s="223">
        <v>0</v>
      </c>
      <c r="J58" s="223">
        <v>0</v>
      </c>
      <c r="K58" s="223">
        <v>0</v>
      </c>
      <c r="L58" s="223">
        <v>0</v>
      </c>
      <c r="M58" s="223">
        <v>0</v>
      </c>
      <c r="N58" s="223">
        <v>0</v>
      </c>
      <c r="O58" s="274">
        <v>0</v>
      </c>
      <c r="R58" s="179"/>
      <c r="S58" s="179"/>
      <c r="T58" s="179"/>
      <c r="U58" s="179"/>
      <c r="V58" s="179"/>
      <c r="W58" s="179"/>
      <c r="X58" s="179"/>
      <c r="Y58" s="179"/>
      <c r="Z58" s="179"/>
      <c r="AA58" s="179"/>
      <c r="AB58" s="179"/>
      <c r="AC58" s="179"/>
      <c r="AD58" s="179"/>
      <c r="AE58" s="179"/>
      <c r="AF58" s="179"/>
      <c r="AG58" s="179"/>
      <c r="AH58" s="179"/>
      <c r="AI58" s="179"/>
      <c r="AJ58" s="179"/>
      <c r="AK58" s="179"/>
      <c r="AL58" s="179"/>
      <c r="AM58" s="179"/>
      <c r="AN58" s="179"/>
      <c r="AO58" s="179"/>
      <c r="AP58" s="179"/>
      <c r="AQ58" s="179"/>
      <c r="AR58" s="179"/>
      <c r="AS58" s="179"/>
      <c r="AT58" s="179"/>
      <c r="AU58" s="179"/>
      <c r="AV58" s="179"/>
      <c r="AW58" s="179"/>
      <c r="AX58" s="179"/>
      <c r="AY58" s="179"/>
      <c r="AZ58" s="179"/>
      <c r="BA58" s="179"/>
      <c r="BB58" s="179"/>
      <c r="BC58" s="179"/>
      <c r="BD58" s="179"/>
      <c r="BE58" s="179"/>
    </row>
    <row r="59" spans="1:57" s="1" customFormat="1" ht="12" customHeight="1">
      <c r="A59" s="79" t="s">
        <v>161</v>
      </c>
      <c r="B59" s="223">
        <v>383</v>
      </c>
      <c r="C59" s="223">
        <v>2</v>
      </c>
      <c r="D59" s="223">
        <v>0</v>
      </c>
      <c r="E59" s="223">
        <v>11</v>
      </c>
      <c r="F59" s="223">
        <v>212</v>
      </c>
      <c r="G59" s="223">
        <v>158</v>
      </c>
      <c r="H59" s="223">
        <v>0</v>
      </c>
      <c r="I59" s="223">
        <v>0</v>
      </c>
      <c r="J59" s="223">
        <v>0</v>
      </c>
      <c r="K59" s="223">
        <v>0</v>
      </c>
      <c r="L59" s="223">
        <v>0</v>
      </c>
      <c r="M59" s="223">
        <v>0</v>
      </c>
      <c r="N59" s="223">
        <v>0</v>
      </c>
      <c r="O59" s="274">
        <v>0</v>
      </c>
      <c r="R59" s="179"/>
      <c r="S59" s="179"/>
      <c r="T59" s="179"/>
      <c r="U59" s="179"/>
      <c r="V59" s="179"/>
      <c r="W59" s="179"/>
      <c r="X59" s="179"/>
      <c r="Y59" s="179"/>
      <c r="Z59" s="179"/>
      <c r="AA59" s="179"/>
      <c r="AB59" s="179"/>
      <c r="AC59" s="179"/>
      <c r="AD59" s="179"/>
      <c r="AE59" s="179"/>
      <c r="AF59" s="179"/>
      <c r="AG59" s="179"/>
      <c r="AH59" s="179"/>
      <c r="AI59" s="179"/>
      <c r="AJ59" s="179"/>
      <c r="AK59" s="179"/>
      <c r="AL59" s="179"/>
      <c r="AM59" s="179"/>
      <c r="AN59" s="179"/>
      <c r="AO59" s="179"/>
      <c r="AP59" s="179"/>
      <c r="AQ59" s="179"/>
      <c r="AR59" s="179"/>
      <c r="AS59" s="179"/>
      <c r="AT59" s="179"/>
      <c r="AU59" s="179"/>
      <c r="AV59" s="179"/>
      <c r="AW59" s="179"/>
      <c r="AX59" s="179"/>
      <c r="AY59" s="179"/>
      <c r="AZ59" s="179"/>
      <c r="BA59" s="179"/>
      <c r="BB59" s="179"/>
      <c r="BC59" s="179"/>
      <c r="BD59" s="179"/>
      <c r="BE59" s="179"/>
    </row>
    <row r="60" spans="1:57" s="1" customFormat="1" ht="12" customHeight="1">
      <c r="A60" s="79" t="s">
        <v>162</v>
      </c>
      <c r="B60" s="223">
        <v>339</v>
      </c>
      <c r="C60" s="223">
        <v>0</v>
      </c>
      <c r="D60" s="223">
        <v>0</v>
      </c>
      <c r="E60" s="223">
        <v>0</v>
      </c>
      <c r="F60" s="223">
        <v>3</v>
      </c>
      <c r="G60" s="223">
        <v>197</v>
      </c>
      <c r="H60" s="223">
        <v>139</v>
      </c>
      <c r="I60" s="223">
        <v>0</v>
      </c>
      <c r="J60" s="223">
        <v>0</v>
      </c>
      <c r="K60" s="223">
        <v>0</v>
      </c>
      <c r="L60" s="223">
        <v>0</v>
      </c>
      <c r="M60" s="223">
        <v>0</v>
      </c>
      <c r="N60" s="223">
        <v>0</v>
      </c>
      <c r="O60" s="274">
        <v>0</v>
      </c>
      <c r="R60" s="179"/>
      <c r="S60" s="179"/>
      <c r="T60" s="179"/>
      <c r="U60" s="179"/>
      <c r="V60" s="179"/>
      <c r="W60" s="179"/>
      <c r="X60" s="179"/>
      <c r="Y60" s="179"/>
      <c r="Z60" s="179"/>
      <c r="AA60" s="179"/>
      <c r="AB60" s="179"/>
      <c r="AC60" s="179"/>
      <c r="AD60" s="179"/>
      <c r="AE60" s="179"/>
      <c r="AF60" s="179"/>
      <c r="AG60" s="179"/>
      <c r="AH60" s="179"/>
      <c r="AI60" s="179"/>
      <c r="AJ60" s="179"/>
      <c r="AK60" s="179"/>
      <c r="AL60" s="179"/>
      <c r="AM60" s="179"/>
      <c r="AN60" s="179"/>
      <c r="AO60" s="179"/>
      <c r="AP60" s="179"/>
      <c r="AQ60" s="179"/>
      <c r="AR60" s="179"/>
      <c r="AS60" s="179"/>
      <c r="AT60" s="179"/>
      <c r="AU60" s="179"/>
      <c r="AV60" s="179"/>
      <c r="AW60" s="179"/>
      <c r="AX60" s="179"/>
      <c r="AY60" s="179"/>
      <c r="AZ60" s="179"/>
      <c r="BA60" s="179"/>
      <c r="BB60" s="179"/>
      <c r="BC60" s="179"/>
      <c r="BD60" s="179"/>
      <c r="BE60" s="179"/>
    </row>
    <row r="61" spans="1:57" s="1" customFormat="1" ht="12" customHeight="1">
      <c r="A61" s="79" t="s">
        <v>163</v>
      </c>
      <c r="B61" s="223">
        <v>341</v>
      </c>
      <c r="C61" s="223">
        <v>0</v>
      </c>
      <c r="D61" s="223">
        <v>0</v>
      </c>
      <c r="E61" s="223">
        <v>0</v>
      </c>
      <c r="F61" s="223">
        <v>0</v>
      </c>
      <c r="G61" s="223">
        <v>2</v>
      </c>
      <c r="H61" s="223">
        <v>186</v>
      </c>
      <c r="I61" s="223">
        <v>151</v>
      </c>
      <c r="J61" s="223">
        <v>2</v>
      </c>
      <c r="K61" s="223">
        <v>0</v>
      </c>
      <c r="L61" s="223">
        <v>0</v>
      </c>
      <c r="M61" s="223">
        <v>0</v>
      </c>
      <c r="N61" s="223">
        <v>0</v>
      </c>
      <c r="O61" s="274">
        <v>0</v>
      </c>
      <c r="R61" s="179"/>
      <c r="S61" s="179"/>
      <c r="T61" s="179"/>
      <c r="U61" s="179"/>
      <c r="V61" s="179"/>
      <c r="W61" s="179"/>
      <c r="X61" s="179"/>
      <c r="Y61" s="179"/>
      <c r="Z61" s="179"/>
      <c r="AA61" s="179"/>
      <c r="AB61" s="179"/>
      <c r="AC61" s="179"/>
      <c r="AD61" s="179"/>
      <c r="AE61" s="179"/>
      <c r="AF61" s="179"/>
      <c r="AG61" s="179"/>
      <c r="AH61" s="179"/>
      <c r="AI61" s="179"/>
      <c r="AJ61" s="179"/>
      <c r="AK61" s="179"/>
      <c r="AL61" s="179"/>
      <c r="AM61" s="179"/>
      <c r="AN61" s="179"/>
      <c r="AO61" s="179"/>
      <c r="AP61" s="179"/>
      <c r="AQ61" s="179"/>
      <c r="AR61" s="179"/>
      <c r="AS61" s="179"/>
      <c r="AT61" s="179"/>
      <c r="AU61" s="179"/>
      <c r="AV61" s="179"/>
      <c r="AW61" s="179"/>
      <c r="AX61" s="179"/>
      <c r="AY61" s="179"/>
      <c r="AZ61" s="179"/>
      <c r="BA61" s="179"/>
      <c r="BB61" s="179"/>
      <c r="BC61" s="179"/>
      <c r="BD61" s="179"/>
      <c r="BE61" s="179"/>
    </row>
    <row r="62" spans="1:57" s="1" customFormat="1" ht="12" customHeight="1">
      <c r="A62" s="79" t="s">
        <v>164</v>
      </c>
      <c r="B62" s="223">
        <v>344</v>
      </c>
      <c r="C62" s="223">
        <v>0</v>
      </c>
      <c r="D62" s="223">
        <v>0</v>
      </c>
      <c r="E62" s="223">
        <v>0</v>
      </c>
      <c r="F62" s="223">
        <v>0</v>
      </c>
      <c r="G62" s="223">
        <v>0</v>
      </c>
      <c r="H62" s="223">
        <v>8</v>
      </c>
      <c r="I62" s="223">
        <v>173</v>
      </c>
      <c r="J62" s="223">
        <v>146</v>
      </c>
      <c r="K62" s="223">
        <v>17</v>
      </c>
      <c r="L62" s="223">
        <v>0</v>
      </c>
      <c r="M62" s="223">
        <v>0</v>
      </c>
      <c r="N62" s="223">
        <v>0</v>
      </c>
      <c r="O62" s="274">
        <v>0</v>
      </c>
      <c r="R62" s="179"/>
      <c r="S62" s="179"/>
      <c r="T62" s="179"/>
      <c r="U62" s="179"/>
      <c r="V62" s="179"/>
      <c r="W62" s="179"/>
      <c r="X62" s="179"/>
      <c r="Y62" s="179"/>
      <c r="Z62" s="179"/>
      <c r="AA62" s="179"/>
      <c r="AB62" s="179"/>
      <c r="AC62" s="179"/>
      <c r="AD62" s="179"/>
      <c r="AE62" s="179"/>
      <c r="AF62" s="179"/>
      <c r="AG62" s="179"/>
      <c r="AH62" s="179"/>
      <c r="AI62" s="179"/>
      <c r="AJ62" s="179"/>
      <c r="AK62" s="179"/>
      <c r="AL62" s="179"/>
      <c r="AM62" s="179"/>
      <c r="AN62" s="179"/>
      <c r="AO62" s="179"/>
      <c r="AP62" s="179"/>
      <c r="AQ62" s="179"/>
      <c r="AR62" s="179"/>
      <c r="AS62" s="179"/>
      <c r="AT62" s="179"/>
      <c r="AU62" s="179"/>
      <c r="AV62" s="179"/>
      <c r="AW62" s="179"/>
      <c r="AX62" s="179"/>
      <c r="AY62" s="179"/>
      <c r="AZ62" s="179"/>
      <c r="BA62" s="179"/>
      <c r="BB62" s="179"/>
      <c r="BC62" s="179"/>
      <c r="BD62" s="179"/>
      <c r="BE62" s="179"/>
    </row>
    <row r="63" spans="1:57" s="1" customFormat="1" ht="12" customHeight="1">
      <c r="A63" s="79" t="s">
        <v>166</v>
      </c>
      <c r="B63" s="223">
        <v>324</v>
      </c>
      <c r="C63" s="223">
        <v>0</v>
      </c>
      <c r="D63" s="223">
        <v>0</v>
      </c>
      <c r="E63" s="223">
        <v>0</v>
      </c>
      <c r="F63" s="223">
        <v>0</v>
      </c>
      <c r="G63" s="223">
        <v>0</v>
      </c>
      <c r="H63" s="223">
        <v>0</v>
      </c>
      <c r="I63" s="223">
        <v>1</v>
      </c>
      <c r="J63" s="223">
        <v>193</v>
      </c>
      <c r="K63" s="223">
        <v>129</v>
      </c>
      <c r="L63" s="223">
        <v>1</v>
      </c>
      <c r="M63" s="223">
        <v>0</v>
      </c>
      <c r="N63" s="223">
        <v>0</v>
      </c>
      <c r="O63" s="274">
        <v>0</v>
      </c>
      <c r="R63" s="179"/>
      <c r="S63" s="179"/>
      <c r="T63" s="179"/>
      <c r="U63" s="179"/>
      <c r="V63" s="179"/>
      <c r="W63" s="179"/>
      <c r="X63" s="179"/>
      <c r="Y63" s="179"/>
      <c r="Z63" s="179"/>
      <c r="AA63" s="179"/>
      <c r="AB63" s="179"/>
      <c r="AC63" s="179"/>
      <c r="AD63" s="179"/>
      <c r="AE63" s="179"/>
      <c r="AF63" s="179"/>
      <c r="AG63" s="179"/>
      <c r="AH63" s="179"/>
      <c r="AI63" s="179"/>
      <c r="AJ63" s="179"/>
      <c r="AK63" s="179"/>
      <c r="AL63" s="179"/>
      <c r="AM63" s="179"/>
      <c r="AN63" s="179"/>
      <c r="AO63" s="179"/>
      <c r="AP63" s="179"/>
      <c r="AQ63" s="179"/>
      <c r="AR63" s="179"/>
      <c r="AS63" s="179"/>
      <c r="AT63" s="179"/>
      <c r="AU63" s="179"/>
      <c r="AV63" s="179"/>
      <c r="AW63" s="179"/>
      <c r="AX63" s="179"/>
      <c r="AY63" s="179"/>
      <c r="AZ63" s="179"/>
      <c r="BA63" s="179"/>
      <c r="BB63" s="179"/>
      <c r="BC63" s="179"/>
      <c r="BD63" s="179"/>
      <c r="BE63" s="179"/>
    </row>
    <row r="64" spans="1:57" s="1" customFormat="1" ht="12" customHeight="1">
      <c r="A64" s="79" t="s">
        <v>167</v>
      </c>
      <c r="B64" s="223">
        <v>287</v>
      </c>
      <c r="C64" s="223">
        <v>0</v>
      </c>
      <c r="D64" s="223">
        <v>0</v>
      </c>
      <c r="E64" s="223">
        <v>0</v>
      </c>
      <c r="F64" s="223">
        <v>0</v>
      </c>
      <c r="G64" s="223">
        <v>0</v>
      </c>
      <c r="H64" s="223">
        <v>0</v>
      </c>
      <c r="I64" s="223">
        <v>0</v>
      </c>
      <c r="J64" s="223">
        <v>3</v>
      </c>
      <c r="K64" s="223">
        <v>145</v>
      </c>
      <c r="L64" s="223">
        <v>139</v>
      </c>
      <c r="M64" s="223">
        <v>0</v>
      </c>
      <c r="N64" s="223">
        <v>0</v>
      </c>
      <c r="O64" s="274">
        <v>0</v>
      </c>
      <c r="R64" s="179"/>
      <c r="S64" s="179"/>
      <c r="T64" s="179"/>
      <c r="U64" s="179"/>
      <c r="V64" s="179"/>
      <c r="W64" s="179"/>
      <c r="X64" s="179"/>
      <c r="Y64" s="179"/>
      <c r="Z64" s="179"/>
      <c r="AA64" s="179"/>
      <c r="AB64" s="179"/>
      <c r="AC64" s="179"/>
      <c r="AD64" s="179"/>
      <c r="AE64" s="179"/>
      <c r="AF64" s="179"/>
      <c r="AG64" s="179"/>
      <c r="AH64" s="179"/>
      <c r="AI64" s="179"/>
      <c r="AJ64" s="179"/>
      <c r="AK64" s="179"/>
      <c r="AL64" s="179"/>
      <c r="AM64" s="179"/>
      <c r="AN64" s="179"/>
      <c r="AO64" s="179"/>
      <c r="AP64" s="179"/>
      <c r="AQ64" s="179"/>
      <c r="AR64" s="179"/>
      <c r="AS64" s="179"/>
      <c r="AT64" s="179"/>
      <c r="AU64" s="179"/>
      <c r="AV64" s="179"/>
      <c r="AW64" s="179"/>
      <c r="AX64" s="179"/>
      <c r="AY64" s="179"/>
      <c r="AZ64" s="179"/>
      <c r="BA64" s="179"/>
      <c r="BB64" s="179"/>
      <c r="BC64" s="179"/>
      <c r="BD64" s="179"/>
      <c r="BE64" s="179"/>
    </row>
    <row r="65" spans="1:57" s="1" customFormat="1" ht="12" customHeight="1">
      <c r="A65" s="79" t="s">
        <v>168</v>
      </c>
      <c r="B65" s="223">
        <v>266</v>
      </c>
      <c r="C65" s="223">
        <v>0</v>
      </c>
      <c r="D65" s="223">
        <v>0</v>
      </c>
      <c r="E65" s="223">
        <v>0</v>
      </c>
      <c r="F65" s="223">
        <v>0</v>
      </c>
      <c r="G65" s="223">
        <v>0</v>
      </c>
      <c r="H65" s="223">
        <v>0</v>
      </c>
      <c r="I65" s="223">
        <v>0</v>
      </c>
      <c r="J65" s="223">
        <v>0</v>
      </c>
      <c r="K65" s="223">
        <v>4</v>
      </c>
      <c r="L65" s="223">
        <v>163</v>
      </c>
      <c r="M65" s="223">
        <v>99</v>
      </c>
      <c r="N65" s="223">
        <v>0</v>
      </c>
      <c r="O65" s="274">
        <v>0</v>
      </c>
      <c r="R65" s="179"/>
      <c r="S65" s="179"/>
      <c r="T65" s="179"/>
      <c r="U65" s="179"/>
      <c r="V65" s="179"/>
      <c r="W65" s="179"/>
      <c r="X65" s="179"/>
      <c r="Y65" s="179"/>
      <c r="Z65" s="179"/>
      <c r="AA65" s="179"/>
      <c r="AB65" s="179"/>
      <c r="AC65" s="179"/>
      <c r="AD65" s="179"/>
      <c r="AE65" s="179"/>
      <c r="AF65" s="179"/>
      <c r="AG65" s="179"/>
      <c r="AH65" s="179"/>
      <c r="AI65" s="179"/>
      <c r="AJ65" s="179"/>
      <c r="AK65" s="179"/>
      <c r="AL65" s="179"/>
      <c r="AM65" s="179"/>
      <c r="AN65" s="179"/>
      <c r="AO65" s="179"/>
      <c r="AP65" s="179"/>
      <c r="AQ65" s="179"/>
      <c r="AR65" s="179"/>
      <c r="AS65" s="179"/>
      <c r="AT65" s="179"/>
      <c r="AU65" s="179"/>
      <c r="AV65" s="179"/>
      <c r="AW65" s="179"/>
      <c r="AX65" s="179"/>
      <c r="AY65" s="179"/>
      <c r="AZ65" s="179"/>
      <c r="BA65" s="179"/>
      <c r="BB65" s="179"/>
      <c r="BC65" s="179"/>
      <c r="BD65" s="179"/>
      <c r="BE65" s="179"/>
    </row>
    <row r="66" spans="1:57" s="1" customFormat="1" ht="12" customHeight="1">
      <c r="A66" s="79" t="s">
        <v>169</v>
      </c>
      <c r="B66" s="223">
        <v>236</v>
      </c>
      <c r="C66" s="223">
        <v>0</v>
      </c>
      <c r="D66" s="223">
        <v>0</v>
      </c>
      <c r="E66" s="223">
        <v>0</v>
      </c>
      <c r="F66" s="223">
        <v>0</v>
      </c>
      <c r="G66" s="223">
        <v>0</v>
      </c>
      <c r="H66" s="223">
        <v>0</v>
      </c>
      <c r="I66" s="223">
        <v>0</v>
      </c>
      <c r="J66" s="223">
        <v>0</v>
      </c>
      <c r="K66" s="223">
        <v>0</v>
      </c>
      <c r="L66" s="223">
        <v>7</v>
      </c>
      <c r="M66" s="223">
        <v>140</v>
      </c>
      <c r="N66" s="223">
        <v>89</v>
      </c>
      <c r="O66" s="274">
        <v>0</v>
      </c>
      <c r="R66" s="179"/>
      <c r="S66" s="179"/>
      <c r="T66" s="179"/>
      <c r="U66" s="179"/>
      <c r="V66" s="179"/>
      <c r="W66" s="179"/>
      <c r="X66" s="179"/>
      <c r="Y66" s="179"/>
      <c r="Z66" s="179"/>
      <c r="AA66" s="179"/>
      <c r="AB66" s="179"/>
      <c r="AC66" s="179"/>
      <c r="AD66" s="179"/>
      <c r="AE66" s="179"/>
      <c r="AF66" s="179"/>
      <c r="AG66" s="179"/>
      <c r="AH66" s="179"/>
      <c r="AI66" s="179"/>
      <c r="AJ66" s="179"/>
      <c r="AK66" s="179"/>
      <c r="AL66" s="179"/>
      <c r="AM66" s="179"/>
      <c r="AN66" s="179"/>
      <c r="AO66" s="179"/>
      <c r="AP66" s="179"/>
      <c r="AQ66" s="179"/>
      <c r="AR66" s="179"/>
      <c r="AS66" s="179"/>
      <c r="AT66" s="179"/>
      <c r="AU66" s="179"/>
      <c r="AV66" s="179"/>
      <c r="AW66" s="179"/>
      <c r="AX66" s="179"/>
      <c r="AY66" s="179"/>
      <c r="AZ66" s="179"/>
      <c r="BA66" s="179"/>
      <c r="BB66" s="179"/>
      <c r="BC66" s="179"/>
      <c r="BD66" s="179"/>
      <c r="BE66" s="179"/>
    </row>
    <row r="67" spans="1:57" s="1" customFormat="1" ht="12" customHeight="1">
      <c r="A67" s="79" t="s">
        <v>378</v>
      </c>
      <c r="B67" s="223">
        <v>124</v>
      </c>
      <c r="C67" s="223">
        <v>0</v>
      </c>
      <c r="D67" s="223">
        <v>0</v>
      </c>
      <c r="E67" s="223">
        <v>0</v>
      </c>
      <c r="F67" s="223">
        <v>0</v>
      </c>
      <c r="G67" s="223">
        <v>0</v>
      </c>
      <c r="H67" s="223">
        <v>0</v>
      </c>
      <c r="I67" s="223">
        <v>0</v>
      </c>
      <c r="J67" s="223">
        <v>0</v>
      </c>
      <c r="K67" s="223">
        <v>0</v>
      </c>
      <c r="L67" s="223">
        <v>1</v>
      </c>
      <c r="M67" s="223">
        <v>4</v>
      </c>
      <c r="N67" s="223">
        <v>119</v>
      </c>
      <c r="O67" s="274">
        <v>0</v>
      </c>
      <c r="R67" s="179"/>
      <c r="S67" s="179"/>
      <c r="T67" s="179"/>
      <c r="U67" s="179"/>
      <c r="V67" s="179"/>
      <c r="W67" s="179"/>
      <c r="X67" s="179"/>
      <c r="Y67" s="179"/>
      <c r="Z67" s="179"/>
      <c r="AA67" s="179"/>
      <c r="AB67" s="179"/>
      <c r="AC67" s="179"/>
      <c r="AD67" s="179"/>
      <c r="AE67" s="179"/>
      <c r="AF67" s="179"/>
      <c r="AG67" s="179"/>
      <c r="AH67" s="179"/>
      <c r="AI67" s="179"/>
      <c r="AJ67" s="179"/>
      <c r="AK67" s="179"/>
      <c r="AL67" s="179"/>
      <c r="AM67" s="179"/>
      <c r="AN67" s="179"/>
      <c r="AO67" s="179"/>
      <c r="AP67" s="179"/>
      <c r="AQ67" s="179"/>
      <c r="AR67" s="179"/>
      <c r="AS67" s="179"/>
      <c r="AT67" s="179"/>
      <c r="AU67" s="179"/>
      <c r="AV67" s="179"/>
      <c r="AW67" s="179"/>
      <c r="AX67" s="179"/>
      <c r="AY67" s="179"/>
      <c r="AZ67" s="179"/>
      <c r="BA67" s="179"/>
      <c r="BB67" s="179"/>
      <c r="BC67" s="179"/>
      <c r="BD67" s="179"/>
      <c r="BE67" s="179"/>
    </row>
    <row r="68" spans="1:57" s="1" customFormat="1" ht="12" customHeight="1">
      <c r="A68" s="79"/>
      <c r="B68" s="69"/>
      <c r="C68" s="69"/>
      <c r="D68" s="69"/>
      <c r="E68" s="69"/>
      <c r="F68" s="69"/>
      <c r="G68" s="69"/>
      <c r="H68" s="69"/>
      <c r="I68" s="69"/>
      <c r="J68" s="69"/>
      <c r="K68" s="69"/>
      <c r="L68" s="69"/>
      <c r="M68" s="69"/>
      <c r="N68" s="69"/>
      <c r="O68" s="69"/>
      <c r="P68" s="69"/>
      <c r="R68" s="179"/>
      <c r="S68" s="179"/>
      <c r="T68" s="179"/>
      <c r="U68" s="179"/>
      <c r="V68" s="179"/>
      <c r="W68" s="179"/>
      <c r="X68" s="179"/>
      <c r="Y68" s="179"/>
      <c r="Z68" s="179"/>
      <c r="AA68" s="179"/>
      <c r="AB68" s="179"/>
      <c r="AC68" s="179"/>
      <c r="AD68" s="179"/>
      <c r="AE68" s="179"/>
      <c r="AF68" s="179"/>
      <c r="AG68" s="179"/>
      <c r="AH68" s="179"/>
      <c r="AI68" s="179"/>
      <c r="AJ68" s="179"/>
      <c r="AK68" s="179"/>
      <c r="AL68" s="179"/>
      <c r="AM68" s="179"/>
      <c r="AN68" s="179"/>
      <c r="AO68" s="179"/>
      <c r="AP68" s="179"/>
      <c r="AQ68" s="179"/>
      <c r="AR68" s="179"/>
      <c r="AS68" s="179"/>
      <c r="AT68" s="179"/>
      <c r="AU68" s="179"/>
      <c r="AV68" s="179"/>
      <c r="AW68" s="179"/>
      <c r="AX68" s="179"/>
      <c r="AY68" s="179"/>
      <c r="AZ68" s="179"/>
      <c r="BA68" s="179"/>
      <c r="BB68" s="179"/>
      <c r="BC68" s="179"/>
      <c r="BD68" s="179"/>
      <c r="BE68" s="179"/>
    </row>
    <row r="69" spans="1:57" s="1" customFormat="1" ht="12" customHeight="1">
      <c r="A69" s="79" t="s">
        <v>246</v>
      </c>
      <c r="B69" s="223">
        <v>8507</v>
      </c>
      <c r="C69" s="223">
        <v>854</v>
      </c>
      <c r="D69" s="223">
        <v>482</v>
      </c>
      <c r="E69" s="223">
        <v>576</v>
      </c>
      <c r="F69" s="223">
        <v>529</v>
      </c>
      <c r="G69" s="223">
        <v>596</v>
      </c>
      <c r="H69" s="223">
        <v>468</v>
      </c>
      <c r="I69" s="223">
        <v>641</v>
      </c>
      <c r="J69" s="223">
        <v>670</v>
      </c>
      <c r="K69" s="223">
        <v>959</v>
      </c>
      <c r="L69" s="223">
        <v>52</v>
      </c>
      <c r="M69" s="223">
        <v>37</v>
      </c>
      <c r="N69" s="223">
        <v>9</v>
      </c>
      <c r="O69" s="223">
        <v>2634</v>
      </c>
      <c r="R69" s="179"/>
      <c r="S69" s="179"/>
      <c r="T69" s="179"/>
      <c r="U69" s="179"/>
      <c r="V69" s="179"/>
      <c r="W69" s="179"/>
      <c r="X69" s="179"/>
      <c r="Y69" s="179"/>
      <c r="Z69" s="179"/>
      <c r="AA69" s="179"/>
      <c r="AB69" s="179"/>
      <c r="AC69" s="179"/>
      <c r="AD69" s="179"/>
      <c r="AE69" s="179"/>
      <c r="AF69" s="179"/>
      <c r="AG69" s="179"/>
      <c r="AH69" s="179"/>
      <c r="AI69" s="179"/>
      <c r="AJ69" s="179"/>
      <c r="AK69" s="179"/>
      <c r="AL69" s="179"/>
      <c r="AM69" s="179"/>
      <c r="AN69" s="179"/>
      <c r="AO69" s="179"/>
      <c r="AP69" s="179"/>
      <c r="AQ69" s="179"/>
      <c r="AR69" s="179"/>
      <c r="AS69" s="179"/>
      <c r="AT69" s="179"/>
      <c r="AU69" s="179"/>
      <c r="AV69" s="179"/>
      <c r="AW69" s="179"/>
      <c r="AX69" s="179"/>
      <c r="AY69" s="179"/>
      <c r="AZ69" s="179"/>
      <c r="BA69" s="179"/>
      <c r="BB69" s="179"/>
      <c r="BC69" s="179"/>
      <c r="BD69" s="179"/>
      <c r="BE69" s="179"/>
    </row>
    <row r="70" spans="1:57" s="1" customFormat="1" ht="12" customHeight="1">
      <c r="A70" s="79" t="s">
        <v>350</v>
      </c>
      <c r="B70" s="223">
        <v>187</v>
      </c>
      <c r="C70" s="223">
        <v>116</v>
      </c>
      <c r="D70" s="223">
        <v>4</v>
      </c>
      <c r="E70" s="223">
        <v>2</v>
      </c>
      <c r="F70" s="223">
        <v>0</v>
      </c>
      <c r="G70" s="223">
        <v>0</v>
      </c>
      <c r="H70" s="223">
        <v>0</v>
      </c>
      <c r="I70" s="223">
        <v>0</v>
      </c>
      <c r="J70" s="223">
        <v>0</v>
      </c>
      <c r="K70" s="223">
        <v>0</v>
      </c>
      <c r="L70" s="223">
        <v>0</v>
      </c>
      <c r="M70" s="223">
        <v>0</v>
      </c>
      <c r="N70" s="223">
        <v>0</v>
      </c>
      <c r="O70" s="223">
        <v>65</v>
      </c>
      <c r="R70" s="179"/>
      <c r="S70" s="179"/>
      <c r="T70" s="179"/>
      <c r="U70" s="179"/>
      <c r="V70" s="179"/>
      <c r="W70" s="179"/>
      <c r="X70" s="179"/>
      <c r="Y70" s="179"/>
      <c r="Z70" s="179"/>
      <c r="AA70" s="179"/>
      <c r="AB70" s="179"/>
      <c r="AC70" s="179"/>
      <c r="AD70" s="179"/>
      <c r="AE70" s="179"/>
      <c r="AF70" s="179"/>
      <c r="AG70" s="179"/>
      <c r="AH70" s="179"/>
      <c r="AI70" s="179"/>
      <c r="AJ70" s="179"/>
      <c r="AK70" s="179"/>
      <c r="AL70" s="179"/>
      <c r="AM70" s="179"/>
      <c r="AN70" s="179"/>
      <c r="AO70" s="179"/>
      <c r="AP70" s="179"/>
      <c r="AQ70" s="179"/>
      <c r="AR70" s="179"/>
      <c r="AS70" s="179"/>
      <c r="AT70" s="179"/>
      <c r="AU70" s="179"/>
      <c r="AV70" s="179"/>
      <c r="AW70" s="179"/>
      <c r="AX70" s="179"/>
      <c r="AY70" s="179"/>
      <c r="AZ70" s="179"/>
      <c r="BA70" s="179"/>
      <c r="BB70" s="179"/>
      <c r="BC70" s="179"/>
      <c r="BD70" s="179"/>
      <c r="BE70" s="179"/>
    </row>
    <row r="71" spans="1:57" s="1" customFormat="1" ht="12" customHeight="1">
      <c r="A71" s="79" t="s">
        <v>157</v>
      </c>
      <c r="B71" s="223">
        <v>546</v>
      </c>
      <c r="C71" s="223">
        <v>295</v>
      </c>
      <c r="D71" s="223">
        <v>22</v>
      </c>
      <c r="E71" s="223">
        <v>3</v>
      </c>
      <c r="F71" s="223">
        <v>0</v>
      </c>
      <c r="G71" s="223">
        <v>0</v>
      </c>
      <c r="H71" s="223">
        <v>0</v>
      </c>
      <c r="I71" s="223">
        <v>0</v>
      </c>
      <c r="J71" s="223">
        <v>0</v>
      </c>
      <c r="K71" s="223">
        <v>0</v>
      </c>
      <c r="L71" s="223">
        <v>0</v>
      </c>
      <c r="M71" s="223">
        <v>0</v>
      </c>
      <c r="N71" s="223">
        <v>0</v>
      </c>
      <c r="O71" s="223">
        <v>226</v>
      </c>
      <c r="R71" s="179"/>
      <c r="S71" s="179"/>
      <c r="T71" s="179"/>
      <c r="U71" s="179"/>
      <c r="V71" s="179"/>
      <c r="W71" s="179"/>
      <c r="X71" s="179"/>
      <c r="Y71" s="179"/>
      <c r="Z71" s="179"/>
      <c r="AA71" s="179"/>
      <c r="AB71" s="179"/>
      <c r="AC71" s="179"/>
      <c r="AD71" s="179"/>
      <c r="AE71" s="179"/>
      <c r="AF71" s="179"/>
      <c r="AG71" s="179"/>
      <c r="AH71" s="179"/>
      <c r="AI71" s="179"/>
      <c r="AJ71" s="179"/>
      <c r="AK71" s="179"/>
      <c r="AL71" s="179"/>
      <c r="AM71" s="179"/>
      <c r="AN71" s="179"/>
      <c r="AO71" s="179"/>
      <c r="AP71" s="179"/>
      <c r="AQ71" s="179"/>
      <c r="AR71" s="179"/>
      <c r="AS71" s="179"/>
      <c r="AT71" s="179"/>
      <c r="AU71" s="179"/>
      <c r="AV71" s="179"/>
      <c r="AW71" s="179"/>
      <c r="AX71" s="179"/>
      <c r="AY71" s="179"/>
      <c r="AZ71" s="179"/>
      <c r="BA71" s="179"/>
      <c r="BB71" s="179"/>
      <c r="BC71" s="179"/>
      <c r="BD71" s="179"/>
      <c r="BE71" s="179"/>
    </row>
    <row r="72" spans="1:57" s="1" customFormat="1" ht="12" customHeight="1">
      <c r="A72" s="79" t="s">
        <v>158</v>
      </c>
      <c r="B72" s="223">
        <v>610</v>
      </c>
      <c r="C72" s="223">
        <v>295</v>
      </c>
      <c r="D72" s="223">
        <v>81</v>
      </c>
      <c r="E72" s="223">
        <v>13</v>
      </c>
      <c r="F72" s="223">
        <v>0</v>
      </c>
      <c r="G72" s="223">
        <v>0</v>
      </c>
      <c r="H72" s="223">
        <v>0</v>
      </c>
      <c r="I72" s="223">
        <v>0</v>
      </c>
      <c r="J72" s="223">
        <v>0</v>
      </c>
      <c r="K72" s="223">
        <v>0</v>
      </c>
      <c r="L72" s="223">
        <v>0</v>
      </c>
      <c r="M72" s="223">
        <v>0</v>
      </c>
      <c r="N72" s="223">
        <v>0</v>
      </c>
      <c r="O72" s="223">
        <v>221</v>
      </c>
      <c r="R72" s="179"/>
      <c r="S72" s="179"/>
      <c r="T72" s="179"/>
      <c r="U72" s="179"/>
      <c r="V72" s="179"/>
      <c r="W72" s="179"/>
      <c r="X72" s="179"/>
      <c r="Y72" s="179"/>
      <c r="Z72" s="179"/>
      <c r="AA72" s="179"/>
      <c r="AB72" s="179"/>
      <c r="AC72" s="179"/>
      <c r="AD72" s="179"/>
      <c r="AE72" s="179"/>
      <c r="AF72" s="179"/>
      <c r="AG72" s="179"/>
      <c r="AH72" s="179"/>
      <c r="AI72" s="179"/>
      <c r="AJ72" s="179"/>
      <c r="AK72" s="179"/>
      <c r="AL72" s="179"/>
      <c r="AM72" s="179"/>
      <c r="AN72" s="179"/>
      <c r="AO72" s="179"/>
      <c r="AP72" s="179"/>
      <c r="AQ72" s="179"/>
      <c r="AR72" s="179"/>
      <c r="AS72" s="179"/>
      <c r="AT72" s="179"/>
      <c r="AU72" s="179"/>
      <c r="AV72" s="179"/>
      <c r="AW72" s="179"/>
      <c r="AX72" s="179"/>
      <c r="AY72" s="179"/>
      <c r="AZ72" s="179"/>
      <c r="BA72" s="179"/>
      <c r="BB72" s="179"/>
      <c r="BC72" s="179"/>
      <c r="BD72" s="179"/>
      <c r="BE72" s="179"/>
    </row>
    <row r="73" spans="1:57" s="1" customFormat="1" ht="12" customHeight="1">
      <c r="A73" s="79" t="s">
        <v>159</v>
      </c>
      <c r="B73" s="223">
        <v>709</v>
      </c>
      <c r="C73" s="223">
        <v>131</v>
      </c>
      <c r="D73" s="223">
        <v>253</v>
      </c>
      <c r="E73" s="223">
        <v>135</v>
      </c>
      <c r="F73" s="223">
        <v>6</v>
      </c>
      <c r="G73" s="223">
        <v>2</v>
      </c>
      <c r="H73" s="223">
        <v>0</v>
      </c>
      <c r="I73" s="223">
        <v>1</v>
      </c>
      <c r="J73" s="223">
        <v>0</v>
      </c>
      <c r="K73" s="223">
        <v>0</v>
      </c>
      <c r="L73" s="223">
        <v>0</v>
      </c>
      <c r="M73" s="223">
        <v>0</v>
      </c>
      <c r="N73" s="223">
        <v>0</v>
      </c>
      <c r="O73" s="223">
        <v>181</v>
      </c>
      <c r="R73" s="179"/>
      <c r="S73" s="179"/>
      <c r="T73" s="179"/>
      <c r="U73" s="179"/>
      <c r="V73" s="179"/>
      <c r="W73" s="179"/>
      <c r="X73" s="179"/>
      <c r="Y73" s="179"/>
      <c r="Z73" s="179"/>
      <c r="AA73" s="179"/>
      <c r="AB73" s="179"/>
      <c r="AC73" s="179"/>
      <c r="AD73" s="179"/>
      <c r="AE73" s="179"/>
      <c r="AF73" s="179"/>
      <c r="AG73" s="179"/>
      <c r="AH73" s="179"/>
      <c r="AI73" s="179"/>
      <c r="AJ73" s="179"/>
      <c r="AK73" s="179"/>
      <c r="AL73" s="179"/>
      <c r="AM73" s="179"/>
      <c r="AN73" s="179"/>
      <c r="AO73" s="179"/>
      <c r="AP73" s="179"/>
      <c r="AQ73" s="179"/>
      <c r="AR73" s="179"/>
      <c r="AS73" s="179"/>
      <c r="AT73" s="179"/>
      <c r="AU73" s="179"/>
      <c r="AV73" s="179"/>
      <c r="AW73" s="179"/>
      <c r="AX73" s="179"/>
      <c r="AY73" s="179"/>
      <c r="AZ73" s="179"/>
      <c r="BA73" s="179"/>
      <c r="BB73" s="179"/>
      <c r="BC73" s="179"/>
      <c r="BD73" s="179"/>
      <c r="BE73" s="179"/>
    </row>
    <row r="74" spans="1:57" s="1" customFormat="1" ht="12" customHeight="1">
      <c r="A74" s="79" t="s">
        <v>160</v>
      </c>
      <c r="B74" s="223">
        <v>753</v>
      </c>
      <c r="C74" s="223">
        <v>15</v>
      </c>
      <c r="D74" s="223">
        <v>119</v>
      </c>
      <c r="E74" s="223">
        <v>287</v>
      </c>
      <c r="F74" s="223">
        <v>129</v>
      </c>
      <c r="G74" s="223">
        <v>7</v>
      </c>
      <c r="H74" s="223">
        <v>1</v>
      </c>
      <c r="I74" s="223">
        <v>0</v>
      </c>
      <c r="J74" s="223">
        <v>0</v>
      </c>
      <c r="K74" s="223">
        <v>0</v>
      </c>
      <c r="L74" s="223">
        <v>0</v>
      </c>
      <c r="M74" s="223">
        <v>0</v>
      </c>
      <c r="N74" s="223">
        <v>0</v>
      </c>
      <c r="O74" s="223">
        <v>195</v>
      </c>
      <c r="R74" s="179"/>
      <c r="S74" s="179"/>
      <c r="T74" s="179"/>
      <c r="U74" s="179"/>
      <c r="V74" s="179"/>
      <c r="W74" s="179"/>
      <c r="X74" s="179"/>
      <c r="Y74" s="179"/>
      <c r="Z74" s="179"/>
      <c r="AA74" s="179"/>
      <c r="AB74" s="179"/>
      <c r="AC74" s="179"/>
      <c r="AD74" s="179"/>
      <c r="AE74" s="179"/>
      <c r="AF74" s="179"/>
      <c r="AG74" s="179"/>
      <c r="AH74" s="179"/>
      <c r="AI74" s="179"/>
      <c r="AJ74" s="179"/>
      <c r="AK74" s="179"/>
      <c r="AL74" s="179"/>
      <c r="AM74" s="179"/>
      <c r="AN74" s="179"/>
      <c r="AO74" s="179"/>
      <c r="AP74" s="179"/>
      <c r="AQ74" s="179"/>
      <c r="AR74" s="179"/>
      <c r="AS74" s="179"/>
      <c r="AT74" s="179"/>
      <c r="AU74" s="179"/>
      <c r="AV74" s="179"/>
      <c r="AW74" s="179"/>
      <c r="AX74" s="179"/>
      <c r="AY74" s="179"/>
      <c r="AZ74" s="179"/>
      <c r="BA74" s="179"/>
      <c r="BB74" s="179"/>
      <c r="BC74" s="179"/>
      <c r="BD74" s="179"/>
      <c r="BE74" s="179"/>
    </row>
    <row r="75" spans="1:57" s="1" customFormat="1" ht="12" customHeight="1">
      <c r="A75" s="79" t="s">
        <v>161</v>
      </c>
      <c r="B75" s="223">
        <v>749</v>
      </c>
      <c r="C75" s="223">
        <v>2</v>
      </c>
      <c r="D75" s="223">
        <v>1</v>
      </c>
      <c r="E75" s="223">
        <v>129</v>
      </c>
      <c r="F75" s="223">
        <v>250</v>
      </c>
      <c r="G75" s="223">
        <v>143</v>
      </c>
      <c r="H75" s="223">
        <v>12</v>
      </c>
      <c r="I75" s="223">
        <v>2</v>
      </c>
      <c r="J75" s="223">
        <v>0</v>
      </c>
      <c r="K75" s="223">
        <v>0</v>
      </c>
      <c r="L75" s="223">
        <v>1</v>
      </c>
      <c r="M75" s="223">
        <v>0</v>
      </c>
      <c r="N75" s="223">
        <v>0</v>
      </c>
      <c r="O75" s="223">
        <v>209</v>
      </c>
      <c r="R75" s="179"/>
      <c r="S75" s="179"/>
      <c r="T75" s="179"/>
      <c r="U75" s="179"/>
      <c r="V75" s="179"/>
      <c r="W75" s="179"/>
      <c r="X75" s="179"/>
      <c r="Y75" s="179"/>
      <c r="Z75" s="179"/>
      <c r="AA75" s="179"/>
      <c r="AB75" s="179"/>
      <c r="AC75" s="179"/>
      <c r="AD75" s="179"/>
      <c r="AE75" s="179"/>
      <c r="AF75" s="179"/>
      <c r="AG75" s="179"/>
      <c r="AH75" s="179"/>
      <c r="AI75" s="179"/>
      <c r="AJ75" s="179"/>
      <c r="AK75" s="179"/>
      <c r="AL75" s="179"/>
      <c r="AM75" s="179"/>
      <c r="AN75" s="179"/>
      <c r="AO75" s="179"/>
      <c r="AP75" s="179"/>
      <c r="AQ75" s="179"/>
      <c r="AR75" s="179"/>
      <c r="AS75" s="179"/>
      <c r="AT75" s="179"/>
      <c r="AU75" s="179"/>
      <c r="AV75" s="179"/>
      <c r="AW75" s="179"/>
      <c r="AX75" s="179"/>
      <c r="AY75" s="179"/>
      <c r="AZ75" s="179"/>
      <c r="BA75" s="179"/>
      <c r="BB75" s="179"/>
      <c r="BC75" s="179"/>
      <c r="BD75" s="179"/>
      <c r="BE75" s="179"/>
    </row>
    <row r="76" spans="1:57" s="1" customFormat="1" ht="12" customHeight="1">
      <c r="A76" s="79" t="s">
        <v>162</v>
      </c>
      <c r="B76" s="223">
        <v>817</v>
      </c>
      <c r="C76" s="223">
        <v>0</v>
      </c>
      <c r="D76" s="223">
        <v>2</v>
      </c>
      <c r="E76" s="223">
        <v>7</v>
      </c>
      <c r="F76" s="223">
        <v>136</v>
      </c>
      <c r="G76" s="223">
        <v>305</v>
      </c>
      <c r="H76" s="223">
        <v>120</v>
      </c>
      <c r="I76" s="223">
        <v>16</v>
      </c>
      <c r="J76" s="223">
        <v>0</v>
      </c>
      <c r="K76" s="223">
        <v>0</v>
      </c>
      <c r="L76" s="223">
        <v>0</v>
      </c>
      <c r="M76" s="223">
        <v>0</v>
      </c>
      <c r="N76" s="223">
        <v>0</v>
      </c>
      <c r="O76" s="223">
        <v>231</v>
      </c>
      <c r="R76" s="179"/>
      <c r="S76" s="179"/>
      <c r="T76" s="179"/>
      <c r="U76" s="179"/>
      <c r="V76" s="179"/>
      <c r="W76" s="179"/>
      <c r="X76" s="179"/>
      <c r="Y76" s="179"/>
      <c r="Z76" s="179"/>
      <c r="AA76" s="179"/>
      <c r="AB76" s="179"/>
      <c r="AC76" s="179"/>
      <c r="AD76" s="179"/>
      <c r="AE76" s="179"/>
      <c r="AF76" s="179"/>
      <c r="AG76" s="179"/>
      <c r="AH76" s="179"/>
      <c r="AI76" s="179"/>
      <c r="AJ76" s="179"/>
      <c r="AK76" s="179"/>
      <c r="AL76" s="179"/>
      <c r="AM76" s="179"/>
      <c r="AN76" s="179"/>
      <c r="AO76" s="179"/>
      <c r="AP76" s="179"/>
      <c r="AQ76" s="179"/>
      <c r="AR76" s="179"/>
      <c r="AS76" s="179"/>
      <c r="AT76" s="179"/>
      <c r="AU76" s="179"/>
      <c r="AV76" s="179"/>
      <c r="AW76" s="179"/>
      <c r="AX76" s="179"/>
      <c r="AY76" s="179"/>
      <c r="AZ76" s="179"/>
      <c r="BA76" s="179"/>
      <c r="BB76" s="179"/>
      <c r="BC76" s="179"/>
      <c r="BD76" s="179"/>
      <c r="BE76" s="179"/>
    </row>
    <row r="77" spans="1:57" s="1" customFormat="1" ht="12" customHeight="1">
      <c r="A77" s="79" t="s">
        <v>163</v>
      </c>
      <c r="B77" s="223">
        <v>854</v>
      </c>
      <c r="C77" s="223">
        <v>0</v>
      </c>
      <c r="D77" s="223">
        <v>0</v>
      </c>
      <c r="E77" s="223">
        <v>0</v>
      </c>
      <c r="F77" s="223">
        <v>8</v>
      </c>
      <c r="G77" s="223">
        <v>134</v>
      </c>
      <c r="H77" s="223">
        <v>255</v>
      </c>
      <c r="I77" s="223">
        <v>213</v>
      </c>
      <c r="J77" s="223">
        <v>4</v>
      </c>
      <c r="K77" s="223">
        <v>13</v>
      </c>
      <c r="L77" s="223">
        <v>1</v>
      </c>
      <c r="M77" s="223">
        <v>1</v>
      </c>
      <c r="N77" s="223">
        <v>0</v>
      </c>
      <c r="O77" s="223">
        <v>225</v>
      </c>
      <c r="R77" s="179"/>
      <c r="S77" s="179"/>
      <c r="T77" s="179"/>
      <c r="U77" s="179"/>
      <c r="V77" s="179"/>
      <c r="W77" s="179"/>
      <c r="X77" s="179"/>
      <c r="Y77" s="179"/>
      <c r="Z77" s="179"/>
      <c r="AA77" s="179"/>
      <c r="AB77" s="179"/>
      <c r="AC77" s="179"/>
      <c r="AD77" s="179"/>
      <c r="AE77" s="179"/>
      <c r="AF77" s="179"/>
      <c r="AG77" s="179"/>
      <c r="AH77" s="179"/>
      <c r="AI77" s="179"/>
      <c r="AJ77" s="179"/>
      <c r="AK77" s="179"/>
      <c r="AL77" s="179"/>
      <c r="AM77" s="179"/>
      <c r="AN77" s="179"/>
      <c r="AO77" s="179"/>
      <c r="AP77" s="179"/>
      <c r="AQ77" s="179"/>
      <c r="AR77" s="179"/>
      <c r="AS77" s="179"/>
      <c r="AT77" s="179"/>
      <c r="AU77" s="179"/>
      <c r="AV77" s="179"/>
      <c r="AW77" s="179"/>
      <c r="AX77" s="179"/>
      <c r="AY77" s="179"/>
      <c r="AZ77" s="179"/>
      <c r="BA77" s="179"/>
      <c r="BB77" s="179"/>
      <c r="BC77" s="179"/>
      <c r="BD77" s="179"/>
      <c r="BE77" s="179"/>
    </row>
    <row r="78" spans="1:57" s="1" customFormat="1" ht="12" customHeight="1">
      <c r="A78" s="79" t="s">
        <v>164</v>
      </c>
      <c r="B78" s="223">
        <v>898</v>
      </c>
      <c r="C78" s="223">
        <v>0</v>
      </c>
      <c r="D78" s="223">
        <v>0</v>
      </c>
      <c r="E78" s="223">
        <v>0</v>
      </c>
      <c r="F78" s="223">
        <v>0</v>
      </c>
      <c r="G78" s="223">
        <v>4</v>
      </c>
      <c r="H78" s="223">
        <v>74</v>
      </c>
      <c r="I78" s="223">
        <v>293</v>
      </c>
      <c r="J78" s="223">
        <v>213</v>
      </c>
      <c r="K78" s="223">
        <v>57</v>
      </c>
      <c r="L78" s="223">
        <v>0</v>
      </c>
      <c r="M78" s="223">
        <v>0</v>
      </c>
      <c r="N78" s="223">
        <v>0</v>
      </c>
      <c r="O78" s="223">
        <v>257</v>
      </c>
      <c r="R78" s="179"/>
      <c r="S78" s="179"/>
      <c r="T78" s="179"/>
      <c r="U78" s="179"/>
      <c r="V78" s="179"/>
      <c r="W78" s="179"/>
      <c r="X78" s="179"/>
      <c r="Y78" s="179"/>
      <c r="Z78" s="179"/>
      <c r="AA78" s="179"/>
      <c r="AB78" s="179"/>
      <c r="AC78" s="179"/>
      <c r="AD78" s="179"/>
      <c r="AE78" s="179"/>
      <c r="AF78" s="179"/>
      <c r="AG78" s="179"/>
      <c r="AH78" s="179"/>
      <c r="AI78" s="179"/>
      <c r="AJ78" s="179"/>
      <c r="AK78" s="179"/>
      <c r="AL78" s="179"/>
      <c r="AM78" s="179"/>
      <c r="AN78" s="179"/>
      <c r="AO78" s="179"/>
      <c r="AP78" s="179"/>
      <c r="AQ78" s="179"/>
      <c r="AR78" s="179"/>
      <c r="AS78" s="179"/>
      <c r="AT78" s="179"/>
      <c r="AU78" s="179"/>
      <c r="AV78" s="179"/>
      <c r="AW78" s="179"/>
      <c r="AX78" s="179"/>
      <c r="AY78" s="179"/>
      <c r="AZ78" s="179"/>
      <c r="BA78" s="179"/>
      <c r="BB78" s="179"/>
      <c r="BC78" s="179"/>
      <c r="BD78" s="179"/>
      <c r="BE78" s="179"/>
    </row>
    <row r="79" spans="1:57" s="1" customFormat="1" ht="12" customHeight="1">
      <c r="A79" s="79" t="s">
        <v>166</v>
      </c>
      <c r="B79" s="223">
        <v>1079</v>
      </c>
      <c r="C79" s="223">
        <v>0</v>
      </c>
      <c r="D79" s="223">
        <v>0</v>
      </c>
      <c r="E79" s="223">
        <v>0</v>
      </c>
      <c r="F79" s="223">
        <v>0</v>
      </c>
      <c r="G79" s="223">
        <v>0</v>
      </c>
      <c r="H79" s="223">
        <v>6</v>
      </c>
      <c r="I79" s="223">
        <v>105</v>
      </c>
      <c r="J79" s="223">
        <v>323</v>
      </c>
      <c r="K79" s="223">
        <v>407</v>
      </c>
      <c r="L79" s="223">
        <v>3</v>
      </c>
      <c r="M79" s="223">
        <v>1</v>
      </c>
      <c r="N79" s="223">
        <v>0</v>
      </c>
      <c r="O79" s="223">
        <v>234</v>
      </c>
      <c r="R79" s="179"/>
      <c r="S79" s="179"/>
      <c r="T79" s="179"/>
      <c r="U79" s="179"/>
      <c r="V79" s="179"/>
      <c r="W79" s="179"/>
      <c r="X79" s="179"/>
      <c r="Y79" s="179"/>
      <c r="Z79" s="179"/>
      <c r="AA79" s="179"/>
      <c r="AB79" s="179"/>
      <c r="AC79" s="179"/>
      <c r="AD79" s="179"/>
      <c r="AE79" s="179"/>
      <c r="AF79" s="179"/>
      <c r="AG79" s="179"/>
      <c r="AH79" s="179"/>
      <c r="AI79" s="179"/>
      <c r="AJ79" s="179"/>
      <c r="AK79" s="179"/>
      <c r="AL79" s="179"/>
      <c r="AM79" s="179"/>
      <c r="AN79" s="179"/>
      <c r="AO79" s="179"/>
      <c r="AP79" s="179"/>
      <c r="AQ79" s="179"/>
      <c r="AR79" s="179"/>
      <c r="AS79" s="179"/>
      <c r="AT79" s="179"/>
      <c r="AU79" s="179"/>
      <c r="AV79" s="179"/>
      <c r="AW79" s="179"/>
      <c r="AX79" s="179"/>
      <c r="AY79" s="179"/>
      <c r="AZ79" s="179"/>
      <c r="BA79" s="179"/>
      <c r="BB79" s="179"/>
      <c r="BC79" s="179"/>
      <c r="BD79" s="179"/>
      <c r="BE79" s="179"/>
    </row>
    <row r="80" spans="1:57" s="1" customFormat="1" ht="12" customHeight="1">
      <c r="A80" s="79" t="s">
        <v>167</v>
      </c>
      <c r="B80" s="223">
        <v>702</v>
      </c>
      <c r="C80" s="223">
        <v>0</v>
      </c>
      <c r="D80" s="223">
        <v>0</v>
      </c>
      <c r="E80" s="223">
        <v>0</v>
      </c>
      <c r="F80" s="223">
        <v>0</v>
      </c>
      <c r="G80" s="223">
        <v>1</v>
      </c>
      <c r="H80" s="223">
        <v>0</v>
      </c>
      <c r="I80" s="223">
        <v>10</v>
      </c>
      <c r="J80" s="223">
        <v>115</v>
      </c>
      <c r="K80" s="223">
        <v>330</v>
      </c>
      <c r="L80" s="223">
        <v>9</v>
      </c>
      <c r="M80" s="223">
        <v>0</v>
      </c>
      <c r="N80" s="223">
        <v>0</v>
      </c>
      <c r="O80" s="223">
        <v>237</v>
      </c>
      <c r="R80" s="179"/>
      <c r="S80" s="179"/>
      <c r="T80" s="179"/>
      <c r="U80" s="179"/>
      <c r="V80" s="179"/>
      <c r="W80" s="179"/>
      <c r="X80" s="179"/>
      <c r="Y80" s="179"/>
      <c r="Z80" s="179"/>
      <c r="AA80" s="179"/>
      <c r="AB80" s="179"/>
      <c r="AC80" s="179"/>
      <c r="AD80" s="179"/>
      <c r="AE80" s="179"/>
      <c r="AF80" s="179"/>
      <c r="AG80" s="179"/>
      <c r="AH80" s="179"/>
      <c r="AI80" s="179"/>
      <c r="AJ80" s="179"/>
      <c r="AK80" s="179"/>
      <c r="AL80" s="179"/>
      <c r="AM80" s="179"/>
      <c r="AN80" s="179"/>
      <c r="AO80" s="179"/>
      <c r="AP80" s="179"/>
      <c r="AQ80" s="179"/>
      <c r="AR80" s="179"/>
      <c r="AS80" s="179"/>
      <c r="AT80" s="179"/>
      <c r="AU80" s="179"/>
      <c r="AV80" s="179"/>
      <c r="AW80" s="179"/>
      <c r="AX80" s="179"/>
      <c r="AY80" s="179"/>
      <c r="AZ80" s="179"/>
      <c r="BA80" s="179"/>
      <c r="BB80" s="179"/>
      <c r="BC80" s="179"/>
      <c r="BD80" s="179"/>
      <c r="BE80" s="179"/>
    </row>
    <row r="81" spans="1:57" s="1" customFormat="1" ht="12" customHeight="1">
      <c r="A81" s="79" t="s">
        <v>168</v>
      </c>
      <c r="B81" s="223">
        <v>385</v>
      </c>
      <c r="C81" s="223">
        <v>0</v>
      </c>
      <c r="D81" s="223">
        <v>0</v>
      </c>
      <c r="E81" s="223">
        <v>0</v>
      </c>
      <c r="F81" s="223">
        <v>0</v>
      </c>
      <c r="G81" s="223">
        <v>0</v>
      </c>
      <c r="H81" s="223">
        <v>0</v>
      </c>
      <c r="I81" s="223">
        <v>1</v>
      </c>
      <c r="J81" s="223">
        <v>13</v>
      </c>
      <c r="K81" s="223">
        <v>129</v>
      </c>
      <c r="L81" s="223">
        <v>26</v>
      </c>
      <c r="M81" s="223">
        <v>12</v>
      </c>
      <c r="N81" s="223">
        <v>1</v>
      </c>
      <c r="O81" s="223">
        <v>203</v>
      </c>
      <c r="R81" s="179"/>
      <c r="S81" s="179"/>
      <c r="T81" s="179"/>
      <c r="U81" s="179"/>
      <c r="V81" s="179"/>
      <c r="W81" s="179"/>
      <c r="X81" s="179"/>
      <c r="Y81" s="179"/>
      <c r="Z81" s="179"/>
      <c r="AA81" s="179"/>
      <c r="AB81" s="179"/>
      <c r="AC81" s="179"/>
      <c r="AD81" s="179"/>
      <c r="AE81" s="179"/>
      <c r="AF81" s="179"/>
      <c r="AG81" s="179"/>
      <c r="AH81" s="179"/>
      <c r="AI81" s="179"/>
      <c r="AJ81" s="179"/>
      <c r="AK81" s="179"/>
      <c r="AL81" s="179"/>
      <c r="AM81" s="179"/>
      <c r="AN81" s="179"/>
      <c r="AO81" s="179"/>
      <c r="AP81" s="179"/>
      <c r="AQ81" s="179"/>
      <c r="AR81" s="179"/>
      <c r="AS81" s="179"/>
      <c r="AT81" s="179"/>
      <c r="AU81" s="179"/>
      <c r="AV81" s="179"/>
      <c r="AW81" s="179"/>
      <c r="AX81" s="179"/>
      <c r="AY81" s="179"/>
      <c r="AZ81" s="179"/>
      <c r="BA81" s="179"/>
      <c r="BB81" s="179"/>
      <c r="BC81" s="179"/>
      <c r="BD81" s="179"/>
      <c r="BE81" s="179"/>
    </row>
    <row r="82" spans="1:57" s="1" customFormat="1" ht="12" customHeight="1">
      <c r="A82" s="79" t="s">
        <v>169</v>
      </c>
      <c r="B82" s="223">
        <v>165</v>
      </c>
      <c r="C82" s="223">
        <v>0</v>
      </c>
      <c r="D82" s="223">
        <v>0</v>
      </c>
      <c r="E82" s="223">
        <v>0</v>
      </c>
      <c r="F82" s="223">
        <v>0</v>
      </c>
      <c r="G82" s="223">
        <v>0</v>
      </c>
      <c r="H82" s="223">
        <v>0</v>
      </c>
      <c r="I82" s="223">
        <v>0</v>
      </c>
      <c r="J82" s="223">
        <v>2</v>
      </c>
      <c r="K82" s="223">
        <v>19</v>
      </c>
      <c r="L82" s="223">
        <v>12</v>
      </c>
      <c r="M82" s="223">
        <v>20</v>
      </c>
      <c r="N82" s="223">
        <v>1</v>
      </c>
      <c r="O82" s="223">
        <v>111</v>
      </c>
      <c r="R82" s="179"/>
      <c r="S82" s="179"/>
      <c r="T82" s="179"/>
      <c r="U82" s="179"/>
      <c r="V82" s="179"/>
      <c r="W82" s="179"/>
      <c r="X82" s="179"/>
      <c r="Y82" s="179"/>
      <c r="Z82" s="179"/>
      <c r="AA82" s="179"/>
      <c r="AB82" s="179"/>
      <c r="AC82" s="179"/>
      <c r="AD82" s="179"/>
      <c r="AE82" s="179"/>
      <c r="AF82" s="179"/>
      <c r="AG82" s="179"/>
      <c r="AH82" s="179"/>
      <c r="AI82" s="179"/>
      <c r="AJ82" s="179"/>
      <c r="AK82" s="179"/>
      <c r="AL82" s="179"/>
      <c r="AM82" s="179"/>
      <c r="AN82" s="179"/>
      <c r="AO82" s="179"/>
      <c r="AP82" s="179"/>
      <c r="AQ82" s="179"/>
      <c r="AR82" s="179"/>
      <c r="AS82" s="179"/>
      <c r="AT82" s="179"/>
      <c r="AU82" s="179"/>
      <c r="AV82" s="179"/>
      <c r="AW82" s="179"/>
      <c r="AX82" s="179"/>
      <c r="AY82" s="179"/>
      <c r="AZ82" s="179"/>
      <c r="BA82" s="179"/>
      <c r="BB82" s="179"/>
      <c r="BC82" s="179"/>
      <c r="BD82" s="179"/>
      <c r="BE82" s="179"/>
    </row>
    <row r="83" spans="1:57" s="1" customFormat="1" ht="12" customHeight="1">
      <c r="A83" s="79" t="s">
        <v>378</v>
      </c>
      <c r="B83" s="223">
        <v>53</v>
      </c>
      <c r="C83" s="223">
        <v>0</v>
      </c>
      <c r="D83" s="223">
        <v>0</v>
      </c>
      <c r="E83" s="223">
        <v>0</v>
      </c>
      <c r="F83" s="223">
        <v>0</v>
      </c>
      <c r="G83" s="223">
        <v>0</v>
      </c>
      <c r="H83" s="223">
        <v>0</v>
      </c>
      <c r="I83" s="223">
        <v>0</v>
      </c>
      <c r="J83" s="223">
        <v>0</v>
      </c>
      <c r="K83" s="223">
        <v>4</v>
      </c>
      <c r="L83" s="223">
        <v>0</v>
      </c>
      <c r="M83" s="223">
        <v>3</v>
      </c>
      <c r="N83" s="223">
        <v>7</v>
      </c>
      <c r="O83" s="223">
        <v>39</v>
      </c>
      <c r="R83" s="179"/>
      <c r="S83" s="179"/>
      <c r="T83" s="179"/>
      <c r="U83" s="179"/>
      <c r="V83" s="179"/>
      <c r="W83" s="179"/>
      <c r="X83" s="179"/>
      <c r="Y83" s="179"/>
      <c r="Z83" s="179"/>
      <c r="AA83" s="179"/>
      <c r="AB83" s="179"/>
      <c r="AC83" s="179"/>
      <c r="AD83" s="179"/>
      <c r="AE83" s="179"/>
      <c r="AF83" s="179"/>
      <c r="AG83" s="179"/>
      <c r="AH83" s="179"/>
      <c r="AI83" s="179"/>
      <c r="AJ83" s="179"/>
      <c r="AK83" s="179"/>
      <c r="AL83" s="179"/>
      <c r="AM83" s="179"/>
      <c r="AN83" s="179"/>
      <c r="AO83" s="179"/>
      <c r="AP83" s="179"/>
      <c r="AQ83" s="179"/>
      <c r="AR83" s="179"/>
      <c r="AS83" s="179"/>
      <c r="AT83" s="179"/>
      <c r="AU83" s="179"/>
      <c r="AV83" s="179"/>
      <c r="AW83" s="179"/>
      <c r="AX83" s="179"/>
      <c r="AY83" s="179"/>
      <c r="AZ83" s="179"/>
      <c r="BA83" s="179"/>
      <c r="BB83" s="179"/>
      <c r="BC83" s="179"/>
      <c r="BD83" s="179"/>
      <c r="BE83" s="179"/>
    </row>
    <row r="84" spans="1:57" s="1" customFormat="1" ht="12" customHeight="1">
      <c r="A84" s="79"/>
      <c r="B84" s="69"/>
      <c r="C84" s="69"/>
      <c r="D84" s="69"/>
      <c r="E84" s="69"/>
      <c r="F84" s="69"/>
      <c r="G84" s="69"/>
      <c r="H84" s="69"/>
      <c r="I84" s="69"/>
      <c r="J84" s="69"/>
      <c r="K84" s="69"/>
      <c r="L84" s="69"/>
      <c r="M84" s="69"/>
      <c r="N84" s="69"/>
      <c r="O84" s="69"/>
      <c r="R84" s="179"/>
      <c r="S84" s="179"/>
      <c r="T84" s="179"/>
      <c r="U84" s="179"/>
      <c r="V84" s="179"/>
      <c r="W84" s="179"/>
      <c r="X84" s="179"/>
      <c r="Y84" s="179"/>
      <c r="Z84" s="179"/>
      <c r="AA84" s="179"/>
      <c r="AB84" s="179"/>
      <c r="AC84" s="179"/>
      <c r="AD84" s="179"/>
      <c r="AE84" s="179"/>
      <c r="AF84" s="179"/>
      <c r="AG84" s="179"/>
      <c r="AH84" s="179"/>
      <c r="AI84" s="179"/>
      <c r="AJ84" s="179"/>
      <c r="AK84" s="179"/>
      <c r="AL84" s="179"/>
      <c r="AM84" s="179"/>
      <c r="AN84" s="179"/>
      <c r="AO84" s="179"/>
      <c r="AP84" s="179"/>
      <c r="AQ84" s="179"/>
      <c r="AR84" s="179"/>
      <c r="AS84" s="179"/>
      <c r="AT84" s="179"/>
      <c r="AU84" s="179"/>
      <c r="AV84" s="179"/>
      <c r="AW84" s="179"/>
      <c r="AX84" s="179"/>
      <c r="AY84" s="179"/>
      <c r="AZ84" s="179"/>
      <c r="BA84" s="179"/>
      <c r="BB84" s="179"/>
      <c r="BC84" s="179"/>
      <c r="BD84" s="179"/>
      <c r="BE84" s="179"/>
    </row>
    <row r="85" spans="1:57" s="1" customFormat="1" ht="12" customHeight="1">
      <c r="A85" s="276" t="s">
        <v>71</v>
      </c>
      <c r="B85" s="223">
        <v>335926</v>
      </c>
      <c r="C85" s="223">
        <v>55630</v>
      </c>
      <c r="D85" s="223">
        <v>40755</v>
      </c>
      <c r="E85" s="223">
        <v>27925</v>
      </c>
      <c r="F85" s="223">
        <v>27077</v>
      </c>
      <c r="G85" s="223">
        <v>31994</v>
      </c>
      <c r="H85" s="223">
        <v>26138</v>
      </c>
      <c r="I85" s="223">
        <v>26504</v>
      </c>
      <c r="J85" s="223">
        <v>26963</v>
      </c>
      <c r="K85" s="223">
        <v>31560</v>
      </c>
      <c r="L85" s="223">
        <v>5244</v>
      </c>
      <c r="M85" s="223">
        <v>18654</v>
      </c>
      <c r="N85" s="223">
        <v>14848</v>
      </c>
      <c r="O85" s="223">
        <v>2634</v>
      </c>
      <c r="R85" s="179"/>
      <c r="S85" s="179"/>
      <c r="T85" s="179"/>
      <c r="U85" s="179"/>
      <c r="V85" s="179"/>
      <c r="W85" s="179"/>
      <c r="X85" s="179"/>
      <c r="Y85" s="179"/>
      <c r="Z85" s="179"/>
      <c r="AA85" s="179"/>
      <c r="AB85" s="179"/>
      <c r="AC85" s="179"/>
      <c r="AD85" s="179"/>
      <c r="AE85" s="179"/>
      <c r="AF85" s="179"/>
      <c r="AG85" s="179"/>
      <c r="AH85" s="179"/>
      <c r="AI85" s="179"/>
      <c r="AJ85" s="179"/>
      <c r="AK85" s="179"/>
      <c r="AL85" s="179"/>
      <c r="AM85" s="179"/>
      <c r="AN85" s="179"/>
      <c r="AO85" s="179"/>
      <c r="AP85" s="179"/>
      <c r="AQ85" s="179"/>
      <c r="AR85" s="179"/>
      <c r="AS85" s="179"/>
      <c r="AT85" s="179"/>
      <c r="AU85" s="179"/>
      <c r="AV85" s="179"/>
      <c r="AW85" s="179"/>
      <c r="AX85" s="179"/>
      <c r="AY85" s="179"/>
      <c r="AZ85" s="179"/>
      <c r="BA85" s="179"/>
      <c r="BB85" s="179"/>
      <c r="BC85" s="179"/>
      <c r="BD85" s="179"/>
      <c r="BE85" s="179"/>
    </row>
    <row r="86" spans="1:57" s="1" customFormat="1" ht="12" customHeight="1">
      <c r="A86" s="79" t="s">
        <v>377</v>
      </c>
      <c r="B86" s="223">
        <v>385</v>
      </c>
      <c r="C86" s="223">
        <v>326</v>
      </c>
      <c r="D86" s="223">
        <v>36</v>
      </c>
      <c r="E86" s="223">
        <v>0</v>
      </c>
      <c r="F86" s="223">
        <v>0</v>
      </c>
      <c r="G86" s="223">
        <v>22</v>
      </c>
      <c r="H86" s="223">
        <v>0</v>
      </c>
      <c r="I86" s="223">
        <v>0</v>
      </c>
      <c r="J86" s="223">
        <v>0</v>
      </c>
      <c r="K86" s="223">
        <v>0</v>
      </c>
      <c r="L86" s="223">
        <v>0</v>
      </c>
      <c r="M86" s="223">
        <v>0</v>
      </c>
      <c r="N86" s="223">
        <v>0</v>
      </c>
      <c r="O86" s="222">
        <v>1</v>
      </c>
      <c r="R86" s="179"/>
      <c r="S86" s="179"/>
      <c r="T86" s="179"/>
      <c r="U86" s="179"/>
      <c r="V86" s="179"/>
      <c r="W86" s="179"/>
      <c r="X86" s="179"/>
      <c r="Y86" s="179"/>
      <c r="Z86" s="179"/>
      <c r="AA86" s="179"/>
      <c r="AB86" s="179"/>
      <c r="AC86" s="179"/>
      <c r="AD86" s="179"/>
      <c r="AE86" s="179"/>
      <c r="AF86" s="179"/>
      <c r="AG86" s="179"/>
      <c r="AH86" s="179"/>
      <c r="AI86" s="179"/>
      <c r="AJ86" s="179"/>
      <c r="AK86" s="179"/>
      <c r="AL86" s="179"/>
      <c r="AM86" s="179"/>
      <c r="AN86" s="179"/>
      <c r="AO86" s="179"/>
      <c r="AP86" s="179"/>
      <c r="AQ86" s="179"/>
      <c r="AR86" s="179"/>
      <c r="AS86" s="179"/>
      <c r="AT86" s="179"/>
      <c r="AU86" s="179"/>
      <c r="AV86" s="179"/>
      <c r="AW86" s="179"/>
      <c r="AX86" s="179"/>
      <c r="AY86" s="179"/>
      <c r="AZ86" s="179"/>
      <c r="BA86" s="179"/>
      <c r="BB86" s="179"/>
      <c r="BC86" s="179"/>
      <c r="BD86" s="179"/>
      <c r="BE86" s="179"/>
    </row>
    <row r="87" spans="1:57" s="1" customFormat="1" ht="12" customHeight="1">
      <c r="A87" s="79" t="s">
        <v>156</v>
      </c>
      <c r="B87" s="223">
        <v>25490</v>
      </c>
      <c r="C87" s="222">
        <v>21330</v>
      </c>
      <c r="D87" s="223">
        <v>4010</v>
      </c>
      <c r="E87" s="223">
        <v>39</v>
      </c>
      <c r="F87" s="223">
        <v>6</v>
      </c>
      <c r="G87" s="223">
        <v>41</v>
      </c>
      <c r="H87" s="223">
        <v>0</v>
      </c>
      <c r="I87" s="223">
        <v>0</v>
      </c>
      <c r="J87" s="223">
        <v>0</v>
      </c>
      <c r="K87" s="223">
        <v>0</v>
      </c>
      <c r="L87" s="223">
        <v>0</v>
      </c>
      <c r="M87" s="223">
        <v>0</v>
      </c>
      <c r="N87" s="223">
        <v>0</v>
      </c>
      <c r="O87" s="223">
        <v>64</v>
      </c>
      <c r="R87" s="179"/>
      <c r="S87" s="179"/>
      <c r="T87" s="179"/>
      <c r="U87" s="179"/>
      <c r="V87" s="179"/>
      <c r="W87" s="179"/>
      <c r="X87" s="179"/>
      <c r="Y87" s="179"/>
      <c r="Z87" s="179"/>
      <c r="AA87" s="179"/>
      <c r="AB87" s="179"/>
      <c r="AC87" s="179"/>
      <c r="AD87" s="179"/>
      <c r="AE87" s="179"/>
      <c r="AF87" s="179"/>
      <c r="AG87" s="179"/>
      <c r="AH87" s="179"/>
      <c r="AI87" s="179"/>
      <c r="AJ87" s="179"/>
      <c r="AK87" s="179"/>
      <c r="AL87" s="179"/>
      <c r="AM87" s="179"/>
      <c r="AN87" s="179"/>
      <c r="AO87" s="179"/>
      <c r="AP87" s="179"/>
      <c r="AQ87" s="179"/>
      <c r="AR87" s="179"/>
      <c r="AS87" s="179"/>
      <c r="AT87" s="179"/>
      <c r="AU87" s="179"/>
      <c r="AV87" s="179"/>
      <c r="AW87" s="179"/>
      <c r="AX87" s="179"/>
      <c r="AY87" s="179"/>
      <c r="AZ87" s="179"/>
      <c r="BA87" s="179"/>
      <c r="BB87" s="179"/>
      <c r="BC87" s="179"/>
      <c r="BD87" s="179"/>
      <c r="BE87" s="179"/>
    </row>
    <row r="88" spans="1:57" s="1" customFormat="1" ht="12" customHeight="1">
      <c r="A88" s="79" t="s">
        <v>157</v>
      </c>
      <c r="B88" s="223">
        <v>31857</v>
      </c>
      <c r="C88" s="222">
        <v>25994</v>
      </c>
      <c r="D88" s="223">
        <v>5440</v>
      </c>
      <c r="E88" s="223">
        <v>90</v>
      </c>
      <c r="F88" s="223">
        <v>22</v>
      </c>
      <c r="G88" s="223">
        <v>85</v>
      </c>
      <c r="H88" s="223">
        <v>0</v>
      </c>
      <c r="I88" s="223">
        <v>0</v>
      </c>
      <c r="J88" s="223">
        <v>0</v>
      </c>
      <c r="K88" s="223">
        <v>0</v>
      </c>
      <c r="L88" s="223">
        <v>0</v>
      </c>
      <c r="M88" s="223">
        <v>0</v>
      </c>
      <c r="N88" s="223">
        <v>0</v>
      </c>
      <c r="O88" s="223">
        <v>226</v>
      </c>
      <c r="R88" s="179"/>
      <c r="S88" s="179"/>
      <c r="T88" s="179"/>
      <c r="U88" s="179"/>
      <c r="V88" s="179"/>
      <c r="W88" s="179"/>
      <c r="X88" s="179"/>
      <c r="Y88" s="179"/>
      <c r="Z88" s="179"/>
      <c r="AA88" s="179"/>
      <c r="AB88" s="179"/>
      <c r="AC88" s="179"/>
      <c r="AD88" s="179"/>
      <c r="AE88" s="179"/>
      <c r="AF88" s="179"/>
      <c r="AG88" s="179"/>
      <c r="AH88" s="179"/>
      <c r="AI88" s="179"/>
      <c r="AJ88" s="179"/>
      <c r="AK88" s="179"/>
      <c r="AL88" s="179"/>
      <c r="AM88" s="179"/>
      <c r="AN88" s="179"/>
      <c r="AO88" s="179"/>
      <c r="AP88" s="179"/>
      <c r="AQ88" s="179"/>
      <c r="AR88" s="179"/>
      <c r="AS88" s="179"/>
      <c r="AT88" s="179"/>
      <c r="AU88" s="179"/>
      <c r="AV88" s="179"/>
      <c r="AW88" s="179"/>
      <c r="AX88" s="179"/>
      <c r="AY88" s="179"/>
      <c r="AZ88" s="179"/>
      <c r="BA88" s="179"/>
      <c r="BB88" s="179"/>
      <c r="BC88" s="179"/>
      <c r="BD88" s="179"/>
      <c r="BE88" s="179"/>
    </row>
    <row r="89" spans="1:57" s="1" customFormat="1" ht="12" customHeight="1">
      <c r="A89" s="79" t="s">
        <v>158</v>
      </c>
      <c r="B89" s="223">
        <v>31035</v>
      </c>
      <c r="C89" s="222">
        <v>7099</v>
      </c>
      <c r="D89" s="223">
        <v>22671</v>
      </c>
      <c r="E89" s="223">
        <v>848</v>
      </c>
      <c r="F89" s="223">
        <v>28</v>
      </c>
      <c r="G89" s="223">
        <v>168</v>
      </c>
      <c r="H89" s="223">
        <v>0</v>
      </c>
      <c r="I89" s="223">
        <v>0</v>
      </c>
      <c r="J89" s="223">
        <v>0</v>
      </c>
      <c r="K89" s="223">
        <v>0</v>
      </c>
      <c r="L89" s="223">
        <v>0</v>
      </c>
      <c r="M89" s="223">
        <v>0</v>
      </c>
      <c r="N89" s="223">
        <v>0</v>
      </c>
      <c r="O89" s="223">
        <v>221</v>
      </c>
      <c r="R89" s="179"/>
      <c r="S89" s="179"/>
      <c r="T89" s="179"/>
      <c r="U89" s="179"/>
      <c r="V89" s="179"/>
      <c r="W89" s="179"/>
      <c r="X89" s="179"/>
      <c r="Y89" s="179"/>
      <c r="Z89" s="179"/>
      <c r="AA89" s="179"/>
      <c r="AB89" s="179"/>
      <c r="AC89" s="179"/>
      <c r="AD89" s="179"/>
      <c r="AE89" s="179"/>
      <c r="AF89" s="179"/>
      <c r="AG89" s="179"/>
      <c r="AH89" s="179"/>
      <c r="AI89" s="179"/>
      <c r="AJ89" s="179"/>
      <c r="AK89" s="179"/>
      <c r="AL89" s="179"/>
      <c r="AM89" s="179"/>
      <c r="AN89" s="179"/>
      <c r="AO89" s="179"/>
      <c r="AP89" s="179"/>
      <c r="AQ89" s="179"/>
      <c r="AR89" s="179"/>
      <c r="AS89" s="179"/>
      <c r="AT89" s="179"/>
      <c r="AU89" s="179"/>
      <c r="AV89" s="179"/>
      <c r="AW89" s="179"/>
      <c r="AX89" s="179"/>
      <c r="AY89" s="179"/>
      <c r="AZ89" s="179"/>
      <c r="BA89" s="179"/>
      <c r="BB89" s="179"/>
      <c r="BC89" s="179"/>
      <c r="BD89" s="179"/>
      <c r="BE89" s="179"/>
    </row>
    <row r="90" spans="1:57" s="1" customFormat="1" ht="12" customHeight="1">
      <c r="A90" s="79" t="s">
        <v>159</v>
      </c>
      <c r="B90" s="223">
        <v>29511</v>
      </c>
      <c r="C90" s="222">
        <v>800</v>
      </c>
      <c r="D90" s="223">
        <v>7561</v>
      </c>
      <c r="E90" s="223">
        <v>19154</v>
      </c>
      <c r="F90" s="223">
        <v>634</v>
      </c>
      <c r="G90" s="223">
        <v>1180</v>
      </c>
      <c r="H90" s="223">
        <v>0</v>
      </c>
      <c r="I90" s="223">
        <v>1</v>
      </c>
      <c r="J90" s="223">
        <v>0</v>
      </c>
      <c r="K90" s="223">
        <v>0</v>
      </c>
      <c r="L90" s="223">
        <v>0</v>
      </c>
      <c r="M90" s="223">
        <v>0</v>
      </c>
      <c r="N90" s="223">
        <v>0</v>
      </c>
      <c r="O90" s="223">
        <v>181</v>
      </c>
      <c r="R90" s="179"/>
      <c r="S90" s="179"/>
      <c r="T90" s="179"/>
      <c r="U90" s="179"/>
      <c r="V90" s="179"/>
      <c r="W90" s="179"/>
      <c r="X90" s="179"/>
      <c r="Y90" s="179"/>
      <c r="Z90" s="179"/>
      <c r="AA90" s="179"/>
      <c r="AB90" s="179"/>
      <c r="AC90" s="179"/>
      <c r="AD90" s="179"/>
      <c r="AE90" s="179"/>
      <c r="AF90" s="179"/>
      <c r="AG90" s="179"/>
      <c r="AH90" s="179"/>
      <c r="AI90" s="179"/>
      <c r="AJ90" s="179"/>
      <c r="AK90" s="179"/>
      <c r="AL90" s="179"/>
      <c r="AM90" s="179"/>
      <c r="AN90" s="179"/>
      <c r="AO90" s="179"/>
      <c r="AP90" s="179"/>
      <c r="AQ90" s="179"/>
      <c r="AR90" s="179"/>
      <c r="AS90" s="179"/>
      <c r="AT90" s="179"/>
      <c r="AU90" s="179"/>
      <c r="AV90" s="179"/>
      <c r="AW90" s="179"/>
      <c r="AX90" s="179"/>
      <c r="AY90" s="179"/>
      <c r="AZ90" s="179"/>
      <c r="BA90" s="179"/>
      <c r="BB90" s="179"/>
      <c r="BC90" s="179"/>
      <c r="BD90" s="179"/>
      <c r="BE90" s="179"/>
    </row>
    <row r="91" spans="1:57" s="1" customFormat="1" ht="12" customHeight="1">
      <c r="A91" s="79" t="s">
        <v>160</v>
      </c>
      <c r="B91" s="223">
        <v>28766</v>
      </c>
      <c r="C91" s="222">
        <v>56</v>
      </c>
      <c r="D91" s="223">
        <v>935</v>
      </c>
      <c r="E91" s="223">
        <v>6809</v>
      </c>
      <c r="F91" s="223">
        <v>18427</v>
      </c>
      <c r="G91" s="223">
        <v>2338</v>
      </c>
      <c r="H91" s="223">
        <v>4</v>
      </c>
      <c r="I91" s="223">
        <v>2</v>
      </c>
      <c r="J91" s="223">
        <v>0</v>
      </c>
      <c r="K91" s="223">
        <v>0</v>
      </c>
      <c r="L91" s="223">
        <v>0</v>
      </c>
      <c r="M91" s="223">
        <v>0</v>
      </c>
      <c r="N91" s="223">
        <v>0</v>
      </c>
      <c r="O91" s="223">
        <v>195</v>
      </c>
      <c r="P91" s="98"/>
      <c r="R91" s="179"/>
      <c r="S91" s="179"/>
      <c r="T91" s="179"/>
      <c r="U91" s="179"/>
      <c r="V91" s="179"/>
      <c r="W91" s="179"/>
      <c r="X91" s="179"/>
      <c r="Y91" s="179"/>
      <c r="Z91" s="179"/>
      <c r="AA91" s="179"/>
      <c r="AB91" s="179"/>
      <c r="AC91" s="179"/>
      <c r="AD91" s="179"/>
      <c r="AE91" s="179"/>
      <c r="AF91" s="179"/>
      <c r="AG91" s="179"/>
      <c r="AH91" s="179"/>
      <c r="AI91" s="179"/>
      <c r="AJ91" s="179"/>
      <c r="AK91" s="179"/>
      <c r="AL91" s="179"/>
      <c r="AM91" s="179"/>
      <c r="AN91" s="179"/>
      <c r="AO91" s="179"/>
      <c r="AP91" s="179"/>
      <c r="AQ91" s="179"/>
      <c r="AR91" s="179"/>
      <c r="AS91" s="179"/>
      <c r="AT91" s="179"/>
      <c r="AU91" s="179"/>
      <c r="AV91" s="179"/>
      <c r="AW91" s="179"/>
      <c r="AX91" s="179"/>
      <c r="AY91" s="179"/>
      <c r="AZ91" s="179"/>
      <c r="BA91" s="179"/>
      <c r="BB91" s="179"/>
      <c r="BC91" s="179"/>
      <c r="BD91" s="179"/>
      <c r="BE91" s="179"/>
    </row>
    <row r="92" spans="1:57" s="1" customFormat="1" ht="12" customHeight="1">
      <c r="A92" s="79" t="s">
        <v>161</v>
      </c>
      <c r="B92" s="223">
        <v>28894</v>
      </c>
      <c r="C92" s="222">
        <v>11</v>
      </c>
      <c r="D92" s="223">
        <v>74</v>
      </c>
      <c r="E92" s="223">
        <v>931</v>
      </c>
      <c r="F92" s="223">
        <v>7052</v>
      </c>
      <c r="G92" s="223">
        <v>19886</v>
      </c>
      <c r="H92" s="223">
        <v>662</v>
      </c>
      <c r="I92" s="223">
        <v>46</v>
      </c>
      <c r="J92" s="223">
        <v>10</v>
      </c>
      <c r="K92" s="223">
        <v>12</v>
      </c>
      <c r="L92" s="223">
        <v>1</v>
      </c>
      <c r="M92" s="223">
        <v>0</v>
      </c>
      <c r="N92" s="223">
        <v>0</v>
      </c>
      <c r="O92" s="223">
        <v>209</v>
      </c>
      <c r="P92" s="98"/>
      <c r="R92" s="179"/>
      <c r="S92" s="179"/>
      <c r="T92" s="179"/>
      <c r="U92" s="179"/>
      <c r="V92" s="179"/>
      <c r="W92" s="179"/>
      <c r="X92" s="179"/>
      <c r="Y92" s="179"/>
      <c r="Z92" s="179"/>
      <c r="AA92" s="179"/>
      <c r="AB92" s="179"/>
      <c r="AC92" s="179"/>
      <c r="AD92" s="179"/>
      <c r="AE92" s="179"/>
      <c r="AF92" s="179"/>
      <c r="AG92" s="179"/>
      <c r="AH92" s="179"/>
      <c r="AI92" s="179"/>
      <c r="AJ92" s="179"/>
      <c r="AK92" s="179"/>
      <c r="AL92" s="179"/>
      <c r="AM92" s="179"/>
      <c r="AN92" s="179"/>
      <c r="AO92" s="179"/>
      <c r="AP92" s="179"/>
      <c r="AQ92" s="179"/>
      <c r="AR92" s="179"/>
      <c r="AS92" s="179"/>
      <c r="AT92" s="179"/>
      <c r="AU92" s="179"/>
      <c r="AV92" s="179"/>
      <c r="AW92" s="179"/>
      <c r="AX92" s="179"/>
      <c r="AY92" s="179"/>
      <c r="AZ92" s="179"/>
      <c r="BA92" s="179"/>
      <c r="BB92" s="179"/>
      <c r="BC92" s="179"/>
      <c r="BD92" s="179"/>
      <c r="BE92" s="179"/>
    </row>
    <row r="93" spans="1:57" s="1" customFormat="1" ht="12" customHeight="1">
      <c r="A93" s="79" t="s">
        <v>162</v>
      </c>
      <c r="B93" s="223">
        <v>27400</v>
      </c>
      <c r="C93" s="222">
        <v>14</v>
      </c>
      <c r="D93" s="223">
        <v>24</v>
      </c>
      <c r="E93" s="223">
        <v>51</v>
      </c>
      <c r="F93" s="223">
        <v>859</v>
      </c>
      <c r="G93" s="223">
        <v>7321</v>
      </c>
      <c r="H93" s="223">
        <v>17583</v>
      </c>
      <c r="I93" s="223">
        <v>902</v>
      </c>
      <c r="J93" s="223">
        <v>172</v>
      </c>
      <c r="K93" s="223">
        <v>243</v>
      </c>
      <c r="L93" s="223">
        <v>0</v>
      </c>
      <c r="M93" s="223">
        <v>0</v>
      </c>
      <c r="N93" s="223">
        <v>0</v>
      </c>
      <c r="O93" s="223">
        <v>231</v>
      </c>
      <c r="P93" s="98"/>
      <c r="R93" s="179"/>
      <c r="S93" s="179"/>
      <c r="T93" s="179"/>
      <c r="U93" s="179"/>
      <c r="V93" s="179"/>
      <c r="W93" s="179"/>
      <c r="X93" s="179"/>
      <c r="Y93" s="179"/>
      <c r="Z93" s="179"/>
      <c r="AA93" s="179"/>
      <c r="AB93" s="179"/>
      <c r="AC93" s="179"/>
      <c r="AD93" s="179"/>
      <c r="AE93" s="179"/>
      <c r="AF93" s="179"/>
      <c r="AG93" s="179"/>
      <c r="AH93" s="179"/>
      <c r="AI93" s="179"/>
      <c r="AJ93" s="179"/>
      <c r="AK93" s="179"/>
      <c r="AL93" s="179"/>
      <c r="AM93" s="179"/>
      <c r="AN93" s="179"/>
      <c r="AO93" s="179"/>
      <c r="AP93" s="179"/>
      <c r="AQ93" s="179"/>
      <c r="AR93" s="179"/>
      <c r="AS93" s="179"/>
      <c r="AT93" s="179"/>
      <c r="AU93" s="179"/>
      <c r="AV93" s="179"/>
      <c r="AW93" s="179"/>
      <c r="AX93" s="179"/>
      <c r="AY93" s="179"/>
      <c r="AZ93" s="179"/>
      <c r="BA93" s="179"/>
      <c r="BB93" s="179"/>
      <c r="BC93" s="179"/>
      <c r="BD93" s="179"/>
      <c r="BE93" s="179"/>
    </row>
    <row r="94" spans="1:57" s="1" customFormat="1" ht="12" customHeight="1">
      <c r="A94" s="79" t="s">
        <v>163</v>
      </c>
      <c r="B94" s="223">
        <v>27237</v>
      </c>
      <c r="C94" s="222">
        <v>0</v>
      </c>
      <c r="D94" s="223">
        <v>3</v>
      </c>
      <c r="E94" s="223">
        <v>3</v>
      </c>
      <c r="F94" s="223">
        <v>49</v>
      </c>
      <c r="G94" s="223">
        <v>905</v>
      </c>
      <c r="H94" s="223">
        <v>6795</v>
      </c>
      <c r="I94" s="223">
        <v>17620</v>
      </c>
      <c r="J94" s="223">
        <v>1056</v>
      </c>
      <c r="K94" s="223">
        <v>579</v>
      </c>
      <c r="L94" s="223">
        <v>1</v>
      </c>
      <c r="M94" s="223">
        <v>1</v>
      </c>
      <c r="N94" s="223">
        <v>0</v>
      </c>
      <c r="O94" s="223">
        <v>225</v>
      </c>
      <c r="P94" s="98"/>
      <c r="R94" s="179"/>
      <c r="S94" s="179"/>
      <c r="T94" s="179"/>
      <c r="U94" s="179"/>
      <c r="V94" s="179"/>
      <c r="W94" s="179"/>
      <c r="X94" s="179"/>
      <c r="Y94" s="179"/>
      <c r="Z94" s="179"/>
      <c r="AA94" s="179"/>
      <c r="AB94" s="179"/>
      <c r="AC94" s="179"/>
      <c r="AD94" s="179"/>
      <c r="AE94" s="179"/>
      <c r="AF94" s="179"/>
      <c r="AG94" s="179"/>
      <c r="AH94" s="179"/>
      <c r="AI94" s="179"/>
      <c r="AJ94" s="179"/>
      <c r="AK94" s="179"/>
      <c r="AL94" s="179"/>
      <c r="AM94" s="179"/>
      <c r="AN94" s="179"/>
      <c r="AO94" s="179"/>
      <c r="AP94" s="179"/>
      <c r="AQ94" s="179"/>
      <c r="AR94" s="179"/>
      <c r="AS94" s="179"/>
      <c r="AT94" s="179"/>
      <c r="AU94" s="179"/>
      <c r="AV94" s="179"/>
      <c r="AW94" s="179"/>
      <c r="AX94" s="179"/>
      <c r="AY94" s="179"/>
      <c r="AZ94" s="179"/>
      <c r="BA94" s="179"/>
      <c r="BB94" s="179"/>
      <c r="BC94" s="179"/>
      <c r="BD94" s="179"/>
      <c r="BE94" s="179"/>
    </row>
    <row r="95" spans="1:57" s="1" customFormat="1" ht="12" customHeight="1">
      <c r="A95" s="79" t="s">
        <v>164</v>
      </c>
      <c r="B95" s="223">
        <v>27175</v>
      </c>
      <c r="C95" s="222">
        <v>0</v>
      </c>
      <c r="D95" s="223">
        <v>1</v>
      </c>
      <c r="E95" s="223">
        <v>0</v>
      </c>
      <c r="F95" s="223">
        <v>0</v>
      </c>
      <c r="G95" s="223">
        <v>40</v>
      </c>
      <c r="H95" s="223">
        <v>888</v>
      </c>
      <c r="I95" s="223">
        <v>6761</v>
      </c>
      <c r="J95" s="223">
        <v>17529</v>
      </c>
      <c r="K95" s="223">
        <v>1699</v>
      </c>
      <c r="L95" s="223">
        <v>0</v>
      </c>
      <c r="M95" s="223">
        <v>0</v>
      </c>
      <c r="N95" s="223">
        <v>0</v>
      </c>
      <c r="O95" s="223">
        <v>257</v>
      </c>
      <c r="P95" s="98"/>
      <c r="R95" s="179"/>
      <c r="S95" s="179"/>
      <c r="T95" s="179"/>
      <c r="U95" s="179"/>
      <c r="V95" s="179"/>
      <c r="W95" s="179"/>
      <c r="X95" s="179"/>
      <c r="Y95" s="179"/>
      <c r="Z95" s="179"/>
      <c r="AA95" s="179"/>
      <c r="AB95" s="179"/>
      <c r="AC95" s="179"/>
      <c r="AD95" s="179"/>
      <c r="AE95" s="179"/>
      <c r="AF95" s="179"/>
      <c r="AG95" s="179"/>
      <c r="AH95" s="179"/>
      <c r="AI95" s="179"/>
      <c r="AJ95" s="179"/>
      <c r="AK95" s="179"/>
      <c r="AL95" s="179"/>
      <c r="AM95" s="179"/>
      <c r="AN95" s="179"/>
      <c r="AO95" s="179"/>
      <c r="AP95" s="179"/>
      <c r="AQ95" s="179"/>
      <c r="AR95" s="179"/>
      <c r="AS95" s="179"/>
      <c r="AT95" s="179"/>
      <c r="AU95" s="179"/>
      <c r="AV95" s="179"/>
      <c r="AW95" s="179"/>
      <c r="AX95" s="179"/>
      <c r="AY95" s="179"/>
      <c r="AZ95" s="179"/>
      <c r="BA95" s="179"/>
      <c r="BB95" s="179"/>
      <c r="BC95" s="179"/>
      <c r="BD95" s="179"/>
      <c r="BE95" s="179"/>
    </row>
    <row r="96" spans="1:57" s="1" customFormat="1" ht="12" customHeight="1">
      <c r="A96" s="79" t="s">
        <v>166</v>
      </c>
      <c r="B96" s="223">
        <v>27396</v>
      </c>
      <c r="C96" s="222">
        <v>0</v>
      </c>
      <c r="D96" s="223">
        <v>0</v>
      </c>
      <c r="E96" s="223">
        <v>0</v>
      </c>
      <c r="F96" s="223">
        <v>0</v>
      </c>
      <c r="G96" s="223">
        <v>3</v>
      </c>
      <c r="H96" s="223">
        <v>111</v>
      </c>
      <c r="I96" s="223">
        <v>1038</v>
      </c>
      <c r="J96" s="223">
        <v>6908</v>
      </c>
      <c r="K96" s="223">
        <v>18981</v>
      </c>
      <c r="L96" s="223">
        <v>120</v>
      </c>
      <c r="M96" s="223">
        <v>1</v>
      </c>
      <c r="N96" s="223">
        <v>0</v>
      </c>
      <c r="O96" s="223">
        <v>234</v>
      </c>
      <c r="P96" s="98"/>
      <c r="R96" s="179"/>
      <c r="S96" s="179"/>
      <c r="T96" s="179"/>
      <c r="U96" s="179"/>
      <c r="V96" s="179"/>
      <c r="W96" s="179"/>
      <c r="X96" s="179"/>
      <c r="Y96" s="179"/>
      <c r="Z96" s="179"/>
      <c r="AA96" s="179"/>
      <c r="AB96" s="179"/>
      <c r="AC96" s="179"/>
      <c r="AD96" s="179"/>
      <c r="AE96" s="179"/>
      <c r="AF96" s="179"/>
      <c r="AG96" s="179"/>
      <c r="AH96" s="179"/>
      <c r="AI96" s="179"/>
      <c r="AJ96" s="179"/>
      <c r="AK96" s="179"/>
      <c r="AL96" s="179"/>
      <c r="AM96" s="179"/>
      <c r="AN96" s="179"/>
      <c r="AO96" s="179"/>
      <c r="AP96" s="179"/>
      <c r="AQ96" s="179"/>
      <c r="AR96" s="179"/>
      <c r="AS96" s="179"/>
      <c r="AT96" s="179"/>
      <c r="AU96" s="179"/>
      <c r="AV96" s="179"/>
      <c r="AW96" s="179"/>
      <c r="AX96" s="179"/>
      <c r="AY96" s="179"/>
      <c r="AZ96" s="179"/>
      <c r="BA96" s="179"/>
      <c r="BB96" s="179"/>
      <c r="BC96" s="179"/>
      <c r="BD96" s="179"/>
      <c r="BE96" s="179"/>
    </row>
    <row r="97" spans="1:57" s="1" customFormat="1" ht="12" customHeight="1">
      <c r="A97" s="79" t="s">
        <v>167</v>
      </c>
      <c r="B97" s="223">
        <v>21179</v>
      </c>
      <c r="C97" s="222">
        <v>0</v>
      </c>
      <c r="D97" s="223">
        <v>0</v>
      </c>
      <c r="E97" s="223">
        <v>0</v>
      </c>
      <c r="F97" s="223">
        <v>0</v>
      </c>
      <c r="G97" s="223">
        <v>4</v>
      </c>
      <c r="H97" s="223">
        <v>54</v>
      </c>
      <c r="I97" s="223">
        <v>101</v>
      </c>
      <c r="J97" s="223">
        <v>1076</v>
      </c>
      <c r="K97" s="223">
        <v>7404</v>
      </c>
      <c r="L97" s="223">
        <v>2874</v>
      </c>
      <c r="M97" s="223">
        <v>8728</v>
      </c>
      <c r="N97" s="223">
        <v>701</v>
      </c>
      <c r="O97" s="223">
        <v>237</v>
      </c>
      <c r="P97" s="98"/>
      <c r="R97" s="179"/>
      <c r="S97" s="179"/>
      <c r="T97" s="179"/>
      <c r="U97" s="179"/>
      <c r="V97" s="179"/>
      <c r="W97" s="179"/>
      <c r="X97" s="179"/>
      <c r="Y97" s="179"/>
      <c r="Z97" s="179"/>
      <c r="AA97" s="179"/>
      <c r="AB97" s="179"/>
      <c r="AC97" s="179"/>
      <c r="AD97" s="179"/>
      <c r="AE97" s="179"/>
      <c r="AF97" s="179"/>
      <c r="AG97" s="179"/>
      <c r="AH97" s="179"/>
      <c r="AI97" s="179"/>
      <c r="AJ97" s="179"/>
      <c r="AK97" s="179"/>
      <c r="AL97" s="179"/>
      <c r="AM97" s="179"/>
      <c r="AN97" s="179"/>
      <c r="AO97" s="179"/>
      <c r="AP97" s="179"/>
      <c r="AQ97" s="179"/>
      <c r="AR97" s="179"/>
      <c r="AS97" s="179"/>
      <c r="AT97" s="179"/>
      <c r="AU97" s="179"/>
      <c r="AV97" s="179"/>
      <c r="AW97" s="179"/>
      <c r="AX97" s="179"/>
      <c r="AY97" s="179"/>
      <c r="AZ97" s="179"/>
      <c r="BA97" s="179"/>
      <c r="BB97" s="179"/>
      <c r="BC97" s="179"/>
      <c r="BD97" s="179"/>
      <c r="BE97" s="179"/>
    </row>
    <row r="98" spans="1:57" s="1" customFormat="1" ht="12" customHeight="1">
      <c r="A98" s="79" t="s">
        <v>168</v>
      </c>
      <c r="B98" s="223">
        <v>16320</v>
      </c>
      <c r="C98" s="222">
        <v>0</v>
      </c>
      <c r="D98" s="223">
        <v>0</v>
      </c>
      <c r="E98" s="223">
        <v>0</v>
      </c>
      <c r="F98" s="223">
        <v>0</v>
      </c>
      <c r="G98" s="223">
        <v>1</v>
      </c>
      <c r="H98" s="223">
        <v>22</v>
      </c>
      <c r="I98" s="223">
        <v>27</v>
      </c>
      <c r="J98" s="223">
        <v>167</v>
      </c>
      <c r="K98" s="223">
        <v>2313</v>
      </c>
      <c r="L98" s="223">
        <v>1821</v>
      </c>
      <c r="M98" s="223">
        <v>6520</v>
      </c>
      <c r="N98" s="223">
        <v>5246</v>
      </c>
      <c r="O98" s="223">
        <v>203</v>
      </c>
      <c r="P98" s="98"/>
      <c r="R98" s="179"/>
      <c r="S98" s="179"/>
      <c r="T98" s="179"/>
      <c r="U98" s="179"/>
      <c r="V98" s="179"/>
      <c r="W98" s="179"/>
      <c r="X98" s="179"/>
      <c r="Y98" s="179"/>
      <c r="Z98" s="179"/>
      <c r="AA98" s="179"/>
      <c r="AB98" s="179"/>
      <c r="AC98" s="179"/>
      <c r="AD98" s="179"/>
      <c r="AE98" s="179"/>
      <c r="AF98" s="179"/>
      <c r="AG98" s="179"/>
      <c r="AH98" s="179"/>
      <c r="AI98" s="179"/>
      <c r="AJ98" s="179"/>
      <c r="AK98" s="179"/>
      <c r="AL98" s="179"/>
      <c r="AM98" s="179"/>
      <c r="AN98" s="179"/>
      <c r="AO98" s="179"/>
      <c r="AP98" s="179"/>
      <c r="AQ98" s="179"/>
      <c r="AR98" s="179"/>
      <c r="AS98" s="179"/>
      <c r="AT98" s="179"/>
      <c r="AU98" s="179"/>
      <c r="AV98" s="179"/>
      <c r="AW98" s="179"/>
      <c r="AX98" s="179"/>
      <c r="AY98" s="179"/>
      <c r="AZ98" s="179"/>
      <c r="BA98" s="179"/>
      <c r="BB98" s="179"/>
      <c r="BC98" s="179"/>
      <c r="BD98" s="179"/>
      <c r="BE98" s="179"/>
    </row>
    <row r="99" spans="1:57" s="1" customFormat="1" ht="12" customHeight="1">
      <c r="A99" s="79" t="s">
        <v>169</v>
      </c>
      <c r="B99" s="223">
        <v>9296</v>
      </c>
      <c r="C99" s="222">
        <v>0</v>
      </c>
      <c r="D99" s="223">
        <v>0</v>
      </c>
      <c r="E99" s="223">
        <v>0</v>
      </c>
      <c r="F99" s="223">
        <v>0</v>
      </c>
      <c r="G99" s="223">
        <v>0</v>
      </c>
      <c r="H99" s="223">
        <v>13</v>
      </c>
      <c r="I99" s="223">
        <v>6</v>
      </c>
      <c r="J99" s="223">
        <v>33</v>
      </c>
      <c r="K99" s="223">
        <v>288</v>
      </c>
      <c r="L99" s="223">
        <v>372</v>
      </c>
      <c r="M99" s="223">
        <v>2766</v>
      </c>
      <c r="N99" s="223">
        <v>5707</v>
      </c>
      <c r="O99" s="223">
        <v>111</v>
      </c>
      <c r="P99" s="98"/>
      <c r="R99" s="179"/>
      <c r="S99" s="179"/>
      <c r="T99" s="179"/>
      <c r="U99" s="179"/>
      <c r="V99" s="179"/>
      <c r="W99" s="179"/>
      <c r="X99" s="179"/>
      <c r="Y99" s="179"/>
      <c r="Z99" s="179"/>
      <c r="AA99" s="179"/>
      <c r="AB99" s="179"/>
      <c r="AC99" s="179"/>
      <c r="AD99" s="179"/>
      <c r="AE99" s="179"/>
      <c r="AF99" s="179"/>
      <c r="AG99" s="179"/>
      <c r="AH99" s="179"/>
      <c r="AI99" s="179"/>
      <c r="AJ99" s="179"/>
      <c r="AK99" s="179"/>
      <c r="AL99" s="179"/>
      <c r="AM99" s="179"/>
      <c r="AN99" s="179"/>
      <c r="AO99" s="179"/>
      <c r="AP99" s="179"/>
      <c r="AQ99" s="179"/>
      <c r="AR99" s="179"/>
      <c r="AS99" s="179"/>
      <c r="AT99" s="179"/>
      <c r="AU99" s="179"/>
      <c r="AV99" s="179"/>
      <c r="AW99" s="179"/>
      <c r="AX99" s="179"/>
      <c r="AY99" s="179"/>
      <c r="AZ99" s="179"/>
      <c r="BA99" s="179"/>
      <c r="BB99" s="179"/>
      <c r="BC99" s="179"/>
      <c r="BD99" s="179"/>
      <c r="BE99" s="179"/>
    </row>
    <row r="100" spans="1:57" s="1" customFormat="1" ht="12" customHeight="1">
      <c r="A100" s="79" t="s">
        <v>237</v>
      </c>
      <c r="B100" s="223">
        <v>3235</v>
      </c>
      <c r="C100" s="222">
        <v>0</v>
      </c>
      <c r="D100" s="223">
        <v>0</v>
      </c>
      <c r="E100" s="223">
        <v>0</v>
      </c>
      <c r="F100" s="223">
        <v>0</v>
      </c>
      <c r="G100" s="223">
        <v>0</v>
      </c>
      <c r="H100" s="223">
        <v>6</v>
      </c>
      <c r="I100" s="223">
        <v>0</v>
      </c>
      <c r="J100" s="223">
        <v>12</v>
      </c>
      <c r="K100" s="223">
        <v>35</v>
      </c>
      <c r="L100" s="223">
        <v>40</v>
      </c>
      <c r="M100" s="223">
        <v>541</v>
      </c>
      <c r="N100" s="223">
        <v>2569</v>
      </c>
      <c r="O100" s="223">
        <v>32</v>
      </c>
      <c r="R100" s="179"/>
      <c r="S100" s="179"/>
      <c r="T100" s="179"/>
      <c r="U100" s="179"/>
      <c r="V100" s="179"/>
      <c r="W100" s="179"/>
      <c r="X100" s="179"/>
      <c r="Y100" s="179"/>
      <c r="Z100" s="179"/>
      <c r="AA100" s="179"/>
      <c r="AB100" s="179"/>
      <c r="AC100" s="179"/>
      <c r="AD100" s="179"/>
      <c r="AE100" s="179"/>
      <c r="AF100" s="179"/>
      <c r="AG100" s="179"/>
      <c r="AH100" s="179"/>
      <c r="AI100" s="179"/>
      <c r="AJ100" s="179"/>
      <c r="AK100" s="179"/>
      <c r="AL100" s="179"/>
      <c r="AM100" s="179"/>
      <c r="AN100" s="179"/>
      <c r="AO100" s="179"/>
      <c r="AP100" s="179"/>
      <c r="AQ100" s="179"/>
      <c r="AR100" s="179"/>
      <c r="AS100" s="179"/>
      <c r="AT100" s="179"/>
      <c r="AU100" s="179"/>
      <c r="AV100" s="179"/>
      <c r="AW100" s="179"/>
      <c r="AX100" s="179"/>
      <c r="AY100" s="179"/>
      <c r="AZ100" s="179"/>
      <c r="BA100" s="179"/>
      <c r="BB100" s="179"/>
      <c r="BC100" s="179"/>
      <c r="BD100" s="179"/>
      <c r="BE100" s="179"/>
    </row>
    <row r="101" spans="1:57" s="1" customFormat="1" ht="12" customHeight="1">
      <c r="A101" s="79" t="s">
        <v>238</v>
      </c>
      <c r="B101" s="223">
        <v>610</v>
      </c>
      <c r="C101" s="222">
        <v>0</v>
      </c>
      <c r="D101" s="223">
        <v>0</v>
      </c>
      <c r="E101" s="223">
        <v>0</v>
      </c>
      <c r="F101" s="223">
        <v>0</v>
      </c>
      <c r="G101" s="223">
        <v>0</v>
      </c>
      <c r="H101" s="223">
        <v>0</v>
      </c>
      <c r="I101" s="223">
        <v>0</v>
      </c>
      <c r="J101" s="223">
        <v>0</v>
      </c>
      <c r="K101" s="223">
        <v>6</v>
      </c>
      <c r="L101" s="223">
        <v>13</v>
      </c>
      <c r="M101" s="223">
        <v>82</v>
      </c>
      <c r="N101" s="223">
        <v>503</v>
      </c>
      <c r="O101" s="223">
        <v>6</v>
      </c>
      <c r="R101" s="179"/>
      <c r="S101" s="179"/>
      <c r="T101" s="179"/>
      <c r="U101" s="179"/>
      <c r="V101" s="179"/>
      <c r="W101" s="179"/>
      <c r="X101" s="179"/>
      <c r="Y101" s="179"/>
      <c r="Z101" s="179"/>
      <c r="AA101" s="179"/>
      <c r="AB101" s="179"/>
      <c r="AC101" s="179"/>
      <c r="AD101" s="179"/>
      <c r="AE101" s="179"/>
      <c r="AF101" s="179"/>
      <c r="AG101" s="179"/>
      <c r="AH101" s="179"/>
      <c r="AI101" s="179"/>
      <c r="AJ101" s="179"/>
      <c r="AK101" s="179"/>
      <c r="AL101" s="179"/>
      <c r="AM101" s="179"/>
      <c r="AN101" s="179"/>
      <c r="AO101" s="179"/>
      <c r="AP101" s="179"/>
      <c r="AQ101" s="179"/>
      <c r="AR101" s="179"/>
      <c r="AS101" s="179"/>
      <c r="AT101" s="179"/>
      <c r="AU101" s="179"/>
      <c r="AV101" s="179"/>
      <c r="AW101" s="179"/>
      <c r="AX101" s="179"/>
      <c r="AY101" s="179"/>
      <c r="AZ101" s="179"/>
      <c r="BA101" s="179"/>
      <c r="BB101" s="179"/>
      <c r="BC101" s="179"/>
      <c r="BD101" s="179"/>
      <c r="BE101" s="179"/>
    </row>
    <row r="102" spans="1:57" s="1" customFormat="1" ht="12" customHeight="1">
      <c r="A102" s="79" t="s">
        <v>239</v>
      </c>
      <c r="B102" s="223">
        <v>118</v>
      </c>
      <c r="C102" s="222">
        <v>0</v>
      </c>
      <c r="D102" s="223">
        <v>0</v>
      </c>
      <c r="E102" s="223">
        <v>0</v>
      </c>
      <c r="F102" s="223">
        <v>0</v>
      </c>
      <c r="G102" s="223">
        <v>0</v>
      </c>
      <c r="H102" s="223">
        <v>0</v>
      </c>
      <c r="I102" s="223">
        <v>0</v>
      </c>
      <c r="J102" s="223">
        <v>0</v>
      </c>
      <c r="K102" s="223">
        <v>0</v>
      </c>
      <c r="L102" s="223">
        <v>2</v>
      </c>
      <c r="M102" s="223">
        <v>14</v>
      </c>
      <c r="N102" s="223">
        <v>101</v>
      </c>
      <c r="O102" s="223">
        <v>1</v>
      </c>
      <c r="R102" s="179"/>
      <c r="S102" s="179"/>
      <c r="T102" s="179"/>
      <c r="U102" s="179"/>
      <c r="V102" s="179"/>
      <c r="W102" s="179"/>
      <c r="X102" s="179"/>
      <c r="Y102" s="179"/>
      <c r="Z102" s="179"/>
      <c r="AA102" s="179"/>
      <c r="AB102" s="179"/>
      <c r="AC102" s="179"/>
      <c r="AD102" s="179"/>
      <c r="AE102" s="179"/>
      <c r="AF102" s="179"/>
      <c r="AG102" s="179"/>
      <c r="AH102" s="179"/>
      <c r="AI102" s="179"/>
      <c r="AJ102" s="179"/>
      <c r="AK102" s="179"/>
      <c r="AL102" s="179"/>
      <c r="AM102" s="179"/>
      <c r="AN102" s="179"/>
      <c r="AO102" s="179"/>
      <c r="AP102" s="179"/>
      <c r="AQ102" s="179"/>
      <c r="AR102" s="179"/>
      <c r="AS102" s="179"/>
      <c r="AT102" s="179"/>
      <c r="AU102" s="179"/>
      <c r="AV102" s="179"/>
      <c r="AW102" s="179"/>
      <c r="AX102" s="179"/>
      <c r="AY102" s="179"/>
      <c r="AZ102" s="179"/>
      <c r="BA102" s="179"/>
      <c r="BB102" s="179"/>
      <c r="BC102" s="179"/>
      <c r="BD102" s="179"/>
      <c r="BE102" s="179"/>
    </row>
    <row r="103" spans="1:57" s="1" customFormat="1" ht="12" customHeight="1">
      <c r="A103" s="79" t="s">
        <v>240</v>
      </c>
      <c r="B103" s="223">
        <v>14</v>
      </c>
      <c r="C103" s="222">
        <v>0</v>
      </c>
      <c r="D103" s="223">
        <v>0</v>
      </c>
      <c r="E103" s="223">
        <v>0</v>
      </c>
      <c r="F103" s="223">
        <v>0</v>
      </c>
      <c r="G103" s="223">
        <v>0</v>
      </c>
      <c r="H103" s="223">
        <v>0</v>
      </c>
      <c r="I103" s="223">
        <v>0</v>
      </c>
      <c r="J103" s="223">
        <v>0</v>
      </c>
      <c r="K103" s="223">
        <v>0</v>
      </c>
      <c r="L103" s="223">
        <v>0</v>
      </c>
      <c r="M103" s="223">
        <v>1</v>
      </c>
      <c r="N103" s="223">
        <v>13</v>
      </c>
      <c r="O103" s="223">
        <v>0</v>
      </c>
      <c r="R103" s="179"/>
      <c r="S103" s="179"/>
      <c r="T103" s="179"/>
      <c r="U103" s="179"/>
      <c r="V103" s="179"/>
      <c r="W103" s="179"/>
      <c r="X103" s="179"/>
      <c r="Y103" s="179"/>
      <c r="Z103" s="179"/>
      <c r="AA103" s="179"/>
      <c r="AB103" s="179"/>
      <c r="AC103" s="179"/>
      <c r="AD103" s="179"/>
      <c r="AE103" s="179"/>
      <c r="AF103" s="179"/>
      <c r="AG103" s="179"/>
      <c r="AH103" s="179"/>
      <c r="AI103" s="179"/>
      <c r="AJ103" s="179"/>
      <c r="AK103" s="179"/>
      <c r="AL103" s="179"/>
      <c r="AM103" s="179"/>
      <c r="AN103" s="179"/>
      <c r="AO103" s="179"/>
      <c r="AP103" s="179"/>
      <c r="AQ103" s="179"/>
      <c r="AR103" s="179"/>
      <c r="AS103" s="179"/>
      <c r="AT103" s="179"/>
      <c r="AU103" s="179"/>
      <c r="AV103" s="179"/>
      <c r="AW103" s="179"/>
      <c r="AX103" s="179"/>
      <c r="AY103" s="179"/>
      <c r="AZ103" s="179"/>
      <c r="BA103" s="179"/>
      <c r="BB103" s="179"/>
      <c r="BC103" s="179"/>
      <c r="BD103" s="179"/>
      <c r="BE103" s="179"/>
    </row>
    <row r="104" spans="1:57" s="1" customFormat="1" ht="12" customHeight="1">
      <c r="A104" s="79" t="s">
        <v>379</v>
      </c>
      <c r="B104" s="223">
        <v>8</v>
      </c>
      <c r="C104" s="222">
        <v>0</v>
      </c>
      <c r="D104" s="223">
        <v>0</v>
      </c>
      <c r="E104" s="223">
        <v>0</v>
      </c>
      <c r="F104" s="223">
        <v>0</v>
      </c>
      <c r="G104" s="223">
        <v>0</v>
      </c>
      <c r="H104" s="223">
        <v>0</v>
      </c>
      <c r="I104" s="223">
        <v>0</v>
      </c>
      <c r="J104" s="223">
        <v>0</v>
      </c>
      <c r="K104" s="223">
        <v>0</v>
      </c>
      <c r="L104" s="223">
        <v>0</v>
      </c>
      <c r="M104" s="223">
        <v>0</v>
      </c>
      <c r="N104" s="223">
        <v>8</v>
      </c>
      <c r="O104" s="223">
        <v>0</v>
      </c>
      <c r="R104" s="179"/>
      <c r="S104" s="179"/>
      <c r="T104" s="179"/>
      <c r="U104" s="179"/>
      <c r="V104" s="179"/>
      <c r="W104" s="179"/>
      <c r="X104" s="179"/>
      <c r="Y104" s="179"/>
      <c r="Z104" s="179"/>
      <c r="AA104" s="179"/>
      <c r="AB104" s="179"/>
      <c r="AC104" s="179"/>
      <c r="AD104" s="179"/>
      <c r="AE104" s="179"/>
      <c r="AF104" s="179"/>
      <c r="AG104" s="179"/>
      <c r="AH104" s="179"/>
      <c r="AI104" s="179"/>
      <c r="AJ104" s="179"/>
      <c r="AK104" s="179"/>
      <c r="AL104" s="179"/>
      <c r="AM104" s="179"/>
      <c r="AN104" s="179"/>
      <c r="AO104" s="179"/>
      <c r="AP104" s="179"/>
      <c r="AQ104" s="179"/>
      <c r="AR104" s="179"/>
      <c r="AS104" s="179"/>
      <c r="AT104" s="179"/>
      <c r="AU104" s="179"/>
      <c r="AV104" s="179"/>
      <c r="AW104" s="179"/>
      <c r="AX104" s="179"/>
      <c r="AY104" s="179"/>
      <c r="AZ104" s="179"/>
      <c r="BA104" s="179"/>
      <c r="BB104" s="179"/>
      <c r="BC104" s="179"/>
      <c r="BD104" s="179"/>
      <c r="BE104" s="179"/>
    </row>
    <row r="105" spans="1:57" s="1" customFormat="1" ht="12" customHeight="1">
      <c r="A105" s="536" t="s">
        <v>78</v>
      </c>
      <c r="B105" s="3"/>
      <c r="C105" s="3"/>
      <c r="D105" s="3"/>
      <c r="E105" s="3"/>
      <c r="F105" s="3"/>
      <c r="G105" s="3"/>
      <c r="H105" s="3"/>
      <c r="I105" s="3"/>
      <c r="J105" s="3"/>
      <c r="K105" s="3"/>
      <c r="L105" s="3"/>
      <c r="M105" s="3"/>
      <c r="N105" s="3"/>
      <c r="O105" s="3"/>
      <c r="R105" s="179"/>
      <c r="S105" s="179"/>
      <c r="T105" s="179"/>
      <c r="U105" s="179"/>
      <c r="V105" s="179"/>
      <c r="W105" s="179"/>
      <c r="X105" s="179"/>
      <c r="Y105" s="179"/>
      <c r="Z105" s="179"/>
      <c r="AA105" s="179"/>
      <c r="AB105" s="179"/>
      <c r="AC105" s="179"/>
      <c r="AD105" s="179"/>
      <c r="AE105" s="179"/>
      <c r="AF105" s="179"/>
      <c r="AG105" s="179"/>
      <c r="AH105" s="179"/>
      <c r="AI105" s="179"/>
      <c r="AJ105" s="179"/>
      <c r="AK105" s="179"/>
      <c r="AL105" s="179"/>
      <c r="AM105" s="179"/>
      <c r="AN105" s="179"/>
      <c r="AO105" s="179"/>
      <c r="AP105" s="179"/>
      <c r="AQ105" s="179"/>
      <c r="AR105" s="179"/>
      <c r="AS105" s="179"/>
      <c r="AT105" s="179"/>
      <c r="AU105" s="179"/>
      <c r="AV105" s="179"/>
      <c r="AW105" s="179"/>
      <c r="AX105" s="179"/>
      <c r="AY105" s="179"/>
      <c r="AZ105" s="179"/>
      <c r="BA105" s="179"/>
      <c r="BB105" s="179"/>
      <c r="BC105" s="179"/>
      <c r="BD105" s="179"/>
      <c r="BE105" s="179"/>
    </row>
    <row r="106" spans="1:57" s="86" customFormat="1" ht="51" customHeight="1">
      <c r="A106" s="559" t="s">
        <v>636</v>
      </c>
      <c r="B106" s="559"/>
      <c r="C106" s="559"/>
      <c r="D106" s="559"/>
      <c r="E106" s="559"/>
      <c r="F106" s="559"/>
      <c r="G106" s="559"/>
      <c r="H106" s="559"/>
      <c r="I106" s="559"/>
      <c r="J106" s="559"/>
      <c r="K106" s="559"/>
      <c r="L106" s="559"/>
      <c r="M106" s="559"/>
      <c r="N106" s="559"/>
      <c r="O106" s="559"/>
      <c r="R106" s="306"/>
      <c r="S106" s="306"/>
      <c r="T106" s="306"/>
      <c r="U106" s="306"/>
      <c r="V106" s="306"/>
      <c r="W106" s="306"/>
      <c r="X106" s="306"/>
      <c r="Y106" s="306"/>
      <c r="Z106" s="306"/>
      <c r="AA106" s="306"/>
      <c r="AB106" s="306"/>
      <c r="AC106" s="306"/>
      <c r="AD106" s="306"/>
      <c r="AE106" s="306"/>
      <c r="AF106" s="306"/>
      <c r="AG106" s="306"/>
      <c r="AH106" s="306"/>
      <c r="AI106" s="306"/>
      <c r="AJ106" s="306"/>
      <c r="AK106" s="306"/>
      <c r="AL106" s="306"/>
      <c r="AM106" s="306"/>
      <c r="AN106" s="306"/>
      <c r="AO106" s="306"/>
      <c r="AP106" s="306"/>
      <c r="AQ106" s="306"/>
      <c r="AR106" s="306"/>
      <c r="AS106" s="306"/>
      <c r="AT106" s="306"/>
      <c r="AU106" s="306"/>
      <c r="AV106" s="306"/>
      <c r="AW106" s="306"/>
      <c r="AX106" s="306"/>
      <c r="AY106" s="306"/>
      <c r="AZ106" s="306"/>
      <c r="BA106" s="306"/>
      <c r="BB106" s="306"/>
      <c r="BC106" s="306"/>
      <c r="BD106" s="306"/>
      <c r="BE106" s="306"/>
    </row>
    <row r="107" spans="1:57" ht="12" customHeight="1">
      <c r="AL107" s="306"/>
      <c r="AM107" s="306"/>
      <c r="AN107" s="306"/>
      <c r="AO107" s="306"/>
      <c r="AP107" s="306"/>
      <c r="AQ107" s="306"/>
      <c r="AR107" s="306"/>
      <c r="AS107" s="306"/>
      <c r="AT107" s="306"/>
      <c r="AU107" s="306"/>
      <c r="AV107" s="306"/>
    </row>
    <row r="108" spans="1:57" ht="27" customHeight="1">
      <c r="A108" s="581" t="s">
        <v>634</v>
      </c>
      <c r="B108" s="600"/>
      <c r="C108" s="600"/>
      <c r="D108" s="600"/>
      <c r="E108" s="600"/>
      <c r="F108" s="600"/>
      <c r="G108" s="600"/>
      <c r="H108" s="600"/>
      <c r="I108" s="600"/>
      <c r="J108" s="600"/>
      <c r="K108" s="600"/>
      <c r="L108" s="600"/>
      <c r="M108" s="600"/>
      <c r="N108" s="600"/>
      <c r="O108" s="600"/>
      <c r="R108" s="504" t="s">
        <v>518</v>
      </c>
      <c r="AL108" s="306"/>
      <c r="AM108" s="306"/>
      <c r="AN108" s="306"/>
      <c r="AO108" s="306"/>
      <c r="AP108" s="306"/>
      <c r="AQ108" s="306"/>
      <c r="AR108" s="306"/>
      <c r="AS108" s="306"/>
      <c r="AT108" s="306"/>
      <c r="AU108" s="306"/>
      <c r="AV108" s="306"/>
    </row>
    <row r="109" spans="1:57" ht="12" customHeight="1">
      <c r="A109" s="627"/>
      <c r="B109" s="627"/>
      <c r="C109" s="627"/>
      <c r="D109" s="627"/>
      <c r="E109" s="627"/>
      <c r="F109" s="627"/>
      <c r="G109" s="627"/>
      <c r="H109" s="627"/>
      <c r="I109" s="627"/>
      <c r="J109" s="627"/>
      <c r="K109" s="627"/>
      <c r="L109" s="627"/>
      <c r="M109" s="627"/>
      <c r="N109" s="627"/>
      <c r="O109" s="627"/>
      <c r="R109" s="176"/>
      <c r="S109" s="641" t="s">
        <v>255</v>
      </c>
      <c r="T109" s="641"/>
      <c r="U109" s="641"/>
      <c r="V109" s="641"/>
      <c r="W109" s="641"/>
      <c r="X109" s="641"/>
      <c r="Y109" s="641"/>
      <c r="Z109" s="641"/>
      <c r="AA109" s="641"/>
      <c r="AB109" s="642" t="s">
        <v>80</v>
      </c>
      <c r="AC109" s="642"/>
      <c r="AD109" s="642"/>
      <c r="AE109" s="642"/>
      <c r="AF109" s="642"/>
      <c r="AG109" s="642"/>
      <c r="AH109" s="642"/>
      <c r="AI109" s="642"/>
      <c r="AJ109" s="642"/>
      <c r="AK109" s="642"/>
      <c r="AL109" s="306"/>
      <c r="AM109" s="306"/>
      <c r="AN109" s="306"/>
      <c r="AO109" s="306"/>
      <c r="AP109" s="306"/>
      <c r="AQ109" s="306"/>
      <c r="AR109" s="306"/>
      <c r="AS109" s="306"/>
      <c r="AT109" s="306"/>
      <c r="AU109" s="306"/>
      <c r="AV109" s="306"/>
    </row>
    <row r="110" spans="1:57" ht="12" customHeight="1">
      <c r="R110" s="379" t="s">
        <v>253</v>
      </c>
      <c r="S110" s="478" t="s">
        <v>285</v>
      </c>
      <c r="T110" s="478" t="s">
        <v>106</v>
      </c>
      <c r="U110" s="479" t="s">
        <v>260</v>
      </c>
      <c r="V110" s="478" t="s">
        <v>101</v>
      </c>
      <c r="W110" s="480" t="s">
        <v>246</v>
      </c>
      <c r="X110" s="480" t="s">
        <v>254</v>
      </c>
      <c r="Y110" s="478" t="s">
        <v>247</v>
      </c>
      <c r="Z110" s="481"/>
      <c r="AA110" s="481"/>
      <c r="AB110" s="482" t="s">
        <v>248</v>
      </c>
      <c r="AC110" s="478" t="s">
        <v>285</v>
      </c>
      <c r="AD110" s="478" t="s">
        <v>106</v>
      </c>
      <c r="AE110" s="479" t="s">
        <v>260</v>
      </c>
      <c r="AF110" s="478" t="s">
        <v>101</v>
      </c>
      <c r="AG110" s="480" t="s">
        <v>246</v>
      </c>
      <c r="AH110" s="480" t="s">
        <v>254</v>
      </c>
      <c r="AI110" s="478" t="s">
        <v>247</v>
      </c>
      <c r="AJ110" s="483"/>
      <c r="AK110" s="483"/>
      <c r="AL110" s="306"/>
      <c r="AM110" s="306"/>
      <c r="AN110" s="306"/>
      <c r="AO110" s="306"/>
      <c r="AP110" s="306"/>
      <c r="AQ110" s="306"/>
      <c r="AR110" s="306"/>
      <c r="AS110" s="306"/>
      <c r="AT110" s="306"/>
      <c r="AU110" s="306"/>
      <c r="AV110" s="306"/>
    </row>
    <row r="111" spans="1:57" ht="12" customHeight="1">
      <c r="Q111" s="14" t="s">
        <v>454</v>
      </c>
      <c r="R111" s="380" t="s">
        <v>495</v>
      </c>
      <c r="S111" s="445">
        <v>0</v>
      </c>
      <c r="T111" s="484">
        <v>419</v>
      </c>
      <c r="U111" s="485">
        <v>1332</v>
      </c>
      <c r="V111" s="486">
        <v>26267</v>
      </c>
      <c r="W111" s="484">
        <v>578</v>
      </c>
      <c r="X111" s="487">
        <v>0</v>
      </c>
      <c r="Y111" s="488"/>
      <c r="Z111" s="481"/>
      <c r="AA111" s="481"/>
      <c r="AB111" s="489" t="s">
        <v>498</v>
      </c>
      <c r="AC111" s="445">
        <v>0</v>
      </c>
      <c r="AD111" s="484">
        <v>451</v>
      </c>
      <c r="AE111" s="490">
        <v>1328</v>
      </c>
      <c r="AF111" s="484">
        <v>24979</v>
      </c>
      <c r="AG111" s="484">
        <v>276</v>
      </c>
      <c r="AH111" s="487">
        <v>0</v>
      </c>
      <c r="AI111" s="488"/>
      <c r="AJ111" s="483"/>
      <c r="AK111" s="483"/>
      <c r="AL111" s="306"/>
      <c r="AM111" s="306"/>
      <c r="AN111" s="306"/>
      <c r="AO111" s="306"/>
      <c r="AP111" s="306"/>
      <c r="AQ111" s="306"/>
      <c r="AR111" s="306"/>
      <c r="AS111" s="306"/>
      <c r="AT111" s="306"/>
      <c r="AU111" s="306"/>
      <c r="AV111" s="306"/>
    </row>
    <row r="112" spans="1:57" ht="12" customHeight="1">
      <c r="R112" s="380" t="s">
        <v>249</v>
      </c>
      <c r="S112" s="445">
        <v>0</v>
      </c>
      <c r="T112" s="484">
        <v>148</v>
      </c>
      <c r="U112" s="485">
        <v>1775</v>
      </c>
      <c r="V112" s="486">
        <v>18676</v>
      </c>
      <c r="W112" s="484">
        <v>321</v>
      </c>
      <c r="X112" s="487">
        <v>0</v>
      </c>
      <c r="Y112" s="488"/>
      <c r="Z112" s="481"/>
      <c r="AA112" s="481"/>
      <c r="AB112" s="489" t="s">
        <v>249</v>
      </c>
      <c r="AC112" s="445">
        <v>0</v>
      </c>
      <c r="AD112" s="484">
        <v>202</v>
      </c>
      <c r="AE112" s="490">
        <v>1615</v>
      </c>
      <c r="AF112" s="484">
        <v>17857</v>
      </c>
      <c r="AG112" s="484">
        <v>161</v>
      </c>
      <c r="AH112" s="487">
        <v>0</v>
      </c>
      <c r="AI112" s="488"/>
      <c r="AJ112" s="483"/>
      <c r="AK112" s="483"/>
      <c r="AL112" s="306"/>
      <c r="AM112" s="306"/>
      <c r="AN112" s="306"/>
      <c r="AO112" s="306"/>
      <c r="AP112" s="306"/>
      <c r="AQ112" s="306"/>
      <c r="AR112" s="306"/>
      <c r="AS112" s="306"/>
      <c r="AT112" s="306"/>
      <c r="AU112" s="306"/>
      <c r="AV112" s="306"/>
    </row>
    <row r="113" spans="17:48" ht="12" customHeight="1">
      <c r="R113" s="380" t="s">
        <v>250</v>
      </c>
      <c r="S113" s="445">
        <v>0</v>
      </c>
      <c r="T113" s="484">
        <v>179</v>
      </c>
      <c r="U113" s="485">
        <v>742</v>
      </c>
      <c r="V113" s="486">
        <v>12922</v>
      </c>
      <c r="W113" s="484">
        <v>380</v>
      </c>
      <c r="X113" s="487">
        <v>0</v>
      </c>
      <c r="Y113" s="488"/>
      <c r="Z113" s="481"/>
      <c r="AA113" s="481"/>
      <c r="AB113" s="489" t="s">
        <v>250</v>
      </c>
      <c r="AC113" s="445">
        <v>0</v>
      </c>
      <c r="AD113" s="484">
        <v>181</v>
      </c>
      <c r="AE113" s="490">
        <v>758</v>
      </c>
      <c r="AF113" s="484">
        <v>12567</v>
      </c>
      <c r="AG113" s="484">
        <v>196</v>
      </c>
      <c r="AH113" s="487">
        <v>0</v>
      </c>
      <c r="AI113" s="488"/>
      <c r="AJ113" s="483"/>
      <c r="AK113" s="483"/>
      <c r="AL113" s="306"/>
      <c r="AM113" s="306"/>
      <c r="AN113" s="306"/>
      <c r="AO113" s="306"/>
      <c r="AP113" s="306"/>
      <c r="AQ113" s="306"/>
      <c r="AR113" s="306"/>
      <c r="AS113" s="306"/>
      <c r="AT113" s="306"/>
      <c r="AU113" s="306"/>
      <c r="AV113" s="306"/>
    </row>
    <row r="114" spans="17:48" ht="12" customHeight="1">
      <c r="R114" s="380" t="s">
        <v>251</v>
      </c>
      <c r="S114" s="484">
        <v>1109</v>
      </c>
      <c r="T114" s="484">
        <v>168</v>
      </c>
      <c r="U114" s="485">
        <v>705</v>
      </c>
      <c r="V114" s="486">
        <v>11621</v>
      </c>
      <c r="W114" s="484">
        <v>356</v>
      </c>
      <c r="X114" s="487">
        <v>0</v>
      </c>
      <c r="Y114" s="488"/>
      <c r="Z114" s="481"/>
      <c r="AA114" s="481"/>
      <c r="AB114" s="489" t="s">
        <v>251</v>
      </c>
      <c r="AC114" s="484">
        <v>1149</v>
      </c>
      <c r="AD114" s="484">
        <v>186</v>
      </c>
      <c r="AE114" s="490">
        <v>778</v>
      </c>
      <c r="AF114" s="484">
        <v>10832</v>
      </c>
      <c r="AG114" s="484">
        <v>173</v>
      </c>
      <c r="AH114" s="487">
        <v>0</v>
      </c>
      <c r="AI114" s="488"/>
      <c r="AJ114" s="483"/>
      <c r="AK114" s="483"/>
      <c r="AL114" s="306"/>
      <c r="AM114" s="306"/>
      <c r="AN114" s="306"/>
      <c r="AO114" s="306"/>
      <c r="AP114" s="306"/>
      <c r="AQ114" s="306"/>
      <c r="AR114" s="306"/>
      <c r="AS114" s="306"/>
      <c r="AT114" s="306"/>
      <c r="AU114" s="306"/>
      <c r="AV114" s="306"/>
    </row>
    <row r="115" spans="17:48" ht="12" customHeight="1">
      <c r="R115" s="380" t="s">
        <v>252</v>
      </c>
      <c r="S115" s="484">
        <v>1134</v>
      </c>
      <c r="T115" s="484">
        <v>165</v>
      </c>
      <c r="U115" s="485">
        <v>1363</v>
      </c>
      <c r="V115" s="486">
        <v>13354</v>
      </c>
      <c r="W115" s="484">
        <v>398</v>
      </c>
      <c r="X115" s="487">
        <v>0</v>
      </c>
      <c r="Y115" s="488"/>
      <c r="Z115" s="481"/>
      <c r="AA115" s="481"/>
      <c r="AB115" s="489" t="s">
        <v>252</v>
      </c>
      <c r="AC115" s="484">
        <v>1159</v>
      </c>
      <c r="AD115" s="484">
        <v>192</v>
      </c>
      <c r="AE115" s="490">
        <v>1381</v>
      </c>
      <c r="AF115" s="484">
        <v>12650</v>
      </c>
      <c r="AG115" s="484">
        <v>198</v>
      </c>
      <c r="AH115" s="487">
        <v>0</v>
      </c>
      <c r="AI115" s="488"/>
      <c r="AJ115" s="483"/>
      <c r="AK115" s="483"/>
      <c r="AL115" s="306"/>
      <c r="AM115" s="306"/>
      <c r="AN115" s="306"/>
      <c r="AO115" s="306"/>
      <c r="AP115" s="306"/>
      <c r="AQ115" s="306"/>
      <c r="AR115" s="306"/>
      <c r="AS115" s="306"/>
      <c r="AT115" s="306"/>
      <c r="AU115" s="306"/>
      <c r="AV115" s="306"/>
    </row>
    <row r="116" spans="17:48" ht="12" customHeight="1">
      <c r="R116" s="380" t="s">
        <v>141</v>
      </c>
      <c r="S116" s="484">
        <v>5594</v>
      </c>
      <c r="T116" s="484">
        <v>157</v>
      </c>
      <c r="U116" s="485">
        <v>7268</v>
      </c>
      <c r="V116" s="445">
        <v>0</v>
      </c>
      <c r="W116" s="484">
        <v>291</v>
      </c>
      <c r="X116" s="487">
        <v>0</v>
      </c>
      <c r="Y116" s="488"/>
      <c r="Z116" s="481"/>
      <c r="AA116" s="481"/>
      <c r="AB116" s="489" t="s">
        <v>141</v>
      </c>
      <c r="AC116" s="484">
        <v>6477</v>
      </c>
      <c r="AD116" s="484">
        <v>176</v>
      </c>
      <c r="AE116" s="490">
        <v>5998</v>
      </c>
      <c r="AF116" s="445">
        <v>0</v>
      </c>
      <c r="AG116" s="484">
        <v>177</v>
      </c>
      <c r="AH116" s="487">
        <v>0</v>
      </c>
      <c r="AI116" s="488"/>
      <c r="AJ116" s="483"/>
      <c r="AK116" s="483"/>
      <c r="AL116" s="306"/>
      <c r="AM116" s="306"/>
      <c r="AN116" s="306"/>
      <c r="AO116" s="306"/>
      <c r="AP116" s="306"/>
      <c r="AQ116" s="306"/>
      <c r="AR116" s="306"/>
      <c r="AS116" s="306"/>
      <c r="AT116" s="306"/>
      <c r="AU116" s="306"/>
      <c r="AV116" s="306"/>
    </row>
    <row r="117" spans="17:48" ht="12" customHeight="1">
      <c r="R117" s="380" t="s">
        <v>142</v>
      </c>
      <c r="S117" s="484">
        <v>5394</v>
      </c>
      <c r="T117" s="484">
        <v>164</v>
      </c>
      <c r="U117" s="485">
        <v>7572</v>
      </c>
      <c r="V117" s="445">
        <v>0</v>
      </c>
      <c r="W117" s="484">
        <v>394</v>
      </c>
      <c r="X117" s="487">
        <v>0</v>
      </c>
      <c r="Y117" s="488"/>
      <c r="Z117" s="481"/>
      <c r="AA117" s="481"/>
      <c r="AB117" s="489" t="s">
        <v>142</v>
      </c>
      <c r="AC117" s="484">
        <v>6208</v>
      </c>
      <c r="AD117" s="484">
        <v>161</v>
      </c>
      <c r="AE117" s="490">
        <v>6364</v>
      </c>
      <c r="AF117" s="445">
        <v>0</v>
      </c>
      <c r="AG117" s="484">
        <v>247</v>
      </c>
      <c r="AH117" s="487">
        <v>0</v>
      </c>
      <c r="AI117" s="488"/>
      <c r="AJ117" s="483"/>
      <c r="AK117" s="483"/>
      <c r="AL117" s="306"/>
      <c r="AM117" s="306"/>
      <c r="AN117" s="306"/>
      <c r="AO117" s="306"/>
      <c r="AP117" s="306"/>
      <c r="AQ117" s="306"/>
      <c r="AR117" s="306"/>
      <c r="AS117" s="306"/>
      <c r="AT117" s="306"/>
      <c r="AU117" s="306"/>
      <c r="AV117" s="306"/>
    </row>
    <row r="118" spans="17:48" ht="12" customHeight="1">
      <c r="R118" s="380" t="s">
        <v>143</v>
      </c>
      <c r="S118" s="484">
        <v>5172</v>
      </c>
      <c r="T118" s="484">
        <v>157</v>
      </c>
      <c r="U118" s="485">
        <v>7956</v>
      </c>
      <c r="V118" s="445">
        <v>0</v>
      </c>
      <c r="W118" s="484">
        <v>401</v>
      </c>
      <c r="X118" s="487">
        <v>0</v>
      </c>
      <c r="Y118" s="488"/>
      <c r="Z118" s="481"/>
      <c r="AA118" s="481"/>
      <c r="AB118" s="489" t="s">
        <v>143</v>
      </c>
      <c r="AC118" s="484">
        <v>6003</v>
      </c>
      <c r="AD118" s="484">
        <v>187</v>
      </c>
      <c r="AE118" s="490">
        <v>6818</v>
      </c>
      <c r="AF118" s="445">
        <v>0</v>
      </c>
      <c r="AG118" s="484">
        <v>269</v>
      </c>
      <c r="AH118" s="487">
        <v>0</v>
      </c>
      <c r="AI118" s="488"/>
      <c r="AJ118" s="483"/>
      <c r="AK118" s="483"/>
      <c r="AL118" s="306"/>
      <c r="AM118" s="306"/>
      <c r="AN118" s="306"/>
      <c r="AO118" s="306"/>
      <c r="AP118" s="306"/>
      <c r="AQ118" s="306"/>
      <c r="AR118" s="306"/>
      <c r="AS118" s="306"/>
      <c r="AT118" s="306"/>
      <c r="AU118" s="306"/>
      <c r="AV118" s="306"/>
    </row>
    <row r="119" spans="17:48" ht="12" customHeight="1">
      <c r="R119" s="380" t="s">
        <v>144</v>
      </c>
      <c r="S119" s="484">
        <v>5472</v>
      </c>
      <c r="T119" s="484">
        <v>134</v>
      </c>
      <c r="U119" s="485">
        <v>10165</v>
      </c>
      <c r="V119" s="445">
        <v>0</v>
      </c>
      <c r="W119" s="484">
        <v>575</v>
      </c>
      <c r="X119" s="487">
        <v>0</v>
      </c>
      <c r="Y119" s="488"/>
      <c r="Z119" s="481"/>
      <c r="AA119" s="481"/>
      <c r="AB119" s="489" t="s">
        <v>144</v>
      </c>
      <c r="AC119" s="484">
        <v>6284</v>
      </c>
      <c r="AD119" s="484">
        <v>161</v>
      </c>
      <c r="AE119" s="490">
        <v>8385</v>
      </c>
      <c r="AF119" s="445">
        <v>0</v>
      </c>
      <c r="AG119" s="484">
        <v>384</v>
      </c>
      <c r="AH119" s="487">
        <v>0</v>
      </c>
      <c r="AI119" s="488"/>
      <c r="AJ119" s="483"/>
      <c r="AK119" s="483"/>
      <c r="AL119" s="306"/>
      <c r="AM119" s="306"/>
      <c r="AN119" s="306"/>
      <c r="AO119" s="306"/>
      <c r="AP119" s="306"/>
      <c r="AQ119" s="306"/>
      <c r="AR119" s="306"/>
      <c r="AS119" s="306"/>
      <c r="AT119" s="306"/>
      <c r="AU119" s="306"/>
      <c r="AV119" s="306"/>
    </row>
    <row r="120" spans="17:48" ht="12" customHeight="1">
      <c r="R120" s="380" t="s">
        <v>145</v>
      </c>
      <c r="S120" s="484"/>
      <c r="T120" s="484">
        <v>140</v>
      </c>
      <c r="U120" s="485">
        <v>2347</v>
      </c>
      <c r="V120" s="445">
        <v>0</v>
      </c>
      <c r="W120" s="484">
        <v>21</v>
      </c>
      <c r="X120" s="487">
        <v>0</v>
      </c>
      <c r="Y120" s="488"/>
      <c r="Z120" s="481"/>
      <c r="AA120" s="481"/>
      <c r="AB120" s="489" t="s">
        <v>145</v>
      </c>
      <c r="AC120" s="484"/>
      <c r="AD120" s="484">
        <v>171</v>
      </c>
      <c r="AE120" s="490">
        <v>2514</v>
      </c>
      <c r="AF120" s="445">
        <v>0</v>
      </c>
      <c r="AG120" s="484">
        <v>31</v>
      </c>
      <c r="AH120" s="487">
        <v>0</v>
      </c>
      <c r="AI120" s="488"/>
      <c r="AJ120" s="483"/>
      <c r="AK120" s="483"/>
      <c r="AL120" s="306"/>
      <c r="AM120" s="306"/>
      <c r="AN120" s="306"/>
      <c r="AO120" s="306"/>
      <c r="AP120" s="306"/>
      <c r="AQ120" s="306"/>
      <c r="AR120" s="306"/>
      <c r="AS120" s="306"/>
      <c r="AT120" s="306"/>
      <c r="AU120" s="306"/>
      <c r="AV120" s="306"/>
    </row>
    <row r="121" spans="17:48" ht="12" customHeight="1">
      <c r="R121" s="380" t="s">
        <v>146</v>
      </c>
      <c r="S121" s="484">
        <v>6441</v>
      </c>
      <c r="T121" s="484">
        <v>105</v>
      </c>
      <c r="U121" s="485">
        <v>2269</v>
      </c>
      <c r="V121" s="445">
        <v>0</v>
      </c>
      <c r="W121" s="484">
        <v>19</v>
      </c>
      <c r="X121" s="487">
        <v>0</v>
      </c>
      <c r="Y121" s="488"/>
      <c r="Z121" s="481"/>
      <c r="AA121" s="481"/>
      <c r="AB121" s="489" t="s">
        <v>146</v>
      </c>
      <c r="AC121" s="484">
        <v>7329</v>
      </c>
      <c r="AD121" s="484">
        <v>138</v>
      </c>
      <c r="AE121" s="490">
        <v>2355</v>
      </c>
      <c r="AF121" s="445">
        <v>0</v>
      </c>
      <c r="AG121" s="484">
        <v>18</v>
      </c>
      <c r="AH121" s="487">
        <v>0</v>
      </c>
      <c r="AI121" s="488"/>
      <c r="AJ121" s="483"/>
      <c r="AK121" s="483"/>
      <c r="AL121" s="306"/>
      <c r="AM121" s="306"/>
      <c r="AN121" s="306"/>
      <c r="AO121" s="306"/>
      <c r="AP121" s="306"/>
      <c r="AQ121" s="306"/>
      <c r="AR121" s="306"/>
      <c r="AS121" s="306"/>
      <c r="AT121" s="306"/>
      <c r="AU121" s="306"/>
      <c r="AV121" s="306"/>
    </row>
    <row r="122" spans="17:48" ht="12" customHeight="1">
      <c r="R122" s="380" t="s">
        <v>147</v>
      </c>
      <c r="S122" s="484">
        <v>5177</v>
      </c>
      <c r="T122" s="484">
        <v>101</v>
      </c>
      <c r="U122" s="485">
        <v>1680</v>
      </c>
      <c r="V122" s="445">
        <v>0</v>
      </c>
      <c r="W122" s="484">
        <v>7</v>
      </c>
      <c r="X122" s="487">
        <v>0</v>
      </c>
      <c r="Y122" s="488"/>
      <c r="Z122" s="481"/>
      <c r="AA122" s="481"/>
      <c r="AB122" s="489" t="s">
        <v>147</v>
      </c>
      <c r="AC122" s="484">
        <v>5901</v>
      </c>
      <c r="AD122" s="484">
        <v>107</v>
      </c>
      <c r="AE122" s="490">
        <v>1873</v>
      </c>
      <c r="AF122" s="445">
        <v>0</v>
      </c>
      <c r="AG122" s="484">
        <v>2</v>
      </c>
      <c r="AH122" s="487">
        <v>0</v>
      </c>
      <c r="AI122" s="488"/>
      <c r="AJ122" s="483"/>
      <c r="AK122" s="483"/>
      <c r="AL122" s="306"/>
      <c r="AM122" s="306"/>
      <c r="AN122" s="306"/>
      <c r="AO122" s="306"/>
      <c r="AP122" s="306"/>
      <c r="AQ122" s="306"/>
      <c r="AR122" s="306"/>
      <c r="AS122" s="306"/>
      <c r="AT122" s="306"/>
      <c r="AU122" s="306"/>
      <c r="AV122" s="306"/>
    </row>
    <row r="123" spans="17:48" ht="12" customHeight="1">
      <c r="Q123" s="382"/>
      <c r="R123" s="382" t="s">
        <v>411</v>
      </c>
      <c r="S123" s="491">
        <v>0</v>
      </c>
      <c r="T123" s="491">
        <v>0</v>
      </c>
      <c r="U123" s="491">
        <v>0</v>
      </c>
      <c r="V123" s="491">
        <v>0</v>
      </c>
      <c r="W123" s="296">
        <v>1603</v>
      </c>
      <c r="X123" s="487">
        <v>0</v>
      </c>
      <c r="Y123" s="488"/>
      <c r="Z123" s="481"/>
      <c r="AA123" s="481"/>
      <c r="AB123" s="489" t="s">
        <v>412</v>
      </c>
      <c r="AC123" s="491">
        <v>0</v>
      </c>
      <c r="AD123" s="491">
        <v>0</v>
      </c>
      <c r="AE123" s="491">
        <v>0</v>
      </c>
      <c r="AF123" s="491">
        <v>0</v>
      </c>
      <c r="AG123" s="296">
        <v>1031</v>
      </c>
      <c r="AH123" s="487">
        <v>0</v>
      </c>
      <c r="AI123" s="488"/>
      <c r="AJ123" s="483"/>
      <c r="AK123" s="483"/>
      <c r="AL123" s="306"/>
      <c r="AM123" s="306"/>
      <c r="AN123" s="306"/>
      <c r="AO123" s="306"/>
      <c r="AP123" s="306"/>
      <c r="AQ123" s="306"/>
      <c r="AR123" s="306"/>
      <c r="AS123" s="306"/>
      <c r="AT123" s="306"/>
      <c r="AU123" s="306"/>
      <c r="AV123" s="306"/>
    </row>
    <row r="124" spans="17:48" ht="12" customHeight="1">
      <c r="Q124" s="382"/>
      <c r="R124" s="382"/>
      <c r="S124" s="491">
        <v>0</v>
      </c>
      <c r="T124" s="491">
        <v>0</v>
      </c>
      <c r="U124" s="491">
        <v>0</v>
      </c>
      <c r="V124" s="491">
        <v>0</v>
      </c>
      <c r="W124" s="491">
        <v>0</v>
      </c>
      <c r="X124" s="487">
        <v>0</v>
      </c>
      <c r="Y124" s="488"/>
      <c r="Z124" s="481"/>
      <c r="AA124" s="481"/>
      <c r="AB124" s="489" t="s">
        <v>254</v>
      </c>
      <c r="AC124" s="487">
        <v>0</v>
      </c>
      <c r="AD124" s="491">
        <v>0</v>
      </c>
      <c r="AE124" s="491">
        <v>0</v>
      </c>
      <c r="AF124" s="491">
        <v>0</v>
      </c>
      <c r="AG124" s="487">
        <v>0</v>
      </c>
      <c r="AH124" s="487">
        <v>0</v>
      </c>
      <c r="AI124" s="488"/>
      <c r="AJ124" s="483"/>
      <c r="AK124" s="483"/>
      <c r="AL124" s="306"/>
      <c r="AM124" s="306"/>
      <c r="AN124" s="306"/>
      <c r="AO124" s="306"/>
      <c r="AP124" s="306"/>
      <c r="AQ124" s="306"/>
      <c r="AR124" s="306"/>
      <c r="AS124" s="306"/>
      <c r="AT124" s="306"/>
      <c r="AU124" s="306"/>
      <c r="AV124" s="306"/>
    </row>
    <row r="125" spans="17:48" ht="12" customHeight="1">
      <c r="Q125" s="381"/>
      <c r="R125" s="381"/>
      <c r="S125" s="488"/>
      <c r="T125" s="488"/>
      <c r="U125" s="296"/>
      <c r="V125" s="488"/>
      <c r="W125" s="488"/>
      <c r="X125" s="488"/>
      <c r="Y125" s="492"/>
      <c r="Z125" s="488"/>
      <c r="AA125" s="492"/>
      <c r="AB125" s="489" t="s">
        <v>487</v>
      </c>
      <c r="AC125" s="488"/>
      <c r="AD125" s="488"/>
      <c r="AE125" s="488"/>
      <c r="AF125" s="488"/>
      <c r="AG125" s="488"/>
      <c r="AH125" s="488"/>
      <c r="AI125" s="492"/>
      <c r="AJ125" s="483"/>
      <c r="AK125" s="483"/>
      <c r="AL125" s="306"/>
      <c r="AM125" s="306"/>
      <c r="AN125" s="306"/>
      <c r="AO125" s="306"/>
      <c r="AP125" s="306"/>
      <c r="AQ125" s="306"/>
      <c r="AR125" s="306"/>
      <c r="AS125" s="306"/>
      <c r="AT125" s="306"/>
      <c r="AU125" s="306"/>
      <c r="AV125" s="306"/>
    </row>
    <row r="126" spans="17:48" ht="12" customHeight="1">
      <c r="R126" s="174"/>
      <c r="S126" s="174"/>
      <c r="T126" s="174"/>
      <c r="U126" s="174"/>
      <c r="V126" s="174"/>
      <c r="W126" s="174"/>
      <c r="X126" s="174"/>
      <c r="Y126" s="174"/>
      <c r="Z126" s="174"/>
      <c r="AA126" s="174"/>
      <c r="AB126" s="174"/>
      <c r="AC126" s="174"/>
      <c r="AD126" s="174"/>
      <c r="AE126" s="174"/>
      <c r="AF126" s="174"/>
      <c r="AG126" s="174"/>
      <c r="AH126" s="174"/>
      <c r="AI126" s="174"/>
      <c r="AJ126" s="174"/>
      <c r="AK126" s="174"/>
      <c r="AL126" s="174"/>
      <c r="AM126" s="174"/>
      <c r="AN126" s="174"/>
      <c r="AO126" s="174"/>
      <c r="AP126" s="174"/>
      <c r="AQ126" s="174"/>
      <c r="AR126" s="174"/>
      <c r="AS126" s="174"/>
      <c r="AT126" s="174"/>
      <c r="AU126" s="174"/>
      <c r="AV126" s="174"/>
    </row>
    <row r="127" spans="17:48" ht="12" customHeight="1">
      <c r="R127" s="174"/>
      <c r="S127" s="174"/>
      <c r="T127" s="174"/>
      <c r="U127" s="174"/>
      <c r="V127" s="174"/>
      <c r="W127" s="174"/>
      <c r="X127" s="174"/>
      <c r="Y127" s="174"/>
      <c r="Z127" s="174"/>
      <c r="AA127" s="174"/>
      <c r="AB127" s="174"/>
      <c r="AC127" s="174"/>
      <c r="AD127" s="174"/>
      <c r="AE127" s="174"/>
      <c r="AF127" s="174"/>
      <c r="AG127" s="174"/>
      <c r="AH127" s="174"/>
      <c r="AI127" s="174"/>
      <c r="AJ127" s="174"/>
      <c r="AK127" s="174"/>
      <c r="AL127" s="174"/>
      <c r="AM127" s="174"/>
      <c r="AN127" s="174"/>
      <c r="AO127" s="174"/>
      <c r="AP127" s="174"/>
      <c r="AQ127" s="174"/>
      <c r="AR127" s="174"/>
      <c r="AS127" s="174"/>
      <c r="AT127" s="174"/>
      <c r="AU127" s="174"/>
      <c r="AV127" s="174"/>
    </row>
    <row r="128" spans="17:48" ht="12" customHeight="1">
      <c r="R128" s="174"/>
      <c r="S128" s="174"/>
      <c r="T128" s="174"/>
      <c r="U128" s="174"/>
      <c r="V128" s="174"/>
      <c r="W128" s="174"/>
      <c r="X128" s="174"/>
      <c r="Y128" s="174"/>
      <c r="Z128" s="174"/>
      <c r="AA128" s="174"/>
      <c r="AB128" s="174"/>
      <c r="AC128" s="174"/>
      <c r="AD128" s="174"/>
      <c r="AE128" s="174"/>
      <c r="AF128" s="174"/>
      <c r="AG128" s="174"/>
      <c r="AH128" s="174"/>
      <c r="AI128" s="174"/>
      <c r="AJ128" s="174"/>
      <c r="AK128" s="174"/>
      <c r="AL128" s="174"/>
      <c r="AM128" s="174"/>
      <c r="AN128" s="174"/>
      <c r="AO128" s="174"/>
      <c r="AP128" s="174"/>
      <c r="AQ128" s="174"/>
      <c r="AR128" s="174"/>
      <c r="AS128" s="174"/>
      <c r="AT128" s="174"/>
      <c r="AU128" s="174"/>
      <c r="AV128" s="174"/>
    </row>
    <row r="129" spans="1:57" ht="12" customHeight="1">
      <c r="R129" s="174" t="s">
        <v>75</v>
      </c>
      <c r="S129" s="174" t="s">
        <v>75</v>
      </c>
      <c r="T129" s="174" t="s">
        <v>75</v>
      </c>
      <c r="U129" s="174" t="s">
        <v>75</v>
      </c>
      <c r="V129" s="174" t="s">
        <v>75</v>
      </c>
      <c r="W129" s="174" t="s">
        <v>75</v>
      </c>
      <c r="X129" s="174" t="s">
        <v>75</v>
      </c>
      <c r="Y129" s="174" t="s">
        <v>75</v>
      </c>
      <c r="Z129" s="174" t="s">
        <v>75</v>
      </c>
      <c r="AA129" s="174" t="s">
        <v>75</v>
      </c>
      <c r="AB129" s="174" t="s">
        <v>75</v>
      </c>
      <c r="AC129" s="174" t="s">
        <v>75</v>
      </c>
      <c r="AD129" s="174" t="s">
        <v>75</v>
      </c>
      <c r="AE129" s="174" t="s">
        <v>75</v>
      </c>
      <c r="AF129" s="174" t="s">
        <v>75</v>
      </c>
      <c r="AG129" s="174" t="s">
        <v>75</v>
      </c>
      <c r="AH129" s="174" t="s">
        <v>75</v>
      </c>
      <c r="AI129" s="174" t="s">
        <v>75</v>
      </c>
      <c r="AJ129" s="174" t="s">
        <v>75</v>
      </c>
      <c r="AK129" s="174" t="s">
        <v>75</v>
      </c>
      <c r="AL129" s="174" t="s">
        <v>75</v>
      </c>
      <c r="AM129" s="174" t="s">
        <v>75</v>
      </c>
      <c r="AN129" s="174" t="s">
        <v>75</v>
      </c>
      <c r="AO129" s="174" t="s">
        <v>75</v>
      </c>
      <c r="AP129" s="174" t="s">
        <v>75</v>
      </c>
      <c r="AQ129" s="174" t="s">
        <v>75</v>
      </c>
      <c r="AR129" s="174" t="s">
        <v>75</v>
      </c>
      <c r="AS129" s="174" t="s">
        <v>75</v>
      </c>
      <c r="AT129" s="174" t="s">
        <v>75</v>
      </c>
      <c r="AU129" s="174" t="s">
        <v>75</v>
      </c>
      <c r="AV129" s="174" t="s">
        <v>75</v>
      </c>
    </row>
    <row r="130" spans="1:57" ht="12" customHeight="1">
      <c r="R130" s="174" t="s">
        <v>75</v>
      </c>
      <c r="S130" s="174" t="s">
        <v>75</v>
      </c>
      <c r="T130" s="174" t="s">
        <v>75</v>
      </c>
      <c r="U130" s="174" t="s">
        <v>75</v>
      </c>
      <c r="V130" s="174" t="s">
        <v>75</v>
      </c>
      <c r="W130" s="174" t="s">
        <v>75</v>
      </c>
      <c r="X130" s="174" t="s">
        <v>75</v>
      </c>
      <c r="Y130" s="174" t="s">
        <v>75</v>
      </c>
      <c r="Z130" s="174" t="s">
        <v>75</v>
      </c>
      <c r="AA130" s="174" t="s">
        <v>75</v>
      </c>
      <c r="AB130" s="174" t="s">
        <v>75</v>
      </c>
      <c r="AC130" s="174" t="s">
        <v>75</v>
      </c>
      <c r="AD130" s="174" t="s">
        <v>75</v>
      </c>
      <c r="AE130" s="174" t="s">
        <v>75</v>
      </c>
      <c r="AF130" s="174" t="s">
        <v>75</v>
      </c>
      <c r="AG130" s="174" t="s">
        <v>75</v>
      </c>
      <c r="AH130" s="174" t="s">
        <v>75</v>
      </c>
      <c r="AI130" s="174" t="s">
        <v>75</v>
      </c>
      <c r="AJ130" s="174" t="s">
        <v>75</v>
      </c>
      <c r="AK130" s="174" t="s">
        <v>75</v>
      </c>
      <c r="AL130" s="174" t="s">
        <v>75</v>
      </c>
      <c r="AM130" s="174" t="s">
        <v>75</v>
      </c>
      <c r="AN130" s="174" t="s">
        <v>75</v>
      </c>
      <c r="AO130" s="174" t="s">
        <v>75</v>
      </c>
      <c r="AP130" s="174" t="s">
        <v>75</v>
      </c>
      <c r="AQ130" s="174" t="s">
        <v>75</v>
      </c>
      <c r="AR130" s="174" t="s">
        <v>75</v>
      </c>
      <c r="AS130" s="174" t="s">
        <v>75</v>
      </c>
      <c r="AT130" s="174" t="s">
        <v>75</v>
      </c>
      <c r="AU130" s="174" t="s">
        <v>75</v>
      </c>
      <c r="AV130" s="174" t="s">
        <v>75</v>
      </c>
    </row>
    <row r="131" spans="1:57" ht="12" customHeight="1">
      <c r="AF131" s="383"/>
      <c r="AL131" s="306"/>
      <c r="AM131" s="306"/>
      <c r="AN131" s="306"/>
      <c r="AO131" s="306"/>
      <c r="AP131" s="306"/>
      <c r="AQ131" s="306"/>
      <c r="AR131" s="306"/>
      <c r="AS131" s="306"/>
      <c r="AT131" s="306"/>
      <c r="AU131" s="306"/>
      <c r="AV131" s="306"/>
    </row>
    <row r="132" spans="1:57" ht="22.95" customHeight="1">
      <c r="R132" s="96"/>
      <c r="S132" s="96"/>
      <c r="T132" s="96"/>
      <c r="U132" s="96"/>
      <c r="V132" s="96"/>
      <c r="W132" s="96"/>
      <c r="X132" s="96"/>
      <c r="Y132" s="96"/>
      <c r="Z132" s="96"/>
      <c r="AA132" s="96"/>
      <c r="AB132" s="96"/>
      <c r="AC132" s="96"/>
      <c r="AD132" s="96"/>
      <c r="AE132" s="96"/>
      <c r="AF132" s="96"/>
      <c r="AG132" s="96"/>
      <c r="AH132" s="96"/>
      <c r="AI132" s="96"/>
      <c r="AJ132" s="96"/>
      <c r="AK132" s="96"/>
      <c r="AL132" s="96"/>
      <c r="AM132" s="96"/>
      <c r="AN132" s="96"/>
      <c r="AO132" s="96"/>
      <c r="AP132" s="96"/>
      <c r="AQ132" s="96"/>
      <c r="AR132" s="96"/>
      <c r="AS132" s="96"/>
      <c r="AT132" s="96"/>
      <c r="AU132" s="96"/>
      <c r="AV132" s="96"/>
      <c r="AW132" s="96"/>
      <c r="AX132" s="96"/>
      <c r="AY132" s="96"/>
      <c r="AZ132" s="96"/>
      <c r="BA132" s="96"/>
      <c r="BB132" s="96"/>
      <c r="BC132" s="96"/>
      <c r="BD132" s="96"/>
      <c r="BE132" s="96"/>
    </row>
    <row r="133" spans="1:57" ht="12" customHeight="1">
      <c r="A133" s="296" t="s">
        <v>78</v>
      </c>
      <c r="B133" s="474"/>
      <c r="C133" s="474"/>
      <c r="D133" s="474"/>
      <c r="E133" s="474"/>
      <c r="F133" s="474"/>
      <c r="G133" s="474"/>
      <c r="H133" s="474"/>
      <c r="I133" s="474"/>
      <c r="J133" s="474"/>
      <c r="K133" s="474"/>
      <c r="L133" s="474"/>
      <c r="M133" s="474"/>
      <c r="N133" s="474"/>
      <c r="O133" s="474"/>
      <c r="R133" s="96"/>
      <c r="S133" s="96"/>
      <c r="T133" s="96"/>
      <c r="U133" s="96"/>
      <c r="V133" s="96"/>
      <c r="W133" s="96"/>
      <c r="X133" s="96"/>
      <c r="Y133" s="96"/>
      <c r="Z133" s="96"/>
      <c r="AA133" s="96"/>
      <c r="AB133" s="96"/>
      <c r="AC133" s="96"/>
      <c r="AD133" s="96"/>
      <c r="AE133" s="96"/>
      <c r="AF133" s="96"/>
      <c r="AG133" s="96"/>
      <c r="AH133" s="96"/>
      <c r="AI133" s="96"/>
      <c r="AJ133" s="96"/>
      <c r="AK133" s="96"/>
      <c r="AL133" s="96"/>
      <c r="AM133" s="96"/>
      <c r="AN133" s="96"/>
      <c r="AO133" s="96"/>
      <c r="AP133" s="96"/>
      <c r="AQ133" s="96"/>
      <c r="AR133" s="96"/>
      <c r="AS133" s="96"/>
      <c r="AT133" s="96"/>
      <c r="AU133" s="96"/>
      <c r="AV133" s="96"/>
      <c r="AW133" s="96"/>
      <c r="AX133" s="96"/>
      <c r="AY133" s="96"/>
      <c r="AZ133" s="96"/>
      <c r="BA133" s="96"/>
      <c r="BB133" s="96"/>
      <c r="BC133" s="96"/>
      <c r="BD133" s="96"/>
      <c r="BE133" s="96"/>
    </row>
    <row r="134" spans="1:57" ht="24" customHeight="1">
      <c r="A134" s="616" t="s">
        <v>586</v>
      </c>
      <c r="B134" s="616"/>
      <c r="C134" s="616"/>
      <c r="D134" s="616"/>
      <c r="E134" s="616"/>
      <c r="F134" s="616"/>
      <c r="G134" s="616"/>
      <c r="H134" s="616"/>
      <c r="I134" s="616"/>
      <c r="J134" s="616"/>
      <c r="K134" s="616"/>
      <c r="L134" s="616"/>
      <c r="M134" s="616"/>
      <c r="N134" s="616"/>
      <c r="O134" s="616"/>
      <c r="R134" s="96"/>
      <c r="S134" s="96"/>
      <c r="T134" s="96"/>
      <c r="U134" s="96"/>
      <c r="V134" s="96"/>
      <c r="W134" s="96"/>
      <c r="X134" s="96"/>
      <c r="Y134" s="96"/>
      <c r="Z134" s="96"/>
      <c r="AA134" s="96"/>
      <c r="AB134" s="96"/>
      <c r="AC134" s="96"/>
      <c r="AD134" s="96"/>
      <c r="AE134" s="96"/>
      <c r="AF134" s="96"/>
      <c r="AG134" s="96"/>
      <c r="AH134" s="96"/>
      <c r="AI134" s="96"/>
      <c r="AJ134" s="96"/>
      <c r="AK134" s="96"/>
      <c r="AL134" s="96"/>
      <c r="AM134" s="96"/>
      <c r="AN134" s="96"/>
      <c r="AO134" s="96"/>
      <c r="AP134" s="96"/>
      <c r="AQ134" s="96"/>
      <c r="AR134" s="96"/>
      <c r="AS134" s="96"/>
      <c r="AT134" s="96"/>
      <c r="AU134" s="96"/>
      <c r="AV134" s="96"/>
      <c r="AW134" s="96"/>
      <c r="AX134" s="96"/>
      <c r="AY134" s="96"/>
      <c r="AZ134" s="96"/>
      <c r="BA134" s="96"/>
      <c r="BB134" s="96"/>
      <c r="BC134" s="96"/>
      <c r="BD134" s="96"/>
      <c r="BE134" s="96"/>
    </row>
    <row r="135" spans="1:57" ht="12" customHeight="1">
      <c r="A135" s="296"/>
      <c r="R135" s="96"/>
      <c r="S135" s="96"/>
      <c r="T135" s="96"/>
      <c r="U135" s="96"/>
      <c r="V135" s="96"/>
      <c r="W135" s="96"/>
      <c r="X135" s="96"/>
      <c r="Y135" s="96"/>
      <c r="Z135" s="96"/>
      <c r="AA135" s="96"/>
      <c r="AB135" s="96"/>
      <c r="AC135" s="96"/>
      <c r="AD135" s="96"/>
      <c r="AE135" s="96"/>
      <c r="AF135" s="96"/>
      <c r="AG135" s="96"/>
      <c r="AH135" s="96"/>
      <c r="AI135" s="96"/>
      <c r="AJ135" s="96"/>
      <c r="AK135" s="96"/>
      <c r="AL135" s="96"/>
      <c r="AM135" s="96"/>
      <c r="AN135" s="96"/>
      <c r="AO135" s="96"/>
      <c r="AP135" s="96"/>
      <c r="AQ135" s="96"/>
      <c r="AR135" s="96"/>
      <c r="AS135" s="96"/>
      <c r="AT135" s="96"/>
      <c r="AU135" s="96"/>
      <c r="AV135" s="96"/>
      <c r="AW135" s="96"/>
      <c r="AX135" s="96"/>
      <c r="AY135" s="96"/>
      <c r="AZ135" s="96"/>
      <c r="BA135" s="96"/>
      <c r="BB135" s="96"/>
      <c r="BC135" s="96"/>
      <c r="BD135" s="96"/>
      <c r="BE135" s="96"/>
    </row>
    <row r="136" spans="1:57" ht="12" customHeight="1">
      <c r="R136" s="96"/>
      <c r="S136" s="96"/>
      <c r="T136" s="96"/>
      <c r="U136" s="96"/>
      <c r="V136" s="96"/>
      <c r="W136" s="96"/>
      <c r="X136" s="96"/>
      <c r="Y136" s="96"/>
      <c r="Z136" s="96"/>
      <c r="AA136" s="96"/>
      <c r="AB136" s="96"/>
      <c r="AC136" s="96"/>
      <c r="AD136" s="96"/>
      <c r="AE136" s="96"/>
      <c r="AF136" s="96"/>
      <c r="AG136" s="96"/>
      <c r="AH136" s="96"/>
      <c r="AI136" s="96"/>
      <c r="AJ136" s="96"/>
      <c r="AK136" s="96"/>
      <c r="AL136" s="96"/>
      <c r="AM136" s="96"/>
      <c r="AN136" s="96"/>
      <c r="AO136" s="96"/>
      <c r="AP136" s="96"/>
      <c r="AQ136" s="96"/>
      <c r="AR136" s="96"/>
      <c r="AS136" s="96"/>
      <c r="AT136" s="96"/>
      <c r="AU136" s="96"/>
      <c r="AV136" s="96"/>
      <c r="AW136" s="96"/>
      <c r="AX136" s="96"/>
      <c r="AY136" s="96"/>
      <c r="AZ136" s="96"/>
      <c r="BA136" s="96"/>
      <c r="BB136" s="96"/>
      <c r="BC136" s="96"/>
      <c r="BD136" s="96"/>
      <c r="BE136" s="96"/>
    </row>
    <row r="137" spans="1:57" ht="12" customHeight="1">
      <c r="R137" s="96"/>
      <c r="S137" s="96"/>
      <c r="T137" s="96"/>
      <c r="U137" s="96"/>
      <c r="V137" s="96"/>
      <c r="W137" s="96"/>
      <c r="X137" s="96"/>
      <c r="Y137" s="96"/>
      <c r="Z137" s="96"/>
      <c r="AA137" s="96"/>
      <c r="AB137" s="96"/>
      <c r="AC137" s="96"/>
      <c r="AD137" s="96"/>
      <c r="AE137" s="96"/>
      <c r="AF137" s="96"/>
      <c r="AG137" s="96"/>
      <c r="AH137" s="96"/>
      <c r="AI137" s="96"/>
      <c r="AJ137" s="96"/>
      <c r="AK137" s="96"/>
      <c r="AL137" s="96"/>
      <c r="AM137" s="96"/>
      <c r="AN137" s="96"/>
      <c r="AO137" s="96"/>
      <c r="AP137" s="96"/>
      <c r="AQ137" s="96"/>
      <c r="AR137" s="96"/>
      <c r="AS137" s="96"/>
      <c r="AT137" s="96"/>
      <c r="AU137" s="96"/>
      <c r="AV137" s="96"/>
      <c r="AW137" s="96"/>
      <c r="AX137" s="96"/>
      <c r="AY137" s="96"/>
      <c r="AZ137" s="96"/>
      <c r="BA137" s="96"/>
      <c r="BB137" s="96"/>
      <c r="BC137" s="96"/>
      <c r="BD137" s="96"/>
      <c r="BE137" s="96"/>
    </row>
    <row r="138" spans="1:57" ht="12" customHeight="1">
      <c r="R138" s="96"/>
      <c r="S138" s="96"/>
      <c r="T138" s="96"/>
      <c r="U138" s="96"/>
      <c r="V138" s="96"/>
      <c r="W138" s="96"/>
      <c r="X138" s="96"/>
      <c r="Y138" s="96"/>
      <c r="Z138" s="96"/>
      <c r="AA138" s="96"/>
      <c r="AB138" s="96"/>
      <c r="AC138" s="96"/>
      <c r="AD138" s="96"/>
      <c r="AE138" s="96"/>
      <c r="AF138" s="96"/>
      <c r="AG138" s="96"/>
      <c r="AH138" s="96"/>
      <c r="AI138" s="96"/>
      <c r="AJ138" s="96"/>
      <c r="AK138" s="96"/>
      <c r="AL138" s="96"/>
      <c r="AM138" s="96"/>
      <c r="AN138" s="96"/>
      <c r="AO138" s="96"/>
      <c r="AP138" s="96"/>
      <c r="AQ138" s="96"/>
      <c r="AR138" s="96"/>
      <c r="AS138" s="96"/>
      <c r="AT138" s="96"/>
      <c r="AU138" s="96"/>
      <c r="AV138" s="96"/>
      <c r="AW138" s="96"/>
      <c r="AX138" s="96"/>
      <c r="AY138" s="96"/>
      <c r="AZ138" s="96"/>
      <c r="BA138" s="96"/>
      <c r="BB138" s="96"/>
      <c r="BC138" s="96"/>
      <c r="BD138" s="96"/>
      <c r="BE138" s="96"/>
    </row>
    <row r="139" spans="1:57" ht="12" customHeight="1">
      <c r="R139" s="96"/>
      <c r="S139" s="96"/>
      <c r="T139" s="96"/>
      <c r="U139" s="96"/>
      <c r="V139" s="96"/>
      <c r="W139" s="96"/>
      <c r="X139" s="96"/>
      <c r="Y139" s="96"/>
      <c r="Z139" s="96"/>
      <c r="AA139" s="96"/>
      <c r="AB139" s="96"/>
      <c r="AC139" s="96"/>
      <c r="AD139" s="96"/>
      <c r="AE139" s="96"/>
      <c r="AF139" s="96"/>
      <c r="AG139" s="96"/>
      <c r="AH139" s="96"/>
      <c r="AI139" s="96"/>
      <c r="AJ139" s="96"/>
      <c r="AK139" s="96"/>
      <c r="AL139" s="96"/>
      <c r="AM139" s="96"/>
      <c r="AN139" s="96"/>
      <c r="AO139" s="96"/>
      <c r="AP139" s="96"/>
      <c r="AQ139" s="96"/>
      <c r="AR139" s="96"/>
      <c r="AS139" s="96"/>
      <c r="AT139" s="96"/>
      <c r="AU139" s="96"/>
      <c r="AV139" s="96"/>
      <c r="AW139" s="96"/>
      <c r="AX139" s="96"/>
      <c r="AY139" s="96"/>
      <c r="AZ139" s="96"/>
      <c r="BA139" s="96"/>
      <c r="BB139" s="96"/>
      <c r="BC139" s="96"/>
      <c r="BD139" s="96"/>
      <c r="BE139" s="96"/>
    </row>
    <row r="140" spans="1:57" ht="12" customHeight="1">
      <c r="R140" s="96"/>
      <c r="S140" s="96"/>
      <c r="T140" s="96"/>
      <c r="U140" s="96"/>
      <c r="V140" s="96"/>
      <c r="W140" s="96"/>
      <c r="X140" s="96"/>
      <c r="Y140" s="96"/>
      <c r="Z140" s="96"/>
      <c r="AA140" s="96"/>
      <c r="AB140" s="96"/>
      <c r="AC140" s="96"/>
      <c r="AD140" s="96"/>
      <c r="AE140" s="96"/>
      <c r="AF140" s="96"/>
      <c r="AG140" s="96"/>
      <c r="AH140" s="96"/>
      <c r="AI140" s="96"/>
      <c r="AJ140" s="96"/>
      <c r="AK140" s="96"/>
      <c r="AL140" s="96"/>
      <c r="AM140" s="96"/>
      <c r="AN140" s="96"/>
      <c r="AO140" s="96"/>
      <c r="AP140" s="96"/>
      <c r="AQ140" s="96"/>
      <c r="AR140" s="96"/>
      <c r="AS140" s="96"/>
      <c r="AT140" s="96"/>
      <c r="AU140" s="96"/>
      <c r="AV140" s="96"/>
      <c r="AW140" s="96"/>
      <c r="AX140" s="96"/>
      <c r="AY140" s="96"/>
      <c r="AZ140" s="96"/>
      <c r="BA140" s="96"/>
      <c r="BB140" s="96"/>
      <c r="BC140" s="96"/>
      <c r="BD140" s="96"/>
      <c r="BE140" s="96"/>
    </row>
    <row r="141" spans="1:57" ht="12" customHeight="1">
      <c r="R141" s="96"/>
      <c r="S141" s="96"/>
      <c r="T141" s="96"/>
      <c r="U141" s="96"/>
      <c r="V141" s="96"/>
      <c r="W141" s="96"/>
      <c r="X141" s="96"/>
      <c r="Y141" s="96"/>
      <c r="Z141" s="96"/>
      <c r="AA141" s="96"/>
      <c r="AB141" s="96"/>
      <c r="AC141" s="96"/>
      <c r="AD141" s="96"/>
      <c r="AE141" s="96"/>
      <c r="AF141" s="96"/>
      <c r="AG141" s="96"/>
      <c r="AH141" s="96"/>
      <c r="AI141" s="96"/>
      <c r="AJ141" s="96"/>
      <c r="AK141" s="96"/>
      <c r="AL141" s="96"/>
      <c r="AM141" s="96"/>
      <c r="AN141" s="96"/>
      <c r="AO141" s="96"/>
      <c r="AP141" s="96"/>
      <c r="AQ141" s="96"/>
      <c r="AR141" s="96"/>
      <c r="AS141" s="96"/>
      <c r="AT141" s="96"/>
      <c r="AU141" s="96"/>
      <c r="AV141" s="96"/>
      <c r="AW141" s="96"/>
      <c r="AX141" s="96"/>
      <c r="AY141" s="96"/>
      <c r="AZ141" s="96"/>
      <c r="BA141" s="96"/>
      <c r="BB141" s="96"/>
      <c r="BC141" s="96"/>
      <c r="BD141" s="96"/>
      <c r="BE141" s="96"/>
    </row>
    <row r="142" spans="1:57" ht="12" customHeight="1"/>
    <row r="143" spans="1:57" ht="12" customHeight="1"/>
    <row r="144" spans="1:57" ht="12" customHeight="1"/>
    <row r="145" ht="12" customHeight="1"/>
    <row r="146" ht="12" customHeight="1"/>
    <row r="147" ht="12" customHeight="1"/>
    <row r="148" ht="12" customHeight="1"/>
    <row r="149" ht="12" customHeight="1"/>
    <row r="150" ht="12" customHeight="1"/>
    <row r="151" ht="12" customHeight="1"/>
    <row r="152" ht="12" customHeight="1"/>
    <row r="153" ht="12" customHeight="1"/>
    <row r="154" ht="12" customHeight="1"/>
    <row r="155" ht="12" customHeight="1"/>
    <row r="156" ht="12" customHeight="1"/>
    <row r="157" ht="12" customHeight="1"/>
    <row r="158" ht="12" customHeight="1"/>
    <row r="159" ht="12" customHeight="1"/>
    <row r="160" ht="12" customHeight="1"/>
    <row r="161" ht="12" customHeight="1"/>
    <row r="162" ht="12" customHeight="1"/>
    <row r="163" ht="12" customHeight="1"/>
    <row r="164" ht="12" customHeight="1"/>
    <row r="165" ht="12" customHeight="1"/>
    <row r="166" ht="12" customHeight="1"/>
    <row r="167" ht="12" customHeight="1"/>
    <row r="168" ht="12" customHeight="1"/>
    <row r="169" ht="12" customHeight="1"/>
    <row r="170" ht="12" customHeight="1"/>
    <row r="171" ht="12" customHeight="1"/>
    <row r="172" ht="12" customHeight="1"/>
    <row r="173" ht="12" customHeight="1"/>
    <row r="174" ht="12" customHeight="1"/>
    <row r="175" ht="12" customHeight="1"/>
    <row r="176" ht="12" customHeight="1"/>
    <row r="177" ht="12" customHeight="1"/>
    <row r="178" ht="12" customHeight="1"/>
    <row r="179" ht="12" customHeight="1"/>
    <row r="180" ht="12" customHeight="1"/>
    <row r="181" ht="12" customHeight="1"/>
    <row r="182" ht="12" customHeight="1"/>
    <row r="183" ht="12" customHeight="1"/>
    <row r="184" ht="12" customHeight="1"/>
    <row r="185" ht="12" customHeight="1"/>
    <row r="186" ht="12" customHeight="1"/>
    <row r="187" ht="12" customHeight="1"/>
    <row r="188" ht="12" customHeight="1"/>
    <row r="189" ht="12" customHeight="1"/>
    <row r="190" ht="12" customHeight="1"/>
    <row r="191" ht="12" customHeight="1"/>
    <row r="192" ht="12" customHeight="1"/>
    <row r="193" ht="12" customHeight="1"/>
    <row r="194" ht="12" customHeight="1"/>
    <row r="195" ht="12" customHeight="1"/>
    <row r="196" ht="12" customHeight="1"/>
    <row r="197" ht="12" customHeight="1"/>
    <row r="198" ht="12" customHeight="1"/>
    <row r="199" ht="12" customHeight="1"/>
    <row r="200" ht="12" customHeight="1"/>
    <row r="201" ht="12" customHeight="1"/>
    <row r="202" ht="12" customHeight="1"/>
    <row r="203" ht="12" customHeight="1"/>
    <row r="204" ht="12" customHeight="1"/>
    <row r="205" ht="12" customHeight="1"/>
    <row r="206" ht="12" customHeight="1"/>
    <row r="207" ht="12" customHeight="1"/>
    <row r="208" ht="12" customHeight="1"/>
    <row r="209" ht="12" customHeight="1"/>
    <row r="210" ht="12" customHeight="1"/>
    <row r="211" ht="12" customHeight="1"/>
    <row r="212" ht="12" customHeight="1"/>
    <row r="213" ht="12" customHeight="1"/>
    <row r="214" ht="12" customHeight="1"/>
    <row r="215" ht="12" customHeight="1"/>
    <row r="216" ht="12" customHeight="1"/>
    <row r="217" ht="12" customHeight="1"/>
    <row r="218" ht="12" customHeight="1"/>
    <row r="219" ht="12" customHeight="1"/>
    <row r="220" ht="12" customHeight="1"/>
    <row r="221" ht="12" customHeight="1"/>
    <row r="222" ht="12" customHeight="1"/>
    <row r="223" ht="12" customHeight="1"/>
    <row r="224" ht="12" customHeight="1"/>
    <row r="225" ht="12" customHeight="1"/>
    <row r="226" ht="12" customHeight="1"/>
    <row r="227" ht="12" customHeight="1"/>
    <row r="228" ht="12" customHeight="1"/>
    <row r="229" ht="12" customHeight="1"/>
    <row r="230" ht="12" customHeight="1"/>
    <row r="231" ht="12" customHeight="1"/>
    <row r="232" ht="12" customHeight="1"/>
    <row r="233" ht="12" customHeight="1"/>
    <row r="234" ht="12" customHeight="1"/>
    <row r="235" ht="12" customHeight="1"/>
    <row r="236" ht="12" customHeight="1"/>
    <row r="237" ht="12" customHeight="1"/>
    <row r="238" ht="12" customHeight="1"/>
    <row r="239" ht="12" customHeight="1"/>
    <row r="240" ht="12" customHeight="1"/>
    <row r="241" ht="12" customHeight="1"/>
    <row r="242" ht="12" customHeight="1"/>
    <row r="243" ht="12" customHeight="1"/>
    <row r="244" ht="12" customHeight="1"/>
    <row r="245" ht="12" customHeight="1"/>
    <row r="246" ht="12" customHeight="1"/>
    <row r="247" ht="12" customHeight="1"/>
    <row r="248" ht="12" customHeight="1"/>
    <row r="249" ht="12" customHeight="1"/>
    <row r="250" ht="12" customHeight="1"/>
    <row r="251" ht="12" customHeight="1"/>
    <row r="252" ht="12" customHeight="1"/>
    <row r="253" ht="12" customHeight="1"/>
    <row r="254" ht="12" customHeight="1"/>
    <row r="255" ht="12" customHeight="1"/>
    <row r="256" ht="12" customHeight="1"/>
    <row r="257" ht="12" customHeight="1"/>
    <row r="258" ht="12" customHeight="1"/>
    <row r="259" ht="12" customHeight="1"/>
    <row r="260" ht="12" customHeight="1"/>
    <row r="261" ht="12" customHeight="1"/>
    <row r="262" ht="12" customHeight="1"/>
    <row r="263" ht="12" customHeight="1"/>
    <row r="264" ht="12" customHeight="1"/>
    <row r="265" ht="12" customHeight="1"/>
    <row r="266" ht="12" customHeight="1"/>
    <row r="267" ht="12" customHeight="1"/>
    <row r="268" ht="12" customHeight="1"/>
    <row r="269" ht="12" customHeight="1"/>
    <row r="270" ht="12" customHeight="1"/>
    <row r="271" ht="12" customHeight="1"/>
    <row r="272" ht="12" customHeight="1"/>
    <row r="273" ht="12" customHeight="1"/>
    <row r="274" ht="12" customHeight="1"/>
    <row r="275" ht="12" customHeight="1"/>
    <row r="276" ht="12" customHeight="1"/>
    <row r="277" ht="12" customHeight="1"/>
    <row r="278" ht="12" customHeight="1"/>
    <row r="279" ht="12" customHeight="1"/>
    <row r="280" ht="12" customHeight="1"/>
    <row r="281" ht="12" customHeight="1"/>
    <row r="282" ht="12" customHeight="1"/>
    <row r="283" ht="12" customHeight="1"/>
    <row r="284" ht="12" customHeight="1"/>
    <row r="285" ht="12" customHeight="1"/>
    <row r="286" ht="12" customHeight="1"/>
    <row r="287" ht="12" customHeight="1"/>
    <row r="288" ht="12" customHeight="1"/>
    <row r="289" ht="12" customHeight="1"/>
    <row r="290" ht="12" customHeight="1"/>
    <row r="291" ht="12" customHeight="1"/>
    <row r="292" ht="12" customHeight="1"/>
    <row r="293" ht="12" customHeight="1"/>
    <row r="294" ht="12" customHeight="1"/>
    <row r="295" ht="12" customHeight="1"/>
    <row r="296" ht="12" customHeight="1"/>
    <row r="297" ht="12" customHeight="1"/>
    <row r="298" ht="12" customHeight="1"/>
    <row r="299" ht="12" customHeight="1"/>
    <row r="300" ht="12" customHeight="1"/>
    <row r="301" ht="12" customHeight="1"/>
    <row r="302" ht="12" customHeight="1"/>
    <row r="303" ht="12" customHeight="1"/>
    <row r="304" ht="12" customHeight="1"/>
    <row r="305" ht="12" customHeight="1"/>
    <row r="306" ht="12" customHeight="1"/>
    <row r="307" ht="12" customHeight="1"/>
    <row r="308" ht="12" customHeight="1"/>
    <row r="309" ht="12" customHeight="1"/>
    <row r="310" ht="12" customHeight="1"/>
    <row r="311" ht="12" customHeight="1"/>
    <row r="312" ht="12" customHeight="1"/>
    <row r="313" ht="12" customHeight="1"/>
    <row r="314" ht="12" customHeight="1"/>
    <row r="315" ht="12" customHeight="1"/>
    <row r="316" ht="12" customHeight="1"/>
    <row r="317" ht="12" customHeight="1"/>
    <row r="318" ht="12" customHeight="1"/>
    <row r="319" ht="12" customHeight="1"/>
    <row r="320" ht="12" customHeight="1"/>
    <row r="321" ht="12" customHeight="1"/>
    <row r="322" ht="12" customHeight="1"/>
    <row r="323" ht="12" customHeight="1"/>
    <row r="324" ht="12" customHeight="1"/>
    <row r="325" ht="12" customHeight="1"/>
    <row r="326" ht="12" customHeight="1"/>
    <row r="327" ht="12" customHeight="1"/>
    <row r="328" ht="12" customHeight="1"/>
    <row r="329" ht="12" customHeight="1"/>
    <row r="330" ht="12" customHeight="1"/>
    <row r="331" ht="12" customHeight="1"/>
    <row r="332" ht="12" customHeight="1"/>
    <row r="333" ht="12" customHeight="1"/>
    <row r="334" ht="12" customHeight="1"/>
    <row r="335" ht="12" customHeight="1"/>
    <row r="336" ht="12" customHeight="1"/>
    <row r="337" ht="12" customHeight="1"/>
    <row r="338" ht="12" customHeight="1"/>
    <row r="339" ht="12" customHeight="1"/>
    <row r="340" ht="12" customHeight="1"/>
    <row r="341" ht="12" customHeight="1"/>
    <row r="342" ht="12" customHeight="1"/>
    <row r="343" ht="12" customHeight="1"/>
    <row r="344" ht="12" customHeight="1"/>
    <row r="345" ht="12" customHeight="1"/>
    <row r="346" ht="12" customHeight="1"/>
    <row r="347" ht="12" customHeight="1"/>
    <row r="348" ht="12" customHeight="1"/>
    <row r="349" ht="12" customHeight="1"/>
    <row r="350" ht="12" customHeight="1"/>
    <row r="351" ht="12" customHeight="1"/>
    <row r="352" ht="12" customHeight="1"/>
    <row r="353" ht="12" customHeight="1"/>
    <row r="354" ht="12" customHeight="1"/>
    <row r="355" ht="12" customHeight="1"/>
    <row r="356" ht="12" customHeight="1"/>
    <row r="357" ht="12" customHeight="1"/>
    <row r="358" ht="12" customHeight="1"/>
    <row r="359" ht="12" customHeight="1"/>
    <row r="360" ht="12" customHeight="1"/>
    <row r="361" ht="12" customHeight="1"/>
    <row r="362" ht="12" customHeight="1"/>
    <row r="363" ht="12" customHeight="1"/>
    <row r="364" ht="12" customHeight="1"/>
    <row r="365" ht="12" customHeight="1"/>
    <row r="366" ht="12" customHeight="1"/>
  </sheetData>
  <mergeCells count="16">
    <mergeCell ref="A1:O1"/>
    <mergeCell ref="C3:G3"/>
    <mergeCell ref="H3:K3"/>
    <mergeCell ref="L3:N3"/>
    <mergeCell ref="O3:O5"/>
    <mergeCell ref="B3:B5"/>
    <mergeCell ref="A2:O2"/>
    <mergeCell ref="C4:N4"/>
    <mergeCell ref="A6:O6"/>
    <mergeCell ref="A3:A5"/>
    <mergeCell ref="A134:O134"/>
    <mergeCell ref="S109:AA109"/>
    <mergeCell ref="AB109:AK109"/>
    <mergeCell ref="A108:O108"/>
    <mergeCell ref="A109:O109"/>
    <mergeCell ref="A106:O106"/>
  </mergeCells>
  <phoneticPr fontId="11" type="noConversion"/>
  <hyperlinks>
    <hyperlink ref="A1:O1" location="Inhaltsverzeichnis!E12" display="Inhaltsverzeichnis!E12"/>
    <hyperlink ref="A108:O108" location="Inhaltsverzeichnis!A12" display="Inhaltsverzeichnis!A12"/>
  </hyperlinks>
  <pageMargins left="0.59055118110236227" right="0.59055118110236227" top="0.78740157480314965" bottom="0.39370078740157483" header="0.31496062992125984" footer="0.23622047244094491"/>
  <pageSetup paperSize="9" firstPageNumber="16" pageOrder="overThenDown" orientation="portrait" useFirstPageNumber="1" r:id="rId1"/>
  <headerFooter scaleWithDoc="0" alignWithMargins="0">
    <oddHeader>&amp;C&amp;"Arial,Standard"&amp;8– &amp;P –</oddHeader>
    <oddFooter>&amp;C&amp;"Arial,Standard"&amp;7&amp;K000000 Amt für Statistik Berlin-Brandenburg — SB B I 1 - j / 15 –  Berlin  &amp;G</oddFooter>
  </headerFooter>
  <rowBreaks count="2" manualBreakCount="2">
    <brk id="50" max="16383" man="1"/>
    <brk id="83" max="16383" man="1"/>
  </rowBreaks>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5"/>
  <sheetViews>
    <sheetView zoomScaleNormal="100" zoomScaleSheetLayoutView="100" workbookViewId="0">
      <pane ySplit="4" topLeftCell="A5" activePane="bottomLeft" state="frozen"/>
      <selection pane="bottomLeft" activeCell="A5" sqref="A5:G5"/>
    </sheetView>
  </sheetViews>
  <sheetFormatPr baseColWidth="10" defaultColWidth="11.5546875" defaultRowHeight="10.199999999999999"/>
  <cols>
    <col min="1" max="1" width="29.6640625" style="99" customWidth="1"/>
    <col min="2" max="2" width="8" style="99" customWidth="1"/>
    <col min="3" max="7" width="10.6640625" style="99" customWidth="1"/>
    <col min="8" max="8" width="14.5546875" style="99" customWidth="1"/>
    <col min="9" max="16384" width="11.5546875" style="99"/>
  </cols>
  <sheetData>
    <row r="1" spans="1:8" s="189" customFormat="1" ht="27" customHeight="1">
      <c r="A1" s="653" t="s">
        <v>610</v>
      </c>
      <c r="B1" s="622"/>
      <c r="C1" s="622"/>
      <c r="D1" s="622"/>
      <c r="E1" s="622"/>
      <c r="F1" s="622"/>
      <c r="G1" s="622"/>
    </row>
    <row r="2" spans="1:8" s="100" customFormat="1" ht="12" customHeight="1">
      <c r="A2" s="661" t="s">
        <v>170</v>
      </c>
      <c r="B2" s="661"/>
      <c r="C2" s="661"/>
      <c r="D2" s="661"/>
      <c r="E2" s="661"/>
      <c r="F2" s="661"/>
      <c r="G2" s="661"/>
    </row>
    <row r="3" spans="1:8" ht="12" customHeight="1">
      <c r="A3" s="654" t="s">
        <v>289</v>
      </c>
      <c r="B3" s="656" t="s">
        <v>432</v>
      </c>
      <c r="C3" s="657" t="s">
        <v>481</v>
      </c>
      <c r="D3" s="657"/>
      <c r="E3" s="657"/>
      <c r="F3" s="657"/>
      <c r="G3" s="658"/>
    </row>
    <row r="4" spans="1:8" s="103" customFormat="1" ht="39.75" customHeight="1">
      <c r="A4" s="655"/>
      <c r="B4" s="657"/>
      <c r="C4" s="101" t="s">
        <v>138</v>
      </c>
      <c r="D4" s="101" t="s">
        <v>257</v>
      </c>
      <c r="E4" s="101" t="s">
        <v>360</v>
      </c>
      <c r="F4" s="101" t="s">
        <v>139</v>
      </c>
      <c r="G4" s="102" t="s">
        <v>374</v>
      </c>
    </row>
    <row r="5" spans="1:8" ht="12" customHeight="1">
      <c r="A5" s="659"/>
      <c r="B5" s="660"/>
      <c r="C5" s="660"/>
      <c r="D5" s="660"/>
      <c r="E5" s="660"/>
      <c r="F5" s="660"/>
      <c r="G5" s="660"/>
    </row>
    <row r="6" spans="1:8" ht="12" customHeight="1">
      <c r="A6" s="279" t="s">
        <v>501</v>
      </c>
      <c r="B6" s="223">
        <v>55630</v>
      </c>
      <c r="C6" s="223">
        <v>51246</v>
      </c>
      <c r="D6" s="223">
        <v>2660</v>
      </c>
      <c r="E6" s="462">
        <v>0</v>
      </c>
      <c r="F6" s="223">
        <v>870</v>
      </c>
      <c r="G6" s="223">
        <v>854</v>
      </c>
      <c r="H6" s="106"/>
    </row>
    <row r="7" spans="1:8" ht="12" customHeight="1">
      <c r="A7" s="279" t="s">
        <v>433</v>
      </c>
      <c r="B7" s="223">
        <v>26272</v>
      </c>
      <c r="C7" s="223">
        <v>24332</v>
      </c>
      <c r="D7" s="223">
        <v>1286</v>
      </c>
      <c r="E7" s="462">
        <v>0</v>
      </c>
      <c r="F7" s="223">
        <v>382</v>
      </c>
      <c r="G7" s="223">
        <v>272</v>
      </c>
    </row>
    <row r="8" spans="1:8" ht="12" customHeight="1">
      <c r="A8" s="108" t="s">
        <v>174</v>
      </c>
      <c r="B8" s="223"/>
      <c r="C8" s="223"/>
      <c r="D8" s="223"/>
      <c r="E8" s="112"/>
      <c r="F8" s="223"/>
      <c r="G8" s="223"/>
    </row>
    <row r="9" spans="1:8" ht="12" customHeight="1">
      <c r="A9" s="500" t="s">
        <v>441</v>
      </c>
      <c r="B9" s="223">
        <v>28288</v>
      </c>
      <c r="C9" s="223">
        <v>26377</v>
      </c>
      <c r="D9" s="223">
        <v>1315</v>
      </c>
      <c r="E9" s="462">
        <v>0</v>
      </c>
      <c r="F9" s="223">
        <v>484</v>
      </c>
      <c r="G9" s="223">
        <v>112</v>
      </c>
    </row>
    <row r="10" spans="1:8" ht="12" customHeight="1">
      <c r="A10" s="468" t="s">
        <v>438</v>
      </c>
      <c r="B10" s="223">
        <v>2</v>
      </c>
      <c r="C10" s="223">
        <v>0</v>
      </c>
      <c r="D10" s="223">
        <v>0</v>
      </c>
      <c r="E10" s="462">
        <v>0</v>
      </c>
      <c r="F10" s="223">
        <v>0</v>
      </c>
      <c r="G10" s="223">
        <v>2</v>
      </c>
    </row>
    <row r="11" spans="1:8" ht="12" customHeight="1">
      <c r="A11" s="468" t="s">
        <v>439</v>
      </c>
      <c r="B11" s="223">
        <v>3</v>
      </c>
      <c r="C11" s="223">
        <v>2</v>
      </c>
      <c r="D11" s="223">
        <v>0</v>
      </c>
      <c r="E11" s="462">
        <v>0</v>
      </c>
      <c r="F11" s="223">
        <v>0</v>
      </c>
      <c r="G11" s="223">
        <v>1</v>
      </c>
    </row>
    <row r="12" spans="1:8" ht="12" customHeight="1">
      <c r="A12" s="468" t="s">
        <v>440</v>
      </c>
      <c r="B12" s="223">
        <v>473</v>
      </c>
      <c r="C12" s="223">
        <v>12</v>
      </c>
      <c r="D12" s="223">
        <v>0</v>
      </c>
      <c r="E12" s="462">
        <v>0</v>
      </c>
      <c r="F12" s="223">
        <v>0</v>
      </c>
      <c r="G12" s="223">
        <v>461</v>
      </c>
    </row>
    <row r="13" spans="1:8" ht="12" customHeight="1">
      <c r="A13" s="279" t="s">
        <v>363</v>
      </c>
      <c r="B13" s="223">
        <v>47</v>
      </c>
      <c r="C13" s="223">
        <v>40</v>
      </c>
      <c r="D13" s="223">
        <v>2</v>
      </c>
      <c r="E13" s="462">
        <v>0</v>
      </c>
      <c r="F13" s="223">
        <v>1</v>
      </c>
      <c r="G13" s="223">
        <v>4</v>
      </c>
    </row>
    <row r="14" spans="1:8" ht="12" customHeight="1">
      <c r="A14" s="279" t="s">
        <v>173</v>
      </c>
      <c r="B14" s="223">
        <v>67</v>
      </c>
      <c r="C14" s="223">
        <v>61</v>
      </c>
      <c r="D14" s="223">
        <v>4</v>
      </c>
      <c r="E14" s="462">
        <v>0</v>
      </c>
      <c r="F14" s="223">
        <v>1</v>
      </c>
      <c r="G14" s="223">
        <v>1</v>
      </c>
    </row>
    <row r="15" spans="1:8" ht="12" customHeight="1">
      <c r="A15" s="279" t="s">
        <v>362</v>
      </c>
      <c r="B15" s="223">
        <v>478</v>
      </c>
      <c r="C15" s="223">
        <v>422</v>
      </c>
      <c r="D15" s="223">
        <v>53</v>
      </c>
      <c r="E15" s="462">
        <v>0</v>
      </c>
      <c r="F15" s="223">
        <v>2</v>
      </c>
      <c r="G15" s="223">
        <v>1</v>
      </c>
    </row>
    <row r="16" spans="1:8" ht="12" customHeight="1">
      <c r="A16" s="109"/>
      <c r="B16" s="223"/>
      <c r="C16" s="223"/>
      <c r="D16" s="223"/>
      <c r="E16" s="70"/>
      <c r="F16" s="223"/>
      <c r="G16" s="223"/>
    </row>
    <row r="17" spans="1:7" ht="12" customHeight="1">
      <c r="A17" s="279" t="s">
        <v>502</v>
      </c>
      <c r="B17" s="223">
        <v>40755</v>
      </c>
      <c r="C17" s="223">
        <v>36533</v>
      </c>
      <c r="D17" s="223">
        <v>3390</v>
      </c>
      <c r="E17" s="462">
        <v>0</v>
      </c>
      <c r="F17" s="223">
        <v>350</v>
      </c>
      <c r="G17" s="223">
        <v>482</v>
      </c>
    </row>
    <row r="18" spans="1:7" ht="12" customHeight="1">
      <c r="A18" s="279" t="s">
        <v>433</v>
      </c>
      <c r="B18" s="223">
        <v>4830</v>
      </c>
      <c r="C18" s="223">
        <v>4134</v>
      </c>
      <c r="D18" s="223">
        <v>682</v>
      </c>
      <c r="E18" s="462">
        <v>0</v>
      </c>
      <c r="F18" s="223">
        <v>0</v>
      </c>
      <c r="G18" s="223">
        <v>14</v>
      </c>
    </row>
    <row r="19" spans="1:7" ht="12" customHeight="1">
      <c r="A19" s="108" t="s">
        <v>174</v>
      </c>
      <c r="B19" s="223"/>
      <c r="C19" s="223"/>
      <c r="D19" s="223"/>
      <c r="E19" s="70"/>
      <c r="F19" s="223"/>
      <c r="G19" s="223"/>
    </row>
    <row r="20" spans="1:7" ht="12" customHeight="1">
      <c r="A20" s="500" t="s">
        <v>441</v>
      </c>
      <c r="B20" s="223">
        <v>34590</v>
      </c>
      <c r="C20" s="223">
        <v>31458</v>
      </c>
      <c r="D20" s="223">
        <v>2666</v>
      </c>
      <c r="E20" s="462">
        <v>0</v>
      </c>
      <c r="F20" s="223">
        <v>346</v>
      </c>
      <c r="G20" s="223">
        <v>120</v>
      </c>
    </row>
    <row r="21" spans="1:7" ht="12" customHeight="1">
      <c r="A21" s="468" t="s">
        <v>438</v>
      </c>
      <c r="B21" s="223">
        <v>37</v>
      </c>
      <c r="C21" s="223">
        <v>27</v>
      </c>
      <c r="D21" s="223">
        <v>0</v>
      </c>
      <c r="E21" s="462">
        <v>0</v>
      </c>
      <c r="F21" s="223">
        <v>0</v>
      </c>
      <c r="G21" s="223">
        <v>10</v>
      </c>
    </row>
    <row r="22" spans="1:7" ht="12" customHeight="1">
      <c r="A22" s="468" t="s">
        <v>439</v>
      </c>
      <c r="B22" s="223">
        <v>9</v>
      </c>
      <c r="C22" s="223">
        <v>5</v>
      </c>
      <c r="D22" s="223">
        <v>0</v>
      </c>
      <c r="E22" s="462">
        <v>0</v>
      </c>
      <c r="F22" s="223">
        <v>0</v>
      </c>
      <c r="G22" s="223">
        <v>4</v>
      </c>
    </row>
    <row r="23" spans="1:7" ht="12" customHeight="1">
      <c r="A23" s="468" t="s">
        <v>440</v>
      </c>
      <c r="B23" s="223">
        <v>370</v>
      </c>
      <c r="C23" s="223">
        <v>42</v>
      </c>
      <c r="D23" s="223">
        <v>0</v>
      </c>
      <c r="E23" s="462">
        <v>0</v>
      </c>
      <c r="F23" s="223">
        <v>0</v>
      </c>
      <c r="G23" s="223">
        <v>328</v>
      </c>
    </row>
    <row r="24" spans="1:7" ht="12" customHeight="1">
      <c r="A24" s="279" t="s">
        <v>172</v>
      </c>
      <c r="B24" s="223">
        <v>45</v>
      </c>
      <c r="C24" s="223">
        <v>41</v>
      </c>
      <c r="D24" s="223">
        <v>0</v>
      </c>
      <c r="E24" s="462">
        <v>0</v>
      </c>
      <c r="F24" s="223">
        <v>0</v>
      </c>
      <c r="G24" s="223">
        <v>4</v>
      </c>
    </row>
    <row r="25" spans="1:7" ht="12" customHeight="1">
      <c r="A25" s="279" t="s">
        <v>173</v>
      </c>
      <c r="B25" s="223">
        <v>101</v>
      </c>
      <c r="C25" s="223">
        <v>93</v>
      </c>
      <c r="D25" s="223">
        <v>6</v>
      </c>
      <c r="E25" s="462">
        <v>0</v>
      </c>
      <c r="F25" s="223">
        <v>1</v>
      </c>
      <c r="G25" s="223">
        <v>1</v>
      </c>
    </row>
    <row r="26" spans="1:7" ht="12" customHeight="1">
      <c r="A26" s="279" t="s">
        <v>362</v>
      </c>
      <c r="B26" s="223">
        <v>773</v>
      </c>
      <c r="C26" s="223">
        <v>733</v>
      </c>
      <c r="D26" s="223">
        <v>36</v>
      </c>
      <c r="E26" s="462">
        <v>0</v>
      </c>
      <c r="F26" s="223">
        <v>3</v>
      </c>
      <c r="G26" s="223">
        <v>1</v>
      </c>
    </row>
    <row r="27" spans="1:7" ht="12" customHeight="1">
      <c r="A27" s="109"/>
      <c r="B27" s="223"/>
      <c r="C27" s="223"/>
      <c r="D27" s="223"/>
      <c r="E27" s="70"/>
      <c r="F27" s="223"/>
      <c r="G27" s="223"/>
    </row>
    <row r="28" spans="1:7" ht="12" customHeight="1">
      <c r="A28" s="279" t="s">
        <v>364</v>
      </c>
      <c r="B28" s="223">
        <v>27925</v>
      </c>
      <c r="C28" s="223">
        <v>25489</v>
      </c>
      <c r="D28" s="223">
        <v>1500</v>
      </c>
      <c r="E28" s="462">
        <v>0</v>
      </c>
      <c r="F28" s="223">
        <v>360</v>
      </c>
      <c r="G28" s="223">
        <v>576</v>
      </c>
    </row>
    <row r="29" spans="1:7" ht="12" customHeight="1">
      <c r="A29" s="279" t="s">
        <v>433</v>
      </c>
      <c r="B29" s="223">
        <v>37</v>
      </c>
      <c r="C29" s="223">
        <v>32</v>
      </c>
      <c r="D29" s="223">
        <v>0</v>
      </c>
      <c r="E29" s="462">
        <v>0</v>
      </c>
      <c r="F29" s="223">
        <v>0</v>
      </c>
      <c r="G29" s="223">
        <v>5</v>
      </c>
    </row>
    <row r="30" spans="1:7" ht="12" customHeight="1">
      <c r="A30" s="108" t="s">
        <v>174</v>
      </c>
      <c r="B30" s="223"/>
      <c r="E30" s="70"/>
      <c r="F30" s="223"/>
      <c r="G30" s="223"/>
    </row>
    <row r="31" spans="1:7" ht="12" customHeight="1">
      <c r="A31" s="500" t="s">
        <v>441</v>
      </c>
      <c r="B31" s="223">
        <v>26870</v>
      </c>
      <c r="C31" s="223">
        <v>24892</v>
      </c>
      <c r="D31" s="223">
        <v>1477</v>
      </c>
      <c r="E31" s="462">
        <v>0</v>
      </c>
      <c r="F31" s="223">
        <v>355</v>
      </c>
      <c r="G31" s="223">
        <v>146</v>
      </c>
    </row>
    <row r="32" spans="1:7" ht="12" customHeight="1">
      <c r="A32" s="468" t="s">
        <v>438</v>
      </c>
      <c r="B32" s="223">
        <v>103</v>
      </c>
      <c r="C32" s="223">
        <v>3</v>
      </c>
      <c r="D32" s="223">
        <v>0</v>
      </c>
      <c r="E32" s="462">
        <v>0</v>
      </c>
      <c r="F32" s="223">
        <v>0</v>
      </c>
      <c r="G32" s="223">
        <v>100</v>
      </c>
    </row>
    <row r="33" spans="1:7" ht="12" customHeight="1">
      <c r="A33" s="468" t="s">
        <v>439</v>
      </c>
      <c r="B33" s="223">
        <v>2</v>
      </c>
      <c r="C33" s="223">
        <v>0</v>
      </c>
      <c r="D33" s="223">
        <v>0</v>
      </c>
      <c r="E33" s="462">
        <v>0</v>
      </c>
      <c r="F33" s="223">
        <v>0</v>
      </c>
      <c r="G33" s="223">
        <v>2</v>
      </c>
    </row>
    <row r="34" spans="1:7" ht="12" customHeight="1">
      <c r="A34" s="468" t="s">
        <v>440</v>
      </c>
      <c r="B34" s="223">
        <v>332</v>
      </c>
      <c r="C34" s="223">
        <v>14</v>
      </c>
      <c r="D34" s="223">
        <v>0</v>
      </c>
      <c r="E34" s="462">
        <v>0</v>
      </c>
      <c r="F34" s="223">
        <v>0</v>
      </c>
      <c r="G34" s="223">
        <v>318</v>
      </c>
    </row>
    <row r="35" spans="1:7" ht="12" customHeight="1">
      <c r="A35" s="279" t="s">
        <v>172</v>
      </c>
      <c r="B35" s="223">
        <v>31</v>
      </c>
      <c r="C35" s="223">
        <v>28</v>
      </c>
      <c r="D35" s="223">
        <v>1</v>
      </c>
      <c r="E35" s="462">
        <v>0</v>
      </c>
      <c r="F35" s="223">
        <v>1</v>
      </c>
      <c r="G35" s="223">
        <v>1</v>
      </c>
    </row>
    <row r="36" spans="1:7" ht="12" customHeight="1">
      <c r="A36" s="279" t="s">
        <v>173</v>
      </c>
      <c r="B36" s="223">
        <v>71</v>
      </c>
      <c r="C36" s="223">
        <v>64</v>
      </c>
      <c r="D36" s="223">
        <v>2</v>
      </c>
      <c r="E36" s="462">
        <v>0</v>
      </c>
      <c r="F36" s="223">
        <v>2</v>
      </c>
      <c r="G36" s="223">
        <v>3</v>
      </c>
    </row>
    <row r="37" spans="1:7" ht="12" customHeight="1">
      <c r="A37" s="279" t="s">
        <v>362</v>
      </c>
      <c r="B37" s="223">
        <v>479</v>
      </c>
      <c r="C37" s="223">
        <v>456</v>
      </c>
      <c r="D37" s="223">
        <v>20</v>
      </c>
      <c r="E37" s="462">
        <v>0</v>
      </c>
      <c r="F37" s="223">
        <v>2</v>
      </c>
      <c r="G37" s="223">
        <v>1</v>
      </c>
    </row>
    <row r="38" spans="1:7" ht="12" customHeight="1">
      <c r="A38" s="110"/>
      <c r="B38" s="224"/>
      <c r="C38" s="224"/>
      <c r="D38" s="224"/>
      <c r="E38" s="112"/>
      <c r="F38" s="224"/>
      <c r="G38" s="224"/>
    </row>
    <row r="39" spans="1:7" ht="12" customHeight="1">
      <c r="A39" s="279" t="s">
        <v>230</v>
      </c>
      <c r="B39" s="223">
        <v>27077</v>
      </c>
      <c r="C39" s="223">
        <v>22453</v>
      </c>
      <c r="D39" s="223">
        <v>1483</v>
      </c>
      <c r="E39" s="223">
        <v>2258</v>
      </c>
      <c r="F39" s="223">
        <v>354</v>
      </c>
      <c r="G39" s="223">
        <v>529</v>
      </c>
    </row>
    <row r="40" spans="1:7" ht="12" customHeight="1">
      <c r="A40" s="279" t="s">
        <v>433</v>
      </c>
      <c r="B40" s="223">
        <v>8</v>
      </c>
      <c r="C40" s="223">
        <v>8</v>
      </c>
      <c r="D40" s="223">
        <v>0</v>
      </c>
      <c r="E40" s="223">
        <v>0</v>
      </c>
      <c r="F40" s="223">
        <v>0</v>
      </c>
      <c r="G40" s="223">
        <v>0</v>
      </c>
    </row>
    <row r="41" spans="1:7" ht="12" customHeight="1">
      <c r="A41" s="108" t="s">
        <v>174</v>
      </c>
      <c r="B41" s="223"/>
      <c r="C41" s="223"/>
      <c r="D41" s="223"/>
      <c r="E41" s="223"/>
      <c r="F41" s="223"/>
      <c r="G41" s="223"/>
    </row>
    <row r="42" spans="1:7" ht="12" customHeight="1">
      <c r="A42" s="500" t="s">
        <v>441</v>
      </c>
      <c r="B42" s="223">
        <v>25918</v>
      </c>
      <c r="C42" s="223">
        <v>21907</v>
      </c>
      <c r="D42" s="223">
        <v>1420</v>
      </c>
      <c r="E42" s="223">
        <v>2172</v>
      </c>
      <c r="F42" s="223">
        <v>349</v>
      </c>
      <c r="G42" s="223">
        <v>70</v>
      </c>
    </row>
    <row r="43" spans="1:7" ht="12" customHeight="1">
      <c r="A43" s="468" t="s">
        <v>438</v>
      </c>
      <c r="B43" s="223">
        <v>171</v>
      </c>
      <c r="C43" s="223">
        <v>2</v>
      </c>
      <c r="D43" s="223">
        <v>0</v>
      </c>
      <c r="E43" s="223">
        <v>0</v>
      </c>
      <c r="F43" s="223">
        <v>0</v>
      </c>
      <c r="G43" s="223">
        <v>169</v>
      </c>
    </row>
    <row r="44" spans="1:7" ht="12" customHeight="1">
      <c r="A44" s="468" t="s">
        <v>439</v>
      </c>
      <c r="B44" s="223">
        <v>3</v>
      </c>
      <c r="C44" s="223">
        <v>1</v>
      </c>
      <c r="D44" s="223">
        <v>0</v>
      </c>
      <c r="E44" s="223">
        <v>0</v>
      </c>
      <c r="F44" s="223">
        <v>0</v>
      </c>
      <c r="G44" s="223">
        <v>2</v>
      </c>
    </row>
    <row r="45" spans="1:7" ht="12" customHeight="1">
      <c r="A45" s="468" t="s">
        <v>440</v>
      </c>
      <c r="B45" s="223">
        <v>303</v>
      </c>
      <c r="C45" s="223">
        <v>22</v>
      </c>
      <c r="D45" s="223">
        <v>1</v>
      </c>
      <c r="E45" s="223">
        <v>0</v>
      </c>
      <c r="F45" s="223">
        <v>0</v>
      </c>
      <c r="G45" s="223">
        <v>280</v>
      </c>
    </row>
    <row r="46" spans="1:7" ht="12" customHeight="1">
      <c r="A46" s="279" t="s">
        <v>363</v>
      </c>
      <c r="B46" s="223">
        <v>82</v>
      </c>
      <c r="C46" s="223">
        <v>22</v>
      </c>
      <c r="D46" s="223">
        <v>8</v>
      </c>
      <c r="E46" s="223">
        <v>47</v>
      </c>
      <c r="F46" s="223">
        <v>2</v>
      </c>
      <c r="G46" s="223">
        <v>3</v>
      </c>
    </row>
    <row r="47" spans="1:7" ht="12" customHeight="1">
      <c r="A47" s="279" t="s">
        <v>365</v>
      </c>
      <c r="B47" s="223">
        <v>111</v>
      </c>
      <c r="C47" s="223">
        <v>74</v>
      </c>
      <c r="D47" s="223">
        <v>16</v>
      </c>
      <c r="E47" s="223">
        <v>15</v>
      </c>
      <c r="F47" s="223">
        <v>2</v>
      </c>
      <c r="G47" s="223">
        <v>4</v>
      </c>
    </row>
    <row r="48" spans="1:7" ht="12" customHeight="1">
      <c r="A48" s="279" t="s">
        <v>362</v>
      </c>
      <c r="B48" s="223">
        <v>481</v>
      </c>
      <c r="C48" s="223">
        <v>417</v>
      </c>
      <c r="D48" s="223">
        <v>38</v>
      </c>
      <c r="E48" s="223">
        <v>24</v>
      </c>
      <c r="F48" s="223">
        <v>1</v>
      </c>
      <c r="G48" s="223">
        <v>1</v>
      </c>
    </row>
    <row r="49" spans="1:7" ht="12" customHeight="1">
      <c r="A49" s="110"/>
      <c r="B49" s="224"/>
      <c r="C49" s="224"/>
      <c r="D49" s="224"/>
      <c r="E49" s="178"/>
      <c r="F49" s="224"/>
      <c r="G49" s="224"/>
    </row>
    <row r="50" spans="1:7" ht="12" customHeight="1">
      <c r="A50" s="279" t="s">
        <v>366</v>
      </c>
      <c r="B50" s="223">
        <v>31994</v>
      </c>
      <c r="C50" s="223">
        <v>26004</v>
      </c>
      <c r="D50" s="223">
        <v>2744</v>
      </c>
      <c r="E50" s="223">
        <v>2293</v>
      </c>
      <c r="F50" s="223">
        <v>357</v>
      </c>
      <c r="G50" s="223">
        <v>596</v>
      </c>
    </row>
    <row r="51" spans="1:7" ht="12" customHeight="1">
      <c r="A51" s="279" t="s">
        <v>433</v>
      </c>
      <c r="B51" s="223">
        <v>33</v>
      </c>
      <c r="C51" s="223">
        <v>10</v>
      </c>
      <c r="D51" s="223">
        <v>23</v>
      </c>
      <c r="E51" s="223">
        <v>0</v>
      </c>
      <c r="F51" s="223">
        <v>0</v>
      </c>
      <c r="G51" s="223">
        <v>0</v>
      </c>
    </row>
    <row r="52" spans="1:7" ht="12" customHeight="1">
      <c r="A52" s="108" t="s">
        <v>174</v>
      </c>
      <c r="B52" s="223"/>
      <c r="C52" s="223"/>
      <c r="D52" s="223"/>
      <c r="E52" s="225"/>
      <c r="F52" s="111"/>
      <c r="G52" s="111"/>
    </row>
    <row r="53" spans="1:7" ht="12" customHeight="1">
      <c r="A53" s="500" t="s">
        <v>441</v>
      </c>
      <c r="B53" s="223">
        <v>30038</v>
      </c>
      <c r="C53" s="223">
        <v>24666</v>
      </c>
      <c r="D53" s="223">
        <v>2668</v>
      </c>
      <c r="E53" s="223">
        <v>2261</v>
      </c>
      <c r="F53" s="223">
        <v>355</v>
      </c>
      <c r="G53" s="223">
        <v>88</v>
      </c>
    </row>
    <row r="54" spans="1:7" ht="12" customHeight="1">
      <c r="A54" s="468" t="s">
        <v>438</v>
      </c>
      <c r="B54" s="223">
        <v>194</v>
      </c>
      <c r="C54" s="223">
        <v>1</v>
      </c>
      <c r="D54" s="223">
        <v>1</v>
      </c>
      <c r="E54" s="178">
        <v>0</v>
      </c>
      <c r="F54" s="223">
        <v>1</v>
      </c>
      <c r="G54" s="223">
        <v>191</v>
      </c>
    </row>
    <row r="55" spans="1:7" ht="12" customHeight="1">
      <c r="A55" s="468" t="s">
        <v>439</v>
      </c>
      <c r="B55" s="223">
        <v>2</v>
      </c>
      <c r="C55" s="223">
        <v>1</v>
      </c>
      <c r="D55" s="223">
        <v>1</v>
      </c>
      <c r="E55" s="178">
        <v>0</v>
      </c>
      <c r="F55" s="223">
        <v>0</v>
      </c>
      <c r="G55" s="223">
        <v>0</v>
      </c>
    </row>
    <row r="56" spans="1:7" ht="12" customHeight="1">
      <c r="A56" s="468" t="s">
        <v>440</v>
      </c>
      <c r="B56" s="223">
        <v>346</v>
      </c>
      <c r="C56" s="223">
        <v>35</v>
      </c>
      <c r="D56" s="223">
        <v>1</v>
      </c>
      <c r="E56" s="178">
        <v>0</v>
      </c>
      <c r="F56" s="223">
        <v>0</v>
      </c>
      <c r="G56" s="223">
        <v>310</v>
      </c>
    </row>
    <row r="57" spans="1:7" ht="12" customHeight="1">
      <c r="A57" s="279" t="s">
        <v>363</v>
      </c>
      <c r="B57" s="223">
        <v>44</v>
      </c>
      <c r="C57" s="223">
        <v>37</v>
      </c>
      <c r="D57" s="223">
        <v>3</v>
      </c>
      <c r="E57" s="223">
        <v>2</v>
      </c>
      <c r="F57" s="223">
        <v>0</v>
      </c>
      <c r="G57" s="223">
        <v>2</v>
      </c>
    </row>
    <row r="58" spans="1:7" ht="12" customHeight="1">
      <c r="A58" s="279" t="s">
        <v>173</v>
      </c>
      <c r="B58" s="223">
        <v>101</v>
      </c>
      <c r="C58" s="223">
        <v>78</v>
      </c>
      <c r="D58" s="223">
        <v>9</v>
      </c>
      <c r="E58" s="223">
        <v>10</v>
      </c>
      <c r="F58" s="223">
        <v>1</v>
      </c>
      <c r="G58" s="223">
        <v>3</v>
      </c>
    </row>
    <row r="59" spans="1:7" ht="12" customHeight="1">
      <c r="A59" s="279" t="s">
        <v>362</v>
      </c>
      <c r="B59" s="223">
        <v>1236</v>
      </c>
      <c r="C59" s="223">
        <v>1176</v>
      </c>
      <c r="D59" s="223">
        <v>38</v>
      </c>
      <c r="E59" s="223">
        <v>20</v>
      </c>
      <c r="F59" s="223">
        <v>0</v>
      </c>
      <c r="G59" s="223">
        <v>2</v>
      </c>
    </row>
    <row r="60" spans="1:7" ht="12" customHeight="1">
      <c r="A60" s="110"/>
      <c r="B60" s="112"/>
      <c r="C60" s="226"/>
      <c r="D60" s="226"/>
      <c r="E60" s="178"/>
      <c r="F60" s="223"/>
      <c r="G60" s="223"/>
    </row>
    <row r="61" spans="1:7" ht="12" customHeight="1">
      <c r="A61" s="279" t="s">
        <v>231</v>
      </c>
      <c r="B61" s="223">
        <v>26138</v>
      </c>
      <c r="C61" s="462">
        <v>0</v>
      </c>
      <c r="D61" s="223">
        <v>13266</v>
      </c>
      <c r="E61" s="223">
        <v>12071</v>
      </c>
      <c r="F61" s="223">
        <v>333</v>
      </c>
      <c r="G61" s="223">
        <v>468</v>
      </c>
    </row>
    <row r="62" spans="1:7" ht="12" customHeight="1">
      <c r="A62" s="108" t="s">
        <v>174</v>
      </c>
      <c r="B62" s="223"/>
      <c r="C62" s="225"/>
      <c r="D62" s="225"/>
      <c r="E62" s="178"/>
      <c r="F62" s="223"/>
      <c r="G62" s="223"/>
    </row>
    <row r="63" spans="1:7" ht="12" customHeight="1">
      <c r="A63" s="500" t="s">
        <v>441</v>
      </c>
      <c r="B63" s="223">
        <v>24899</v>
      </c>
      <c r="C63" s="462">
        <v>0</v>
      </c>
      <c r="D63" s="223">
        <v>12686</v>
      </c>
      <c r="E63" s="223">
        <v>11792</v>
      </c>
      <c r="F63" s="223">
        <v>330</v>
      </c>
      <c r="G63" s="223">
        <v>91</v>
      </c>
    </row>
    <row r="64" spans="1:7" ht="12" customHeight="1">
      <c r="A64" s="500" t="s">
        <v>442</v>
      </c>
      <c r="B64" s="223">
        <v>47</v>
      </c>
      <c r="C64" s="462">
        <v>0</v>
      </c>
      <c r="D64" s="223">
        <v>37</v>
      </c>
      <c r="E64" s="223">
        <v>7</v>
      </c>
      <c r="F64" s="223">
        <v>0</v>
      </c>
      <c r="G64" s="223">
        <v>3</v>
      </c>
    </row>
    <row r="65" spans="1:7" ht="12" customHeight="1">
      <c r="A65" s="500" t="s">
        <v>512</v>
      </c>
      <c r="B65" s="223">
        <v>37</v>
      </c>
      <c r="C65" s="462">
        <v>0</v>
      </c>
      <c r="D65" s="223">
        <v>4</v>
      </c>
      <c r="E65" s="223">
        <v>32</v>
      </c>
      <c r="F65" s="223">
        <v>0</v>
      </c>
      <c r="G65" s="223">
        <v>1</v>
      </c>
    </row>
    <row r="66" spans="1:7" ht="12" customHeight="1">
      <c r="A66" s="500" t="s">
        <v>513</v>
      </c>
      <c r="B66" s="223">
        <v>1</v>
      </c>
      <c r="C66" s="462">
        <v>0</v>
      </c>
      <c r="D66" s="223">
        <v>0</v>
      </c>
      <c r="E66" s="223">
        <v>1</v>
      </c>
      <c r="F66" s="223">
        <v>0</v>
      </c>
      <c r="G66" s="223">
        <v>0</v>
      </c>
    </row>
    <row r="67" spans="1:7" ht="12" customHeight="1">
      <c r="A67" s="468" t="s">
        <v>438</v>
      </c>
      <c r="B67" s="223">
        <v>222</v>
      </c>
      <c r="C67" s="462">
        <v>0</v>
      </c>
      <c r="D67" s="223">
        <v>8</v>
      </c>
      <c r="E67" s="178">
        <v>0</v>
      </c>
      <c r="F67" s="223">
        <v>0</v>
      </c>
      <c r="G67" s="223">
        <v>214</v>
      </c>
    </row>
    <row r="68" spans="1:7" ht="12" customHeight="1">
      <c r="A68" s="468" t="s">
        <v>439</v>
      </c>
      <c r="B68" s="223">
        <v>0</v>
      </c>
      <c r="C68" s="462">
        <v>0</v>
      </c>
      <c r="D68" s="223">
        <v>0</v>
      </c>
      <c r="E68" s="178">
        <v>0</v>
      </c>
      <c r="F68" s="223">
        <v>0</v>
      </c>
      <c r="G68" s="223">
        <v>0</v>
      </c>
    </row>
    <row r="69" spans="1:7" ht="12" customHeight="1">
      <c r="A69" s="468" t="s">
        <v>440</v>
      </c>
      <c r="B69" s="223">
        <v>181</v>
      </c>
      <c r="C69" s="462">
        <v>0</v>
      </c>
      <c r="D69" s="223">
        <v>25</v>
      </c>
      <c r="E69" s="223">
        <v>1</v>
      </c>
      <c r="F69" s="223">
        <v>0</v>
      </c>
      <c r="G69" s="223">
        <v>155</v>
      </c>
    </row>
    <row r="70" spans="1:7" ht="12" customHeight="1">
      <c r="A70" s="107" t="s">
        <v>363</v>
      </c>
      <c r="B70" s="223">
        <v>182</v>
      </c>
      <c r="C70" s="462">
        <v>0</v>
      </c>
      <c r="D70" s="223">
        <v>85</v>
      </c>
      <c r="E70" s="223">
        <v>95</v>
      </c>
      <c r="F70" s="223">
        <v>0</v>
      </c>
      <c r="G70" s="223">
        <v>2</v>
      </c>
    </row>
    <row r="71" spans="1:7" ht="12" customHeight="1">
      <c r="A71" s="107" t="s">
        <v>365</v>
      </c>
      <c r="B71" s="223">
        <v>76</v>
      </c>
      <c r="C71" s="462">
        <v>0</v>
      </c>
      <c r="D71" s="223">
        <v>36</v>
      </c>
      <c r="E71" s="223">
        <v>38</v>
      </c>
      <c r="F71" s="223">
        <v>1</v>
      </c>
      <c r="G71" s="223">
        <v>1</v>
      </c>
    </row>
    <row r="72" spans="1:7" ht="12" customHeight="1">
      <c r="A72" s="107" t="s">
        <v>362</v>
      </c>
      <c r="B72" s="223">
        <v>493</v>
      </c>
      <c r="C72" s="462">
        <v>0</v>
      </c>
      <c r="D72" s="223">
        <v>385</v>
      </c>
      <c r="E72" s="223">
        <v>105</v>
      </c>
      <c r="F72" s="223">
        <v>2</v>
      </c>
      <c r="G72" s="223">
        <v>1</v>
      </c>
    </row>
    <row r="73" spans="1:7" ht="12" customHeight="1">
      <c r="A73" s="112"/>
      <c r="B73" s="224"/>
      <c r="C73" s="112"/>
      <c r="D73" s="112"/>
      <c r="E73" s="178"/>
      <c r="F73" s="223"/>
      <c r="G73" s="223"/>
    </row>
    <row r="74" spans="1:7" ht="12" customHeight="1">
      <c r="A74" s="279" t="s">
        <v>503</v>
      </c>
      <c r="B74" s="223">
        <v>26504</v>
      </c>
      <c r="C74" s="462">
        <v>0</v>
      </c>
      <c r="D74" s="223">
        <v>13936</v>
      </c>
      <c r="E74" s="223">
        <v>11602</v>
      </c>
      <c r="F74" s="223">
        <v>325</v>
      </c>
      <c r="G74" s="223">
        <v>641</v>
      </c>
    </row>
    <row r="75" spans="1:7" ht="12" customHeight="1">
      <c r="A75" s="108" t="s">
        <v>174</v>
      </c>
      <c r="B75" s="223"/>
      <c r="C75" s="462"/>
      <c r="D75" s="223"/>
      <c r="E75" s="223"/>
      <c r="F75" s="223"/>
      <c r="G75" s="223"/>
    </row>
    <row r="76" spans="1:7" ht="12" customHeight="1">
      <c r="A76" s="500" t="s">
        <v>441</v>
      </c>
      <c r="B76" s="223">
        <v>166</v>
      </c>
      <c r="C76" s="462">
        <v>0</v>
      </c>
      <c r="D76" s="223">
        <v>160</v>
      </c>
      <c r="E76" s="223">
        <v>0</v>
      </c>
      <c r="F76" s="223">
        <v>0</v>
      </c>
      <c r="G76" s="223">
        <v>6</v>
      </c>
    </row>
    <row r="77" spans="1:7" ht="12" customHeight="1">
      <c r="A77" s="500" t="s">
        <v>442</v>
      </c>
      <c r="B77" s="223">
        <v>13175</v>
      </c>
      <c r="C77" s="462">
        <v>0</v>
      </c>
      <c r="D77" s="223">
        <v>13072</v>
      </c>
      <c r="E77" s="223">
        <v>19</v>
      </c>
      <c r="F77" s="223">
        <v>31</v>
      </c>
      <c r="G77" s="223">
        <v>53</v>
      </c>
    </row>
    <row r="78" spans="1:7" ht="12" customHeight="1">
      <c r="A78" s="500" t="s">
        <v>512</v>
      </c>
      <c r="B78" s="223">
        <v>11893</v>
      </c>
      <c r="C78" s="462">
        <v>0</v>
      </c>
      <c r="D78" s="223">
        <v>427</v>
      </c>
      <c r="E78" s="223">
        <v>11459</v>
      </c>
      <c r="F78" s="223">
        <v>2</v>
      </c>
      <c r="G78" s="223">
        <v>5</v>
      </c>
    </row>
    <row r="79" spans="1:7" ht="12" customHeight="1">
      <c r="A79" s="500" t="s">
        <v>513</v>
      </c>
      <c r="B79" s="223">
        <v>297</v>
      </c>
      <c r="C79" s="462">
        <v>0</v>
      </c>
      <c r="D79" s="223">
        <v>4</v>
      </c>
      <c r="E79" s="223">
        <v>0</v>
      </c>
      <c r="F79" s="223">
        <v>287</v>
      </c>
      <c r="G79" s="223">
        <v>6</v>
      </c>
    </row>
    <row r="80" spans="1:7" ht="12" customHeight="1">
      <c r="A80" s="468" t="s">
        <v>438</v>
      </c>
      <c r="B80" s="223">
        <v>390</v>
      </c>
      <c r="C80" s="462">
        <v>0</v>
      </c>
      <c r="D80" s="223">
        <v>2</v>
      </c>
      <c r="E80" s="223">
        <v>0</v>
      </c>
      <c r="F80" s="223">
        <v>0</v>
      </c>
      <c r="G80" s="223">
        <v>388</v>
      </c>
    </row>
    <row r="81" spans="1:7" ht="12" customHeight="1">
      <c r="A81" s="468" t="s">
        <v>439</v>
      </c>
      <c r="B81" s="223">
        <v>1</v>
      </c>
      <c r="C81" s="462">
        <v>0</v>
      </c>
      <c r="D81" s="223">
        <v>0</v>
      </c>
      <c r="E81" s="223">
        <v>0</v>
      </c>
      <c r="F81" s="223">
        <v>0</v>
      </c>
      <c r="G81" s="223">
        <v>1</v>
      </c>
    </row>
    <row r="82" spans="1:7" ht="12" customHeight="1">
      <c r="A82" s="468" t="s">
        <v>440</v>
      </c>
      <c r="B82" s="223">
        <v>171</v>
      </c>
      <c r="C82" s="462">
        <v>0</v>
      </c>
      <c r="D82" s="223">
        <v>5</v>
      </c>
      <c r="E82" s="223">
        <v>0</v>
      </c>
      <c r="F82" s="223">
        <v>0</v>
      </c>
      <c r="G82" s="223">
        <v>166</v>
      </c>
    </row>
    <row r="83" spans="1:7" ht="12" customHeight="1">
      <c r="A83" s="107" t="s">
        <v>363</v>
      </c>
      <c r="B83" s="223">
        <v>38</v>
      </c>
      <c r="C83" s="462">
        <v>0</v>
      </c>
      <c r="D83" s="223">
        <v>17</v>
      </c>
      <c r="E83" s="223">
        <v>11</v>
      </c>
      <c r="F83" s="223">
        <v>4</v>
      </c>
      <c r="G83" s="223">
        <v>6</v>
      </c>
    </row>
    <row r="84" spans="1:7" ht="12" customHeight="1">
      <c r="A84" s="107" t="s">
        <v>365</v>
      </c>
      <c r="B84" s="223">
        <v>80</v>
      </c>
      <c r="C84" s="462">
        <v>0</v>
      </c>
      <c r="D84" s="223">
        <v>41</v>
      </c>
      <c r="E84" s="223">
        <v>30</v>
      </c>
      <c r="F84" s="223">
        <v>1</v>
      </c>
      <c r="G84" s="223">
        <v>8</v>
      </c>
    </row>
    <row r="85" spans="1:7" ht="12" customHeight="1">
      <c r="A85" s="107" t="s">
        <v>362</v>
      </c>
      <c r="B85" s="223">
        <v>293</v>
      </c>
      <c r="C85" s="462">
        <v>0</v>
      </c>
      <c r="D85" s="223">
        <v>208</v>
      </c>
      <c r="E85" s="223">
        <v>83</v>
      </c>
      <c r="F85" s="223">
        <v>0</v>
      </c>
      <c r="G85" s="223">
        <v>2</v>
      </c>
    </row>
    <row r="86" spans="1:7" ht="12" customHeight="1">
      <c r="A86" s="112"/>
      <c r="B86" s="224"/>
      <c r="C86" s="112"/>
      <c r="D86" s="112"/>
      <c r="E86" s="178"/>
      <c r="F86" s="223"/>
      <c r="G86" s="223"/>
    </row>
    <row r="87" spans="1:7" ht="12" customHeight="1">
      <c r="A87" s="279" t="s">
        <v>367</v>
      </c>
      <c r="B87" s="223">
        <v>26963</v>
      </c>
      <c r="C87" s="462">
        <v>0</v>
      </c>
      <c r="D87" s="223">
        <v>14774</v>
      </c>
      <c r="E87" s="223">
        <v>11175</v>
      </c>
      <c r="F87" s="223">
        <v>344</v>
      </c>
      <c r="G87" s="223">
        <v>670</v>
      </c>
    </row>
    <row r="88" spans="1:7" ht="12" customHeight="1">
      <c r="A88" s="108" t="s">
        <v>174</v>
      </c>
      <c r="B88" s="223"/>
      <c r="C88" s="225"/>
      <c r="D88" s="223"/>
      <c r="E88" s="178"/>
      <c r="F88" s="223"/>
      <c r="G88" s="223"/>
    </row>
    <row r="89" spans="1:7" ht="12" customHeight="1">
      <c r="A89" s="500" t="s">
        <v>441</v>
      </c>
      <c r="B89" s="223">
        <v>290</v>
      </c>
      <c r="C89" s="462">
        <v>0</v>
      </c>
      <c r="D89" s="223">
        <v>290</v>
      </c>
      <c r="E89" s="223">
        <v>0</v>
      </c>
      <c r="F89" s="223">
        <v>0</v>
      </c>
      <c r="G89" s="223">
        <v>0</v>
      </c>
    </row>
    <row r="90" spans="1:7" ht="12" customHeight="1">
      <c r="A90" s="500" t="s">
        <v>442</v>
      </c>
      <c r="B90" s="223">
        <v>14077</v>
      </c>
      <c r="C90" s="462">
        <v>0</v>
      </c>
      <c r="D90" s="223">
        <v>13955</v>
      </c>
      <c r="E90" s="178">
        <v>31</v>
      </c>
      <c r="F90" s="223">
        <v>34</v>
      </c>
      <c r="G90" s="223">
        <v>57</v>
      </c>
    </row>
    <row r="91" spans="1:7" ht="12" customHeight="1">
      <c r="A91" s="500" t="s">
        <v>512</v>
      </c>
      <c r="B91" s="223">
        <v>11232</v>
      </c>
      <c r="C91" s="462">
        <v>0</v>
      </c>
      <c r="D91" s="223">
        <v>223</v>
      </c>
      <c r="E91" s="223">
        <v>11009</v>
      </c>
      <c r="F91" s="223">
        <v>0</v>
      </c>
      <c r="G91" s="223">
        <v>0</v>
      </c>
    </row>
    <row r="92" spans="1:7" ht="12" customHeight="1">
      <c r="A92" s="500" t="s">
        <v>513</v>
      </c>
      <c r="B92" s="223">
        <v>330</v>
      </c>
      <c r="C92" s="462">
        <v>0</v>
      </c>
      <c r="D92" s="223">
        <v>19</v>
      </c>
      <c r="E92" s="223">
        <v>0</v>
      </c>
      <c r="F92" s="223">
        <v>306</v>
      </c>
      <c r="G92" s="223">
        <v>5</v>
      </c>
    </row>
    <row r="93" spans="1:7" ht="12" customHeight="1">
      <c r="A93" s="468" t="s">
        <v>438</v>
      </c>
      <c r="B93" s="223">
        <v>414</v>
      </c>
      <c r="C93" s="462">
        <v>0</v>
      </c>
      <c r="D93" s="223">
        <v>6</v>
      </c>
      <c r="E93" s="178">
        <v>0</v>
      </c>
      <c r="F93" s="223">
        <v>0</v>
      </c>
      <c r="G93" s="223">
        <v>408</v>
      </c>
    </row>
    <row r="94" spans="1:7" ht="12" customHeight="1">
      <c r="A94" s="468" t="s">
        <v>439</v>
      </c>
      <c r="B94" s="223">
        <v>0</v>
      </c>
      <c r="C94" s="462">
        <v>0</v>
      </c>
      <c r="D94" s="223">
        <v>0</v>
      </c>
      <c r="E94" s="178">
        <v>0</v>
      </c>
      <c r="F94" s="223">
        <v>0</v>
      </c>
      <c r="G94" s="223">
        <v>0</v>
      </c>
    </row>
    <row r="95" spans="1:7" ht="12" customHeight="1">
      <c r="A95" s="468" t="s">
        <v>440</v>
      </c>
      <c r="B95" s="223">
        <v>193</v>
      </c>
      <c r="C95" s="462">
        <v>0</v>
      </c>
      <c r="D95" s="223">
        <v>12</v>
      </c>
      <c r="E95" s="178">
        <v>0</v>
      </c>
      <c r="F95" s="223">
        <v>0</v>
      </c>
      <c r="G95" s="223">
        <v>181</v>
      </c>
    </row>
    <row r="96" spans="1:7" ht="12" customHeight="1">
      <c r="A96" s="107" t="s">
        <v>363</v>
      </c>
      <c r="B96" s="223">
        <v>54</v>
      </c>
      <c r="C96" s="462">
        <v>0</v>
      </c>
      <c r="D96" s="223">
        <v>30</v>
      </c>
      <c r="E96" s="223">
        <v>16</v>
      </c>
      <c r="F96" s="223">
        <v>0</v>
      </c>
      <c r="G96" s="223">
        <v>8</v>
      </c>
    </row>
    <row r="97" spans="1:8" ht="12" customHeight="1">
      <c r="A97" s="107" t="s">
        <v>365</v>
      </c>
      <c r="B97" s="223">
        <v>84</v>
      </c>
      <c r="C97" s="462">
        <v>0</v>
      </c>
      <c r="D97" s="223">
        <v>44</v>
      </c>
      <c r="E97" s="223">
        <v>29</v>
      </c>
      <c r="F97" s="223">
        <v>3</v>
      </c>
      <c r="G97" s="223">
        <v>8</v>
      </c>
      <c r="H97" s="104"/>
    </row>
    <row r="98" spans="1:8" ht="12" customHeight="1">
      <c r="A98" s="107" t="s">
        <v>362</v>
      </c>
      <c r="B98" s="223">
        <v>289</v>
      </c>
      <c r="C98" s="462">
        <v>0</v>
      </c>
      <c r="D98" s="223">
        <v>195</v>
      </c>
      <c r="E98" s="223">
        <v>90</v>
      </c>
      <c r="F98" s="223">
        <v>1</v>
      </c>
      <c r="G98" s="223">
        <v>3</v>
      </c>
      <c r="H98" s="104"/>
    </row>
    <row r="99" spans="1:8" ht="12" customHeight="1">
      <c r="A99" s="110"/>
      <c r="B99" s="224"/>
      <c r="C99" s="112"/>
      <c r="D99" s="112"/>
      <c r="E99" s="178"/>
      <c r="F99" s="224"/>
      <c r="G99" s="224"/>
    </row>
    <row r="100" spans="1:8" ht="12" customHeight="1">
      <c r="A100" s="279" t="s">
        <v>368</v>
      </c>
      <c r="B100" s="223">
        <v>31560</v>
      </c>
      <c r="C100" s="70">
        <v>0</v>
      </c>
      <c r="D100" s="223">
        <v>18550</v>
      </c>
      <c r="E100" s="223">
        <v>11756</v>
      </c>
      <c r="F100" s="223">
        <v>295</v>
      </c>
      <c r="G100" s="223">
        <v>959</v>
      </c>
    </row>
    <row r="101" spans="1:8" ht="12" customHeight="1">
      <c r="A101" s="108" t="s">
        <v>174</v>
      </c>
      <c r="B101" s="223"/>
      <c r="C101" s="225"/>
      <c r="D101" s="223"/>
      <c r="E101" s="223"/>
      <c r="F101" s="223"/>
      <c r="G101" s="223"/>
    </row>
    <row r="102" spans="1:8" ht="12" customHeight="1">
      <c r="A102" s="500" t="s">
        <v>441</v>
      </c>
      <c r="B102" s="223">
        <v>306</v>
      </c>
      <c r="C102" s="462">
        <v>0</v>
      </c>
      <c r="D102" s="223">
        <v>281</v>
      </c>
      <c r="E102" s="223">
        <v>5</v>
      </c>
      <c r="F102" s="223">
        <v>0</v>
      </c>
      <c r="G102" s="223">
        <v>20</v>
      </c>
    </row>
    <row r="103" spans="1:8" ht="12" customHeight="1">
      <c r="A103" s="500" t="s">
        <v>442</v>
      </c>
      <c r="B103" s="223">
        <v>17085</v>
      </c>
      <c r="C103" s="462">
        <v>0</v>
      </c>
      <c r="D103" s="223">
        <v>16963</v>
      </c>
      <c r="E103" s="223">
        <v>9</v>
      </c>
      <c r="F103" s="223">
        <v>31</v>
      </c>
      <c r="G103" s="223">
        <v>82</v>
      </c>
    </row>
    <row r="104" spans="1:8" ht="12" customHeight="1">
      <c r="A104" s="500" t="s">
        <v>512</v>
      </c>
      <c r="B104" s="223">
        <v>11363</v>
      </c>
      <c r="C104" s="462">
        <v>0</v>
      </c>
      <c r="D104" s="223">
        <v>253</v>
      </c>
      <c r="E104" s="223">
        <v>11103</v>
      </c>
      <c r="F104" s="223">
        <v>0</v>
      </c>
      <c r="G104" s="223">
        <v>7</v>
      </c>
    </row>
    <row r="105" spans="1:8" ht="12" customHeight="1">
      <c r="A105" s="500" t="s">
        <v>513</v>
      </c>
      <c r="B105" s="223">
        <v>279</v>
      </c>
      <c r="C105" s="462">
        <v>0</v>
      </c>
      <c r="D105" s="223">
        <v>16</v>
      </c>
      <c r="E105" s="223">
        <v>1</v>
      </c>
      <c r="F105" s="223">
        <v>257</v>
      </c>
      <c r="G105" s="223">
        <v>5</v>
      </c>
    </row>
    <row r="106" spans="1:8" ht="12" customHeight="1">
      <c r="A106" s="468" t="s">
        <v>438</v>
      </c>
      <c r="B106" s="223">
        <v>552</v>
      </c>
      <c r="C106" s="462">
        <v>0</v>
      </c>
      <c r="D106" s="223">
        <v>10</v>
      </c>
      <c r="E106" s="223">
        <v>0</v>
      </c>
      <c r="F106" s="223">
        <v>0</v>
      </c>
      <c r="G106" s="223">
        <v>542</v>
      </c>
    </row>
    <row r="107" spans="1:8" ht="12" customHeight="1">
      <c r="A107" s="468" t="s">
        <v>439</v>
      </c>
      <c r="B107" s="223">
        <v>1</v>
      </c>
      <c r="C107" s="462">
        <v>0</v>
      </c>
      <c r="D107" s="223">
        <v>0</v>
      </c>
      <c r="E107" s="178">
        <v>0</v>
      </c>
      <c r="F107" s="223">
        <v>0</v>
      </c>
      <c r="G107" s="223">
        <v>1</v>
      </c>
    </row>
    <row r="108" spans="1:8" ht="12" customHeight="1">
      <c r="A108" s="468" t="s">
        <v>440</v>
      </c>
      <c r="B108" s="223">
        <v>314</v>
      </c>
      <c r="C108" s="462">
        <v>0</v>
      </c>
      <c r="D108" s="223">
        <v>31</v>
      </c>
      <c r="E108" s="223">
        <v>0</v>
      </c>
      <c r="F108" s="223">
        <v>0</v>
      </c>
      <c r="G108" s="223">
        <v>283</v>
      </c>
    </row>
    <row r="109" spans="1:8" ht="12" customHeight="1">
      <c r="A109" s="107" t="s">
        <v>363</v>
      </c>
      <c r="B109" s="223">
        <v>73</v>
      </c>
      <c r="C109" s="462">
        <v>0</v>
      </c>
      <c r="D109" s="223">
        <v>40</v>
      </c>
      <c r="E109" s="223">
        <v>17</v>
      </c>
      <c r="F109" s="223">
        <v>0</v>
      </c>
      <c r="G109" s="223">
        <v>16</v>
      </c>
    </row>
    <row r="110" spans="1:8" ht="12" customHeight="1">
      <c r="A110" s="107" t="s">
        <v>365</v>
      </c>
      <c r="B110" s="223">
        <v>83</v>
      </c>
      <c r="C110" s="462">
        <v>0</v>
      </c>
      <c r="D110" s="223">
        <v>49</v>
      </c>
      <c r="E110" s="223">
        <v>30</v>
      </c>
      <c r="F110" s="223">
        <v>2</v>
      </c>
      <c r="G110" s="223">
        <v>2</v>
      </c>
    </row>
    <row r="111" spans="1:8" ht="12" customHeight="1">
      <c r="A111" s="107" t="s">
        <v>362</v>
      </c>
      <c r="B111" s="223">
        <v>1504</v>
      </c>
      <c r="C111" s="462">
        <v>0</v>
      </c>
      <c r="D111" s="223">
        <v>907</v>
      </c>
      <c r="E111" s="223">
        <v>591</v>
      </c>
      <c r="F111" s="223">
        <v>5</v>
      </c>
      <c r="G111" s="223">
        <v>1</v>
      </c>
    </row>
    <row r="112" spans="1:8" ht="12" customHeight="1">
      <c r="A112" s="107"/>
      <c r="B112" s="223"/>
      <c r="C112" s="70"/>
      <c r="D112" s="70"/>
      <c r="E112" s="178"/>
      <c r="F112" s="223"/>
      <c r="G112" s="223"/>
    </row>
    <row r="113" spans="1:7" ht="12" customHeight="1">
      <c r="A113" s="279" t="s">
        <v>369</v>
      </c>
      <c r="B113" s="223">
        <v>5224</v>
      </c>
      <c r="C113" s="462">
        <v>0</v>
      </c>
      <c r="D113" s="223">
        <v>4861</v>
      </c>
      <c r="E113" s="462">
        <v>0</v>
      </c>
      <c r="F113" s="223">
        <v>311</v>
      </c>
      <c r="G113" s="223">
        <v>52</v>
      </c>
    </row>
    <row r="114" spans="1:7" ht="12" customHeight="1">
      <c r="A114" s="108" t="s">
        <v>174</v>
      </c>
      <c r="B114" s="223"/>
      <c r="C114" s="225"/>
      <c r="D114" s="223"/>
      <c r="E114" s="462"/>
      <c r="F114" s="223"/>
      <c r="G114" s="223"/>
    </row>
    <row r="115" spans="1:7" ht="12" customHeight="1">
      <c r="A115" s="500" t="s">
        <v>442</v>
      </c>
      <c r="B115" s="223">
        <v>4624</v>
      </c>
      <c r="C115" s="462">
        <v>0</v>
      </c>
      <c r="D115" s="223">
        <v>4602</v>
      </c>
      <c r="E115" s="462">
        <v>0</v>
      </c>
      <c r="F115" s="223">
        <v>1</v>
      </c>
      <c r="G115" s="223">
        <v>21</v>
      </c>
    </row>
    <row r="116" spans="1:7" ht="12" customHeight="1">
      <c r="A116" s="500" t="s">
        <v>512</v>
      </c>
      <c r="B116" s="223">
        <v>178</v>
      </c>
      <c r="C116" s="462">
        <v>0</v>
      </c>
      <c r="D116" s="223">
        <v>173</v>
      </c>
      <c r="E116" s="462">
        <v>0</v>
      </c>
      <c r="F116" s="223">
        <v>3</v>
      </c>
      <c r="G116" s="223">
        <v>2</v>
      </c>
    </row>
    <row r="117" spans="1:7" ht="12" customHeight="1">
      <c r="A117" s="500" t="s">
        <v>513</v>
      </c>
      <c r="B117" s="223">
        <v>303</v>
      </c>
      <c r="C117" s="462">
        <v>0</v>
      </c>
      <c r="D117" s="223">
        <v>2</v>
      </c>
      <c r="E117" s="462">
        <v>0</v>
      </c>
      <c r="F117" s="223">
        <v>300</v>
      </c>
      <c r="G117" s="223">
        <v>1</v>
      </c>
    </row>
    <row r="118" spans="1:7" ht="12" customHeight="1">
      <c r="A118" s="468" t="s">
        <v>439</v>
      </c>
      <c r="B118" s="223">
        <v>2</v>
      </c>
      <c r="C118" s="462" t="s">
        <v>76</v>
      </c>
      <c r="D118" s="223">
        <v>0</v>
      </c>
      <c r="E118" s="462" t="s">
        <v>76</v>
      </c>
      <c r="F118" s="223">
        <v>0</v>
      </c>
      <c r="G118" s="223">
        <v>2</v>
      </c>
    </row>
    <row r="119" spans="1:7" ht="12" customHeight="1">
      <c r="A119" s="468" t="s">
        <v>440</v>
      </c>
      <c r="B119" s="223">
        <v>23</v>
      </c>
      <c r="C119" s="462">
        <v>0</v>
      </c>
      <c r="D119" s="223">
        <v>7</v>
      </c>
      <c r="E119" s="462">
        <v>0</v>
      </c>
      <c r="F119" s="223">
        <v>0</v>
      </c>
      <c r="G119" s="223">
        <v>16</v>
      </c>
    </row>
    <row r="120" spans="1:7" ht="12" customHeight="1">
      <c r="A120" s="107" t="s">
        <v>370</v>
      </c>
      <c r="B120" s="223">
        <v>6</v>
      </c>
      <c r="C120" s="462">
        <v>0</v>
      </c>
      <c r="D120" s="223">
        <v>6</v>
      </c>
      <c r="E120" s="462">
        <v>0</v>
      </c>
      <c r="F120" s="223">
        <v>0</v>
      </c>
      <c r="G120" s="223">
        <v>0</v>
      </c>
    </row>
    <row r="121" spans="1:7" ht="12" customHeight="1">
      <c r="A121" s="107" t="s">
        <v>371</v>
      </c>
      <c r="B121" s="223">
        <v>2</v>
      </c>
      <c r="C121" s="462">
        <v>0</v>
      </c>
      <c r="D121" s="223">
        <v>2</v>
      </c>
      <c r="E121" s="462">
        <v>0</v>
      </c>
      <c r="F121" s="223">
        <v>0</v>
      </c>
      <c r="G121" s="223">
        <v>0</v>
      </c>
    </row>
    <row r="122" spans="1:7" ht="12" customHeight="1">
      <c r="A122" s="107" t="s">
        <v>363</v>
      </c>
      <c r="B122" s="223">
        <v>34</v>
      </c>
      <c r="C122" s="462">
        <v>0</v>
      </c>
      <c r="D122" s="223">
        <v>29</v>
      </c>
      <c r="E122" s="462">
        <v>0</v>
      </c>
      <c r="F122" s="223">
        <v>1</v>
      </c>
      <c r="G122" s="223">
        <v>4</v>
      </c>
    </row>
    <row r="123" spans="1:7" ht="12" customHeight="1">
      <c r="A123" s="107" t="s">
        <v>365</v>
      </c>
      <c r="B123" s="223">
        <v>22</v>
      </c>
      <c r="C123" s="462">
        <v>0</v>
      </c>
      <c r="D123" s="223">
        <v>13</v>
      </c>
      <c r="E123" s="462">
        <v>0</v>
      </c>
      <c r="F123" s="223">
        <v>3</v>
      </c>
      <c r="G123" s="223">
        <v>6</v>
      </c>
    </row>
    <row r="124" spans="1:7" ht="12" customHeight="1">
      <c r="A124" s="107" t="s">
        <v>362</v>
      </c>
      <c r="B124" s="223">
        <v>24</v>
      </c>
      <c r="C124" s="462">
        <v>0</v>
      </c>
      <c r="D124" s="223">
        <v>21</v>
      </c>
      <c r="E124" s="462">
        <v>0</v>
      </c>
      <c r="F124" s="223">
        <v>3</v>
      </c>
      <c r="G124" s="223">
        <v>0</v>
      </c>
    </row>
    <row r="125" spans="1:7" ht="12" customHeight="1">
      <c r="A125" s="107" t="s">
        <v>175</v>
      </c>
      <c r="B125" s="223">
        <v>6</v>
      </c>
      <c r="C125" s="462">
        <v>0</v>
      </c>
      <c r="D125" s="223">
        <v>6</v>
      </c>
      <c r="E125" s="462">
        <v>0</v>
      </c>
      <c r="F125" s="223">
        <v>0</v>
      </c>
      <c r="G125" s="223">
        <v>0</v>
      </c>
    </row>
    <row r="126" spans="1:7" ht="12" customHeight="1">
      <c r="A126" s="107"/>
      <c r="B126" s="223"/>
      <c r="C126" s="70"/>
      <c r="D126" s="70"/>
      <c r="E126" s="223"/>
      <c r="F126" s="223"/>
      <c r="G126" s="223"/>
    </row>
    <row r="127" spans="1:7" ht="12" customHeight="1">
      <c r="A127" s="279" t="s">
        <v>372</v>
      </c>
      <c r="B127" s="223">
        <v>18674</v>
      </c>
      <c r="C127" s="462">
        <v>0</v>
      </c>
      <c r="D127" s="223">
        <v>4624</v>
      </c>
      <c r="E127" s="223">
        <v>13770</v>
      </c>
      <c r="F127" s="223">
        <v>243</v>
      </c>
      <c r="G127" s="223">
        <v>37</v>
      </c>
    </row>
    <row r="128" spans="1:7" ht="12" customHeight="1">
      <c r="A128" s="108" t="s">
        <v>174</v>
      </c>
      <c r="B128" s="223"/>
      <c r="C128" s="225"/>
      <c r="D128" s="223"/>
      <c r="E128" s="223"/>
      <c r="F128" s="223"/>
      <c r="G128" s="223"/>
    </row>
    <row r="129" spans="1:7" ht="12" customHeight="1">
      <c r="A129" s="500" t="s">
        <v>442</v>
      </c>
      <c r="B129" s="223">
        <v>4603</v>
      </c>
      <c r="C129" s="462">
        <v>0</v>
      </c>
      <c r="D129" s="223">
        <v>4342</v>
      </c>
      <c r="E129" s="223">
        <v>242</v>
      </c>
      <c r="F129" s="223">
        <v>1</v>
      </c>
      <c r="G129" s="223">
        <v>18</v>
      </c>
    </row>
    <row r="130" spans="1:7" ht="12" customHeight="1">
      <c r="A130" s="500" t="s">
        <v>512</v>
      </c>
      <c r="B130" s="223">
        <v>13366</v>
      </c>
      <c r="C130" s="462">
        <v>0</v>
      </c>
      <c r="D130" s="223">
        <v>196</v>
      </c>
      <c r="E130" s="223">
        <v>13168</v>
      </c>
      <c r="F130" s="223">
        <v>2</v>
      </c>
      <c r="G130" s="223">
        <v>0</v>
      </c>
    </row>
    <row r="131" spans="1:7" ht="12" customHeight="1">
      <c r="A131" s="500" t="s">
        <v>513</v>
      </c>
      <c r="B131" s="223">
        <v>236</v>
      </c>
      <c r="C131" s="462">
        <v>0</v>
      </c>
      <c r="D131" s="223">
        <v>6</v>
      </c>
      <c r="E131" s="223">
        <v>0</v>
      </c>
      <c r="F131" s="223">
        <v>230</v>
      </c>
      <c r="G131" s="223">
        <v>0</v>
      </c>
    </row>
    <row r="132" spans="1:7" ht="12" customHeight="1">
      <c r="A132" s="107" t="s">
        <v>440</v>
      </c>
      <c r="B132" s="223">
        <v>101</v>
      </c>
      <c r="C132" s="462">
        <v>0</v>
      </c>
      <c r="D132" s="223">
        <v>0</v>
      </c>
      <c r="E132" s="223">
        <v>83</v>
      </c>
      <c r="F132" s="223">
        <v>0</v>
      </c>
      <c r="G132" s="223">
        <v>18</v>
      </c>
    </row>
    <row r="133" spans="1:7" ht="12" customHeight="1">
      <c r="A133" s="107" t="s">
        <v>371</v>
      </c>
      <c r="B133" s="223">
        <v>7</v>
      </c>
      <c r="C133" s="462">
        <v>0</v>
      </c>
      <c r="D133" s="223">
        <v>6</v>
      </c>
      <c r="E133" s="223">
        <v>1</v>
      </c>
      <c r="F133" s="223">
        <v>0</v>
      </c>
      <c r="G133" s="223">
        <v>0</v>
      </c>
    </row>
    <row r="134" spans="1:7" ht="12" customHeight="1">
      <c r="A134" s="107" t="s">
        <v>363</v>
      </c>
      <c r="B134" s="223">
        <v>127</v>
      </c>
      <c r="C134" s="462">
        <v>0</v>
      </c>
      <c r="D134" s="223">
        <v>9</v>
      </c>
      <c r="E134" s="223">
        <v>116</v>
      </c>
      <c r="F134" s="223">
        <v>1</v>
      </c>
      <c r="G134" s="223">
        <v>1</v>
      </c>
    </row>
    <row r="135" spans="1:7" ht="12" customHeight="1">
      <c r="A135" s="107" t="s">
        <v>365</v>
      </c>
      <c r="B135" s="223">
        <v>72</v>
      </c>
      <c r="C135" s="462">
        <v>0</v>
      </c>
      <c r="D135" s="223">
        <v>21</v>
      </c>
      <c r="E135" s="223">
        <v>43</v>
      </c>
      <c r="F135" s="223">
        <v>8</v>
      </c>
      <c r="G135" s="223">
        <v>0</v>
      </c>
    </row>
    <row r="136" spans="1:7" ht="12" customHeight="1">
      <c r="A136" s="107" t="s">
        <v>362</v>
      </c>
      <c r="B136" s="223">
        <v>142</v>
      </c>
      <c r="C136" s="462">
        <v>0</v>
      </c>
      <c r="D136" s="223">
        <v>42</v>
      </c>
      <c r="E136" s="223">
        <v>100</v>
      </c>
      <c r="F136" s="223">
        <v>0</v>
      </c>
      <c r="G136" s="223">
        <v>0</v>
      </c>
    </row>
    <row r="137" spans="1:7" ht="12" customHeight="1">
      <c r="A137" s="107" t="s">
        <v>373</v>
      </c>
      <c r="B137" s="223">
        <v>20</v>
      </c>
      <c r="C137" s="462">
        <v>0</v>
      </c>
      <c r="D137" s="104">
        <v>2</v>
      </c>
      <c r="E137" s="104">
        <v>17</v>
      </c>
      <c r="F137" s="104">
        <v>1</v>
      </c>
      <c r="G137" s="104">
        <v>0</v>
      </c>
    </row>
    <row r="138" spans="1:7" ht="12" customHeight="1">
      <c r="A138" s="107"/>
      <c r="B138" s="223"/>
      <c r="C138" s="70"/>
      <c r="D138" s="70"/>
      <c r="E138" s="223"/>
      <c r="F138" s="223"/>
      <c r="G138" s="223"/>
    </row>
    <row r="139" spans="1:7" ht="12" customHeight="1">
      <c r="A139" s="279" t="s">
        <v>504</v>
      </c>
      <c r="B139" s="223">
        <v>14848</v>
      </c>
      <c r="C139" s="462">
        <v>0</v>
      </c>
      <c r="D139" s="223">
        <v>3553</v>
      </c>
      <c r="E139" s="223">
        <v>11078</v>
      </c>
      <c r="F139" s="223">
        <v>208</v>
      </c>
      <c r="G139" s="223">
        <v>9</v>
      </c>
    </row>
    <row r="140" spans="1:7" ht="12" customHeight="1">
      <c r="A140" s="108" t="s">
        <v>174</v>
      </c>
      <c r="B140" s="223"/>
      <c r="C140" s="462"/>
      <c r="D140" s="223"/>
      <c r="E140" s="223"/>
      <c r="F140" s="223"/>
      <c r="G140" s="223"/>
    </row>
    <row r="141" spans="1:7" ht="12" customHeight="1">
      <c r="A141" s="500" t="s">
        <v>442</v>
      </c>
      <c r="B141" s="223">
        <v>3429</v>
      </c>
      <c r="C141" s="462">
        <v>0</v>
      </c>
      <c r="D141" s="223">
        <v>3419</v>
      </c>
      <c r="E141" s="223">
        <v>10</v>
      </c>
      <c r="F141" s="223">
        <v>0</v>
      </c>
      <c r="G141" s="223">
        <v>0</v>
      </c>
    </row>
    <row r="142" spans="1:7" ht="12" customHeight="1">
      <c r="A142" s="500" t="s">
        <v>512</v>
      </c>
      <c r="B142" s="223">
        <v>11092</v>
      </c>
      <c r="C142" s="462">
        <v>0</v>
      </c>
      <c r="D142" s="223">
        <v>128</v>
      </c>
      <c r="E142" s="223">
        <v>10964</v>
      </c>
      <c r="F142" s="223">
        <v>0</v>
      </c>
      <c r="G142" s="223">
        <v>0</v>
      </c>
    </row>
    <row r="143" spans="1:7" ht="12" customHeight="1">
      <c r="A143" s="500" t="s">
        <v>513</v>
      </c>
      <c r="B143" s="223">
        <v>162</v>
      </c>
      <c r="C143" s="462">
        <v>0</v>
      </c>
      <c r="D143" s="223">
        <v>1</v>
      </c>
      <c r="E143" s="223">
        <v>1</v>
      </c>
      <c r="F143" s="223">
        <v>160</v>
      </c>
      <c r="G143" s="223">
        <v>0</v>
      </c>
    </row>
    <row r="144" spans="1:7" ht="12" customHeight="1">
      <c r="A144" s="107" t="s">
        <v>440</v>
      </c>
      <c r="B144" s="223">
        <v>111</v>
      </c>
      <c r="C144" s="462">
        <v>0</v>
      </c>
      <c r="D144" s="223">
        <v>0</v>
      </c>
      <c r="E144" s="223">
        <v>80</v>
      </c>
      <c r="F144" s="223">
        <v>22</v>
      </c>
      <c r="G144" s="223">
        <v>9</v>
      </c>
    </row>
    <row r="145" spans="1:7" ht="12" customHeight="1">
      <c r="A145" s="107" t="s">
        <v>371</v>
      </c>
      <c r="B145" s="223">
        <v>0</v>
      </c>
      <c r="C145" s="462">
        <v>0</v>
      </c>
      <c r="D145" s="223">
        <v>0</v>
      </c>
      <c r="E145" s="223">
        <v>0</v>
      </c>
      <c r="F145" s="223">
        <v>0</v>
      </c>
      <c r="G145" s="223">
        <v>0</v>
      </c>
    </row>
    <row r="146" spans="1:7" ht="12" customHeight="1">
      <c r="A146" s="107" t="s">
        <v>363</v>
      </c>
      <c r="B146" s="223">
        <v>33</v>
      </c>
      <c r="C146" s="462">
        <v>0</v>
      </c>
      <c r="D146" s="223">
        <v>0</v>
      </c>
      <c r="E146" s="223">
        <v>10</v>
      </c>
      <c r="F146" s="223">
        <v>23</v>
      </c>
      <c r="G146" s="223">
        <v>0</v>
      </c>
    </row>
    <row r="147" spans="1:7" ht="12" customHeight="1">
      <c r="A147" s="107" t="s">
        <v>365</v>
      </c>
      <c r="B147" s="223">
        <v>11</v>
      </c>
      <c r="C147" s="462">
        <v>0</v>
      </c>
      <c r="D147" s="223">
        <v>0</v>
      </c>
      <c r="E147" s="223">
        <v>8</v>
      </c>
      <c r="F147" s="223">
        <v>3</v>
      </c>
      <c r="G147" s="223">
        <v>0</v>
      </c>
    </row>
    <row r="148" spans="1:7" ht="12" customHeight="1">
      <c r="A148" s="107" t="s">
        <v>362</v>
      </c>
      <c r="B148" s="223">
        <v>8</v>
      </c>
      <c r="C148" s="462">
        <v>0</v>
      </c>
      <c r="D148" s="223">
        <v>5</v>
      </c>
      <c r="E148" s="223">
        <v>3</v>
      </c>
      <c r="F148" s="223">
        <v>0</v>
      </c>
      <c r="G148" s="223">
        <v>0</v>
      </c>
    </row>
    <row r="149" spans="1:7" ht="12" customHeight="1">
      <c r="A149" s="107" t="s">
        <v>373</v>
      </c>
      <c r="B149" s="223">
        <v>2</v>
      </c>
      <c r="C149" s="462">
        <v>0</v>
      </c>
      <c r="D149" s="223">
        <v>0</v>
      </c>
      <c r="E149" s="223">
        <v>2</v>
      </c>
      <c r="F149" s="223">
        <v>0</v>
      </c>
      <c r="G149" s="223">
        <v>0</v>
      </c>
    </row>
    <row r="150" spans="1:7" ht="12" customHeight="1">
      <c r="A150" s="107"/>
      <c r="B150" s="223"/>
      <c r="C150" s="462"/>
      <c r="D150" s="223"/>
      <c r="E150" s="223"/>
      <c r="F150" s="223"/>
      <c r="G150" s="223"/>
    </row>
    <row r="151" spans="1:7" ht="12" customHeight="1">
      <c r="A151" s="107" t="s">
        <v>514</v>
      </c>
      <c r="B151" s="223">
        <v>2634</v>
      </c>
      <c r="C151" s="462">
        <v>0</v>
      </c>
      <c r="D151" s="462">
        <v>0</v>
      </c>
      <c r="E151" s="462">
        <v>0</v>
      </c>
      <c r="F151" s="462">
        <v>0</v>
      </c>
      <c r="G151" s="223">
        <v>2634</v>
      </c>
    </row>
    <row r="152" spans="1:7" ht="12" customHeight="1">
      <c r="A152" s="279" t="s">
        <v>433</v>
      </c>
      <c r="B152" s="223">
        <v>193</v>
      </c>
      <c r="C152" s="462">
        <v>0</v>
      </c>
      <c r="D152" s="462">
        <v>0</v>
      </c>
      <c r="E152" s="462">
        <v>0</v>
      </c>
      <c r="F152" s="462">
        <v>0</v>
      </c>
      <c r="G152" s="223">
        <v>193</v>
      </c>
    </row>
    <row r="153" spans="1:7" ht="12" customHeight="1">
      <c r="A153" s="108" t="s">
        <v>174</v>
      </c>
      <c r="B153" s="223"/>
      <c r="C153" s="462"/>
      <c r="D153" s="462"/>
      <c r="E153" s="462"/>
      <c r="F153" s="462"/>
      <c r="G153" s="223"/>
    </row>
    <row r="154" spans="1:7" ht="12" customHeight="1">
      <c r="A154" s="107" t="s">
        <v>155</v>
      </c>
      <c r="B154" s="223">
        <v>41</v>
      </c>
      <c r="C154" s="462">
        <v>0</v>
      </c>
      <c r="D154" s="462">
        <v>0</v>
      </c>
      <c r="E154" s="462">
        <v>0</v>
      </c>
      <c r="F154" s="462">
        <v>0</v>
      </c>
      <c r="G154" s="223">
        <v>41</v>
      </c>
    </row>
    <row r="155" spans="1:7" ht="12" customHeight="1">
      <c r="A155" s="468" t="s">
        <v>438</v>
      </c>
      <c r="B155" s="223">
        <v>8</v>
      </c>
      <c r="C155" s="462">
        <v>0</v>
      </c>
      <c r="D155" s="462">
        <v>0</v>
      </c>
      <c r="E155" s="462">
        <v>0</v>
      </c>
      <c r="F155" s="462">
        <v>0</v>
      </c>
      <c r="G155" s="223">
        <v>8</v>
      </c>
    </row>
    <row r="156" spans="1:7" ht="12" customHeight="1">
      <c r="A156" s="468" t="s">
        <v>439</v>
      </c>
      <c r="B156" s="223">
        <v>2212</v>
      </c>
      <c r="C156" s="462">
        <v>0</v>
      </c>
      <c r="D156" s="462">
        <v>0</v>
      </c>
      <c r="E156" s="462">
        <v>0</v>
      </c>
      <c r="F156" s="462">
        <v>0</v>
      </c>
      <c r="G156" s="223">
        <v>2212</v>
      </c>
    </row>
    <row r="157" spans="1:7" ht="12" customHeight="1">
      <c r="A157" s="468" t="s">
        <v>440</v>
      </c>
      <c r="B157" s="223">
        <v>151</v>
      </c>
      <c r="C157" s="462">
        <v>0</v>
      </c>
      <c r="D157" s="462">
        <v>0</v>
      </c>
      <c r="E157" s="462">
        <v>0</v>
      </c>
      <c r="F157" s="462">
        <v>0</v>
      </c>
      <c r="G157" s="223">
        <v>151</v>
      </c>
    </row>
    <row r="158" spans="1:7" ht="12" customHeight="1">
      <c r="A158" s="279" t="s">
        <v>363</v>
      </c>
      <c r="B158" s="223">
        <v>10</v>
      </c>
      <c r="C158" s="462">
        <v>0</v>
      </c>
      <c r="D158" s="462">
        <v>0</v>
      </c>
      <c r="E158" s="462">
        <v>0</v>
      </c>
      <c r="F158" s="462">
        <v>0</v>
      </c>
      <c r="G158" s="223">
        <v>10</v>
      </c>
    </row>
    <row r="159" spans="1:7" ht="12" customHeight="1">
      <c r="A159" s="279" t="s">
        <v>173</v>
      </c>
      <c r="B159" s="223">
        <v>6</v>
      </c>
      <c r="C159" s="462">
        <v>0</v>
      </c>
      <c r="D159" s="462">
        <v>0</v>
      </c>
      <c r="E159" s="462">
        <v>0</v>
      </c>
      <c r="F159" s="462">
        <v>0</v>
      </c>
      <c r="G159" s="223">
        <v>6</v>
      </c>
    </row>
    <row r="160" spans="1:7" ht="12" customHeight="1">
      <c r="A160" s="279" t="s">
        <v>362</v>
      </c>
      <c r="B160" s="223">
        <v>13</v>
      </c>
      <c r="C160" s="462">
        <v>0</v>
      </c>
      <c r="D160" s="462">
        <v>0</v>
      </c>
      <c r="E160" s="462">
        <v>0</v>
      </c>
      <c r="F160" s="462">
        <v>0</v>
      </c>
      <c r="G160" s="223">
        <v>13</v>
      </c>
    </row>
    <row r="161" spans="1:8" ht="12" customHeight="1">
      <c r="A161" s="279"/>
      <c r="B161" s="223"/>
      <c r="C161" s="223"/>
      <c r="D161" s="223"/>
      <c r="E161" s="223"/>
      <c r="F161" s="223"/>
      <c r="G161" s="223"/>
    </row>
    <row r="162" spans="1:8" ht="12" customHeight="1">
      <c r="A162" s="499" t="s">
        <v>71</v>
      </c>
      <c r="B162" s="223">
        <v>335926</v>
      </c>
      <c r="C162" s="223">
        <v>161725</v>
      </c>
      <c r="D162" s="223">
        <v>85341</v>
      </c>
      <c r="E162" s="223">
        <v>76003</v>
      </c>
      <c r="F162" s="223">
        <v>4350</v>
      </c>
      <c r="G162" s="223">
        <v>8507</v>
      </c>
    </row>
    <row r="163" spans="1:8" ht="12" customHeight="1">
      <c r="A163" s="179" t="s">
        <v>78</v>
      </c>
      <c r="B163" s="104"/>
      <c r="C163" s="105"/>
      <c r="D163" s="105"/>
      <c r="E163" s="104"/>
      <c r="F163" s="104"/>
      <c r="G163" s="104"/>
    </row>
    <row r="164" spans="1:8" ht="54" customHeight="1">
      <c r="A164" s="652" t="s">
        <v>637</v>
      </c>
      <c r="B164" s="652"/>
      <c r="C164" s="652"/>
      <c r="D164" s="652"/>
      <c r="E164" s="652"/>
      <c r="F164" s="652"/>
      <c r="G164" s="652"/>
    </row>
    <row r="165" spans="1:8" ht="11.25" hidden="1" customHeight="1">
      <c r="A165" s="444" t="s">
        <v>453</v>
      </c>
      <c r="B165" s="651" t="s">
        <v>388</v>
      </c>
      <c r="C165" s="651"/>
      <c r="D165" s="651"/>
      <c r="E165" s="651"/>
      <c r="F165" s="651"/>
      <c r="G165" s="651"/>
    </row>
    <row r="166" spans="1:8" ht="12" hidden="1" customHeight="1">
      <c r="A166" s="279" t="s">
        <v>361</v>
      </c>
      <c r="B166" s="223">
        <v>3039</v>
      </c>
      <c r="C166" s="223">
        <v>2764</v>
      </c>
      <c r="D166" s="223">
        <v>202</v>
      </c>
      <c r="E166" s="70">
        <v>0</v>
      </c>
      <c r="F166" s="223">
        <v>6</v>
      </c>
      <c r="G166" s="223">
        <v>67</v>
      </c>
      <c r="H166" s="106"/>
    </row>
    <row r="167" spans="1:8" ht="12" hidden="1" customHeight="1">
      <c r="A167" s="279" t="s">
        <v>433</v>
      </c>
      <c r="B167" s="223">
        <v>0</v>
      </c>
      <c r="C167" s="223">
        <v>0</v>
      </c>
      <c r="D167" s="223">
        <v>0</v>
      </c>
      <c r="E167" s="70">
        <v>0</v>
      </c>
      <c r="F167" s="223">
        <v>0</v>
      </c>
      <c r="G167" s="223">
        <v>0</v>
      </c>
    </row>
    <row r="168" spans="1:8" ht="12" hidden="1" customHeight="1">
      <c r="A168" s="108" t="s">
        <v>174</v>
      </c>
      <c r="B168" s="223"/>
      <c r="C168" s="223"/>
      <c r="D168" s="223"/>
      <c r="E168" s="112"/>
      <c r="F168" s="223"/>
      <c r="G168" s="223"/>
    </row>
    <row r="169" spans="1:8" ht="12" hidden="1" customHeight="1">
      <c r="A169" s="209" t="s">
        <v>441</v>
      </c>
      <c r="B169" s="223">
        <v>2978</v>
      </c>
      <c r="C169" s="223">
        <v>2764</v>
      </c>
      <c r="D169" s="223">
        <v>202</v>
      </c>
      <c r="E169" s="70">
        <v>0</v>
      </c>
      <c r="F169" s="223">
        <v>6</v>
      </c>
      <c r="G169" s="223">
        <v>6</v>
      </c>
    </row>
    <row r="170" spans="1:8" ht="12" hidden="1" customHeight="1">
      <c r="A170" s="435" t="s">
        <v>438</v>
      </c>
      <c r="B170" s="223">
        <v>0</v>
      </c>
      <c r="C170" s="223">
        <v>0</v>
      </c>
      <c r="D170" s="223">
        <v>0</v>
      </c>
      <c r="E170" s="70">
        <v>0</v>
      </c>
      <c r="F170" s="223">
        <v>0</v>
      </c>
      <c r="G170" s="223">
        <v>0</v>
      </c>
    </row>
    <row r="171" spans="1:8" ht="12" hidden="1" customHeight="1">
      <c r="A171" s="435" t="s">
        <v>439</v>
      </c>
      <c r="B171" s="223">
        <v>0</v>
      </c>
      <c r="C171" s="223">
        <v>0</v>
      </c>
      <c r="D171" s="223">
        <v>0</v>
      </c>
      <c r="E171" s="70">
        <v>0</v>
      </c>
      <c r="F171" s="223">
        <v>0</v>
      </c>
      <c r="G171" s="223">
        <v>0</v>
      </c>
    </row>
    <row r="172" spans="1:8" ht="12" hidden="1" customHeight="1">
      <c r="A172" s="435" t="s">
        <v>440</v>
      </c>
      <c r="B172" s="223">
        <v>61</v>
      </c>
      <c r="C172" s="223">
        <v>0</v>
      </c>
      <c r="D172" s="223">
        <v>0</v>
      </c>
      <c r="E172" s="70">
        <v>0</v>
      </c>
      <c r="F172" s="223">
        <v>0</v>
      </c>
      <c r="G172" s="223">
        <v>61</v>
      </c>
    </row>
    <row r="173" spans="1:8" ht="12" hidden="1" customHeight="1">
      <c r="A173" s="279" t="s">
        <v>363</v>
      </c>
      <c r="B173" s="35" t="s">
        <v>72</v>
      </c>
      <c r="C173" s="35" t="s">
        <v>72</v>
      </c>
      <c r="D173" s="35" t="s">
        <v>72</v>
      </c>
      <c r="E173" s="35" t="s">
        <v>72</v>
      </c>
      <c r="F173" s="35" t="s">
        <v>72</v>
      </c>
      <c r="G173" s="35" t="s">
        <v>72</v>
      </c>
    </row>
    <row r="174" spans="1:8" ht="12" hidden="1" customHeight="1">
      <c r="A174" s="279" t="s">
        <v>173</v>
      </c>
      <c r="B174" s="35" t="s">
        <v>72</v>
      </c>
      <c r="C174" s="35" t="s">
        <v>72</v>
      </c>
      <c r="D174" s="35" t="s">
        <v>72</v>
      </c>
      <c r="E174" s="35" t="s">
        <v>72</v>
      </c>
      <c r="F174" s="35" t="s">
        <v>72</v>
      </c>
      <c r="G174" s="35" t="s">
        <v>72</v>
      </c>
    </row>
    <row r="175" spans="1:8" ht="12" hidden="1" customHeight="1">
      <c r="A175" s="279" t="s">
        <v>362</v>
      </c>
      <c r="B175" s="35" t="s">
        <v>72</v>
      </c>
      <c r="C175" s="35" t="s">
        <v>72</v>
      </c>
      <c r="D175" s="35" t="s">
        <v>72</v>
      </c>
      <c r="E175" s="35" t="s">
        <v>72</v>
      </c>
      <c r="F175" s="35" t="s">
        <v>72</v>
      </c>
      <c r="G175" s="35" t="s">
        <v>72</v>
      </c>
    </row>
    <row r="176" spans="1:8" ht="12" hidden="1" customHeight="1">
      <c r="A176" s="109"/>
      <c r="B176" s="223"/>
      <c r="C176" s="223"/>
      <c r="D176" s="223"/>
      <c r="E176" s="70"/>
      <c r="F176" s="223"/>
      <c r="G176" s="223"/>
    </row>
    <row r="177" spans="1:7" ht="12" hidden="1" customHeight="1">
      <c r="A177" s="279" t="s">
        <v>364</v>
      </c>
      <c r="B177" s="223">
        <v>2908</v>
      </c>
      <c r="C177" s="223">
        <v>2616</v>
      </c>
      <c r="D177" s="223">
        <v>250</v>
      </c>
      <c r="E177" s="70">
        <v>0</v>
      </c>
      <c r="F177" s="223">
        <v>8</v>
      </c>
      <c r="G177" s="223">
        <v>34</v>
      </c>
    </row>
    <row r="178" spans="1:7" ht="12" hidden="1" customHeight="1">
      <c r="A178" s="279" t="s">
        <v>433</v>
      </c>
      <c r="B178" s="223">
        <v>0</v>
      </c>
      <c r="C178" s="223">
        <v>0</v>
      </c>
      <c r="D178" s="223"/>
      <c r="E178" s="70">
        <v>0</v>
      </c>
      <c r="F178" s="223">
        <v>0</v>
      </c>
      <c r="G178" s="223">
        <v>0</v>
      </c>
    </row>
    <row r="179" spans="1:7" ht="12" hidden="1" customHeight="1">
      <c r="A179" s="108" t="s">
        <v>174</v>
      </c>
      <c r="B179" s="223"/>
      <c r="C179" s="223"/>
      <c r="D179" s="223"/>
      <c r="E179" s="70"/>
      <c r="F179" s="223"/>
      <c r="G179" s="223"/>
    </row>
    <row r="180" spans="1:7" ht="12" hidden="1" customHeight="1">
      <c r="A180" s="209" t="s">
        <v>441</v>
      </c>
      <c r="B180" s="223">
        <v>2878</v>
      </c>
      <c r="C180" s="223">
        <v>2616</v>
      </c>
      <c r="D180" s="223">
        <v>250</v>
      </c>
      <c r="E180" s="70">
        <v>0</v>
      </c>
      <c r="F180" s="223">
        <v>7</v>
      </c>
      <c r="G180" s="223">
        <v>5</v>
      </c>
    </row>
    <row r="181" spans="1:7" ht="12" hidden="1" customHeight="1">
      <c r="A181" s="435" t="s">
        <v>438</v>
      </c>
      <c r="B181" s="223">
        <v>9</v>
      </c>
      <c r="C181" s="223">
        <v>0</v>
      </c>
      <c r="D181" s="223">
        <v>0</v>
      </c>
      <c r="E181" s="70">
        <v>0</v>
      </c>
      <c r="F181" s="223">
        <v>1</v>
      </c>
      <c r="G181" s="223">
        <v>8</v>
      </c>
    </row>
    <row r="182" spans="1:7" ht="12" hidden="1" customHeight="1">
      <c r="A182" s="435" t="s">
        <v>439</v>
      </c>
      <c r="B182" s="223">
        <v>0</v>
      </c>
      <c r="C182" s="223">
        <v>0</v>
      </c>
      <c r="D182" s="223">
        <v>0</v>
      </c>
      <c r="E182" s="70">
        <v>0</v>
      </c>
      <c r="F182" s="223">
        <v>0</v>
      </c>
      <c r="G182" s="223">
        <v>0</v>
      </c>
    </row>
    <row r="183" spans="1:7" ht="12" hidden="1" customHeight="1">
      <c r="A183" s="435" t="s">
        <v>440</v>
      </c>
      <c r="B183" s="223">
        <v>21</v>
      </c>
      <c r="C183" s="223">
        <v>0</v>
      </c>
      <c r="D183" s="223">
        <v>0</v>
      </c>
      <c r="E183" s="70">
        <v>0</v>
      </c>
      <c r="F183" s="223">
        <v>0</v>
      </c>
      <c r="G183" s="223">
        <v>21</v>
      </c>
    </row>
    <row r="184" spans="1:7" ht="12" hidden="1" customHeight="1">
      <c r="A184" s="279" t="s">
        <v>172</v>
      </c>
      <c r="B184" s="35" t="s">
        <v>72</v>
      </c>
      <c r="C184" s="35" t="s">
        <v>72</v>
      </c>
      <c r="D184" s="35" t="s">
        <v>72</v>
      </c>
      <c r="E184" s="35" t="s">
        <v>72</v>
      </c>
      <c r="F184" s="35" t="s">
        <v>72</v>
      </c>
      <c r="G184" s="35" t="s">
        <v>72</v>
      </c>
    </row>
    <row r="185" spans="1:7" ht="12" hidden="1" customHeight="1">
      <c r="A185" s="279" t="s">
        <v>173</v>
      </c>
      <c r="B185" s="35" t="s">
        <v>72</v>
      </c>
      <c r="C185" s="35" t="s">
        <v>72</v>
      </c>
      <c r="D185" s="35" t="s">
        <v>72</v>
      </c>
      <c r="E185" s="35" t="s">
        <v>72</v>
      </c>
      <c r="F185" s="35" t="s">
        <v>72</v>
      </c>
      <c r="G185" s="35" t="s">
        <v>72</v>
      </c>
    </row>
    <row r="186" spans="1:7" ht="12" hidden="1" customHeight="1">
      <c r="A186" s="279" t="s">
        <v>362</v>
      </c>
      <c r="B186" s="35" t="s">
        <v>72</v>
      </c>
      <c r="C186" s="35" t="s">
        <v>72</v>
      </c>
      <c r="D186" s="35" t="s">
        <v>72</v>
      </c>
      <c r="E186" s="35" t="s">
        <v>72</v>
      </c>
      <c r="F186" s="35" t="s">
        <v>72</v>
      </c>
      <c r="G186" s="35" t="s">
        <v>72</v>
      </c>
    </row>
    <row r="187" spans="1:7" ht="12" hidden="1" customHeight="1">
      <c r="A187" s="110"/>
      <c r="B187" s="224"/>
      <c r="C187" s="224"/>
      <c r="D187" s="224"/>
      <c r="E187" s="112"/>
      <c r="F187" s="224"/>
      <c r="G187" s="224"/>
    </row>
    <row r="188" spans="1:7" ht="12" hidden="1" customHeight="1">
      <c r="A188" s="279" t="s">
        <v>230</v>
      </c>
      <c r="B188" s="223">
        <v>2643</v>
      </c>
      <c r="C188" s="223">
        <v>2260</v>
      </c>
      <c r="D188" s="223">
        <v>203</v>
      </c>
      <c r="E188" s="223">
        <v>115</v>
      </c>
      <c r="F188" s="223">
        <v>4</v>
      </c>
      <c r="G188" s="223">
        <v>61</v>
      </c>
    </row>
    <row r="189" spans="1:7" ht="12" hidden="1" customHeight="1">
      <c r="A189" s="279" t="s">
        <v>433</v>
      </c>
      <c r="B189" s="223">
        <v>0</v>
      </c>
      <c r="C189" s="223">
        <v>0</v>
      </c>
      <c r="D189" s="223">
        <v>0</v>
      </c>
      <c r="E189" s="223">
        <v>0</v>
      </c>
      <c r="F189" s="223">
        <v>0</v>
      </c>
      <c r="G189" s="223">
        <v>0</v>
      </c>
    </row>
    <row r="190" spans="1:7" ht="12" hidden="1" customHeight="1">
      <c r="A190" s="108" t="s">
        <v>174</v>
      </c>
      <c r="B190" s="223"/>
      <c r="C190" s="223"/>
      <c r="D190" s="223"/>
      <c r="E190" s="223"/>
      <c r="F190" s="223"/>
      <c r="G190" s="223"/>
    </row>
    <row r="191" spans="1:7" ht="12" hidden="1" customHeight="1">
      <c r="A191" s="209" t="s">
        <v>441</v>
      </c>
      <c r="B191" s="223">
        <v>2584</v>
      </c>
      <c r="C191" s="223">
        <v>2255</v>
      </c>
      <c r="D191" s="223">
        <v>203</v>
      </c>
      <c r="E191" s="223">
        <v>115</v>
      </c>
      <c r="F191" s="223">
        <v>4</v>
      </c>
      <c r="G191" s="223">
        <v>7</v>
      </c>
    </row>
    <row r="192" spans="1:7" ht="12" hidden="1" customHeight="1">
      <c r="A192" s="435" t="s">
        <v>438</v>
      </c>
      <c r="B192" s="223">
        <v>22</v>
      </c>
      <c r="C192" s="223">
        <v>0</v>
      </c>
      <c r="D192" s="223">
        <v>0</v>
      </c>
      <c r="E192" s="70"/>
      <c r="F192" s="223"/>
      <c r="G192" s="223">
        <v>22</v>
      </c>
    </row>
    <row r="193" spans="1:7" ht="12" hidden="1" customHeight="1">
      <c r="A193" s="435" t="s">
        <v>439</v>
      </c>
      <c r="B193" s="223">
        <v>0</v>
      </c>
      <c r="C193" s="223">
        <v>0</v>
      </c>
      <c r="D193" s="223">
        <v>0</v>
      </c>
      <c r="E193" s="178">
        <v>0</v>
      </c>
      <c r="F193" s="223">
        <v>0</v>
      </c>
      <c r="G193" s="223">
        <v>0</v>
      </c>
    </row>
    <row r="194" spans="1:7" ht="12" hidden="1" customHeight="1">
      <c r="A194" s="435" t="s">
        <v>440</v>
      </c>
      <c r="B194" s="223">
        <v>37</v>
      </c>
      <c r="C194" s="223">
        <v>5</v>
      </c>
      <c r="D194" s="223">
        <v>0</v>
      </c>
      <c r="E194" s="178">
        <v>0</v>
      </c>
      <c r="F194" s="223">
        <v>0</v>
      </c>
      <c r="G194" s="223">
        <v>32</v>
      </c>
    </row>
    <row r="195" spans="1:7" ht="12" hidden="1" customHeight="1">
      <c r="A195" s="279" t="s">
        <v>363</v>
      </c>
      <c r="B195" s="35" t="s">
        <v>72</v>
      </c>
      <c r="C195" s="35" t="s">
        <v>72</v>
      </c>
      <c r="D195" s="35" t="s">
        <v>72</v>
      </c>
      <c r="E195" s="35" t="s">
        <v>72</v>
      </c>
      <c r="F195" s="35" t="s">
        <v>72</v>
      </c>
      <c r="G195" s="35" t="s">
        <v>72</v>
      </c>
    </row>
    <row r="196" spans="1:7" ht="12" hidden="1" customHeight="1">
      <c r="A196" s="279" t="s">
        <v>365</v>
      </c>
      <c r="B196" s="35" t="s">
        <v>72</v>
      </c>
      <c r="C196" s="35" t="s">
        <v>72</v>
      </c>
      <c r="D196" s="35" t="s">
        <v>72</v>
      </c>
      <c r="E196" s="35" t="s">
        <v>72</v>
      </c>
      <c r="F196" s="35" t="s">
        <v>72</v>
      </c>
      <c r="G196" s="35" t="s">
        <v>72</v>
      </c>
    </row>
    <row r="197" spans="1:7" ht="12" hidden="1" customHeight="1">
      <c r="A197" s="279" t="s">
        <v>362</v>
      </c>
      <c r="B197" s="35" t="s">
        <v>72</v>
      </c>
      <c r="C197" s="35" t="s">
        <v>72</v>
      </c>
      <c r="D197" s="35" t="s">
        <v>72</v>
      </c>
      <c r="E197" s="35" t="s">
        <v>72</v>
      </c>
      <c r="F197" s="35" t="s">
        <v>72</v>
      </c>
      <c r="G197" s="35" t="s">
        <v>72</v>
      </c>
    </row>
    <row r="198" spans="1:7" ht="12" hidden="1" customHeight="1">
      <c r="A198" s="110"/>
      <c r="B198" s="224"/>
      <c r="C198" s="224"/>
      <c r="D198" s="224"/>
      <c r="E198" s="178"/>
      <c r="F198" s="224"/>
      <c r="G198" s="224"/>
    </row>
    <row r="199" spans="1:7" ht="12" hidden="1" customHeight="1">
      <c r="A199" s="279" t="s">
        <v>366</v>
      </c>
      <c r="B199" s="223">
        <v>3226</v>
      </c>
      <c r="C199" s="223">
        <v>2806</v>
      </c>
      <c r="D199" s="223">
        <v>223</v>
      </c>
      <c r="E199" s="223">
        <v>110</v>
      </c>
      <c r="F199" s="223">
        <v>7</v>
      </c>
      <c r="G199" s="223">
        <v>80</v>
      </c>
    </row>
    <row r="200" spans="1:7" ht="12" hidden="1" customHeight="1">
      <c r="A200" s="279" t="s">
        <v>433</v>
      </c>
      <c r="B200" s="223">
        <v>0</v>
      </c>
      <c r="C200" s="223">
        <v>0</v>
      </c>
      <c r="D200" s="223">
        <v>0</v>
      </c>
      <c r="E200" s="70">
        <v>0</v>
      </c>
      <c r="F200" s="70">
        <v>0</v>
      </c>
      <c r="G200" s="178">
        <v>0</v>
      </c>
    </row>
    <row r="201" spans="1:7" ht="12" hidden="1" customHeight="1">
      <c r="A201" s="108" t="s">
        <v>174</v>
      </c>
      <c r="B201" s="223"/>
      <c r="C201" s="223"/>
      <c r="D201" s="223"/>
      <c r="E201" s="225"/>
      <c r="F201" s="111"/>
      <c r="G201" s="111"/>
    </row>
    <row r="202" spans="1:7" ht="12" hidden="1" customHeight="1">
      <c r="A202" s="209" t="s">
        <v>441</v>
      </c>
      <c r="B202" s="223">
        <v>3148</v>
      </c>
      <c r="C202" s="223">
        <v>2806</v>
      </c>
      <c r="D202" s="223">
        <v>223</v>
      </c>
      <c r="E202" s="223">
        <v>110</v>
      </c>
      <c r="F202" s="223">
        <v>7</v>
      </c>
      <c r="G202" s="223">
        <v>2</v>
      </c>
    </row>
    <row r="203" spans="1:7" ht="12" hidden="1" customHeight="1">
      <c r="A203" s="435" t="s">
        <v>438</v>
      </c>
      <c r="B203" s="223">
        <v>42</v>
      </c>
      <c r="C203" s="223">
        <v>0</v>
      </c>
      <c r="D203" s="223">
        <v>0</v>
      </c>
      <c r="E203" s="178">
        <v>0</v>
      </c>
      <c r="F203" s="223">
        <v>0</v>
      </c>
      <c r="G203" s="223">
        <v>42</v>
      </c>
    </row>
    <row r="204" spans="1:7" ht="12" hidden="1" customHeight="1">
      <c r="A204" s="435" t="s">
        <v>439</v>
      </c>
      <c r="B204" s="223">
        <v>1</v>
      </c>
      <c r="C204" s="223">
        <v>0</v>
      </c>
      <c r="D204" s="223">
        <v>0</v>
      </c>
      <c r="E204" s="178">
        <v>0</v>
      </c>
      <c r="F204" s="223">
        <v>0</v>
      </c>
      <c r="G204" s="223">
        <v>1</v>
      </c>
    </row>
    <row r="205" spans="1:7" ht="12" hidden="1" customHeight="1">
      <c r="A205" s="435" t="s">
        <v>440</v>
      </c>
      <c r="B205" s="223">
        <v>35</v>
      </c>
      <c r="C205" s="223">
        <v>0</v>
      </c>
      <c r="D205" s="223">
        <v>0</v>
      </c>
      <c r="E205" s="178">
        <v>0</v>
      </c>
      <c r="F205" s="223">
        <v>0</v>
      </c>
      <c r="G205" s="223">
        <v>35</v>
      </c>
    </row>
    <row r="206" spans="1:7" ht="12" hidden="1" customHeight="1">
      <c r="A206" s="279" t="s">
        <v>363</v>
      </c>
      <c r="B206" s="35" t="s">
        <v>72</v>
      </c>
      <c r="C206" s="35" t="s">
        <v>72</v>
      </c>
      <c r="D206" s="35" t="s">
        <v>72</v>
      </c>
      <c r="E206" s="35" t="s">
        <v>72</v>
      </c>
      <c r="F206" s="35" t="s">
        <v>72</v>
      </c>
      <c r="G206" s="35" t="s">
        <v>72</v>
      </c>
    </row>
    <row r="207" spans="1:7" ht="12" hidden="1" customHeight="1">
      <c r="A207" s="279" t="s">
        <v>173</v>
      </c>
      <c r="B207" s="35" t="s">
        <v>72</v>
      </c>
      <c r="C207" s="35" t="s">
        <v>72</v>
      </c>
      <c r="D207" s="35" t="s">
        <v>72</v>
      </c>
      <c r="E207" s="35" t="s">
        <v>72</v>
      </c>
      <c r="F207" s="35" t="s">
        <v>72</v>
      </c>
      <c r="G207" s="35" t="s">
        <v>72</v>
      </c>
    </row>
    <row r="208" spans="1:7" ht="12" hidden="1" customHeight="1">
      <c r="A208" s="279" t="s">
        <v>362</v>
      </c>
      <c r="B208" s="35" t="s">
        <v>72</v>
      </c>
      <c r="C208" s="35" t="s">
        <v>72</v>
      </c>
      <c r="D208" s="35" t="s">
        <v>72</v>
      </c>
      <c r="E208" s="35" t="s">
        <v>72</v>
      </c>
      <c r="F208" s="35" t="s">
        <v>72</v>
      </c>
      <c r="G208" s="35" t="s">
        <v>72</v>
      </c>
    </row>
    <row r="209" spans="1:7" ht="12" hidden="1" customHeight="1">
      <c r="A209" s="110"/>
      <c r="B209" s="112"/>
      <c r="C209" s="226"/>
      <c r="D209" s="226"/>
      <c r="E209" s="178"/>
      <c r="F209" s="223"/>
      <c r="G209" s="223"/>
    </row>
    <row r="210" spans="1:7" ht="12" hidden="1" customHeight="1">
      <c r="A210" s="279" t="s">
        <v>231</v>
      </c>
      <c r="B210" s="223">
        <v>2536</v>
      </c>
      <c r="C210" s="70">
        <v>0</v>
      </c>
      <c r="D210" s="70">
        <v>1572</v>
      </c>
      <c r="E210" s="223">
        <v>869</v>
      </c>
      <c r="F210" s="223">
        <v>9</v>
      </c>
      <c r="G210" s="223">
        <v>86</v>
      </c>
    </row>
    <row r="211" spans="1:7" hidden="1">
      <c r="A211" s="108" t="s">
        <v>174</v>
      </c>
      <c r="B211" s="223"/>
      <c r="C211" s="225"/>
      <c r="D211" s="225"/>
      <c r="E211" s="178"/>
      <c r="F211" s="223"/>
      <c r="G211" s="223"/>
    </row>
    <row r="212" spans="1:7" ht="12" hidden="1" customHeight="1">
      <c r="A212" s="209" t="s">
        <v>441</v>
      </c>
      <c r="B212" s="223">
        <v>2446</v>
      </c>
      <c r="C212" s="70">
        <v>0</v>
      </c>
      <c r="D212" s="70">
        <v>1555</v>
      </c>
      <c r="E212" s="223">
        <v>869</v>
      </c>
      <c r="F212" s="223">
        <v>8</v>
      </c>
      <c r="G212" s="223">
        <v>14</v>
      </c>
    </row>
    <row r="213" spans="1:7" ht="12" hidden="1" customHeight="1">
      <c r="A213" s="209" t="s">
        <v>442</v>
      </c>
      <c r="B213" s="223">
        <v>9</v>
      </c>
      <c r="C213" s="70">
        <v>0</v>
      </c>
      <c r="D213" s="70">
        <v>9</v>
      </c>
      <c r="E213" s="223">
        <v>0</v>
      </c>
      <c r="F213" s="223">
        <v>0</v>
      </c>
      <c r="G213" s="223">
        <v>0</v>
      </c>
    </row>
    <row r="214" spans="1:7" ht="12" hidden="1" customHeight="1">
      <c r="A214" s="107" t="s">
        <v>165</v>
      </c>
      <c r="B214" s="223">
        <v>0</v>
      </c>
      <c r="C214" s="70">
        <v>0</v>
      </c>
      <c r="D214" s="223">
        <v>0</v>
      </c>
      <c r="E214" s="223">
        <v>0</v>
      </c>
      <c r="F214" s="223">
        <v>0</v>
      </c>
      <c r="G214" s="223">
        <v>0</v>
      </c>
    </row>
    <row r="215" spans="1:7" ht="12" hidden="1" customHeight="1">
      <c r="A215" s="107" t="s">
        <v>127</v>
      </c>
      <c r="B215" s="223">
        <v>0</v>
      </c>
      <c r="C215" s="70">
        <v>0</v>
      </c>
      <c r="D215" s="223">
        <v>0</v>
      </c>
      <c r="E215" s="178">
        <v>0</v>
      </c>
      <c r="F215" s="223">
        <v>0</v>
      </c>
      <c r="G215" s="223">
        <v>0</v>
      </c>
    </row>
    <row r="216" spans="1:7" ht="12" hidden="1" customHeight="1">
      <c r="A216" s="209" t="s">
        <v>443</v>
      </c>
      <c r="B216" s="223">
        <v>1</v>
      </c>
      <c r="C216" s="70">
        <v>0</v>
      </c>
      <c r="D216" s="70">
        <v>1</v>
      </c>
      <c r="E216" s="223">
        <v>0</v>
      </c>
      <c r="F216" s="223">
        <v>0</v>
      </c>
      <c r="G216" s="223">
        <v>0</v>
      </c>
    </row>
    <row r="217" spans="1:7" ht="12" hidden="1" customHeight="1">
      <c r="A217" s="209" t="s">
        <v>444</v>
      </c>
      <c r="B217" s="223">
        <v>0</v>
      </c>
      <c r="C217" s="70">
        <v>0</v>
      </c>
      <c r="D217" s="223">
        <v>0</v>
      </c>
      <c r="E217" s="223">
        <v>0</v>
      </c>
      <c r="F217" s="223">
        <v>0</v>
      </c>
      <c r="G217" s="223">
        <v>0</v>
      </c>
    </row>
    <row r="218" spans="1:7" ht="12" hidden="1" customHeight="1">
      <c r="A218" s="209" t="s">
        <v>445</v>
      </c>
      <c r="B218" s="223">
        <v>0</v>
      </c>
      <c r="C218" s="70">
        <v>0</v>
      </c>
      <c r="D218" s="223">
        <v>0</v>
      </c>
      <c r="E218" s="223">
        <v>0</v>
      </c>
      <c r="F218" s="223">
        <v>0</v>
      </c>
      <c r="G218" s="223">
        <v>0</v>
      </c>
    </row>
    <row r="219" spans="1:7" ht="12" hidden="1" customHeight="1">
      <c r="A219" s="435" t="s">
        <v>438</v>
      </c>
      <c r="B219" s="223">
        <v>45</v>
      </c>
      <c r="C219" s="70">
        <v>0</v>
      </c>
      <c r="D219" s="70">
        <v>4</v>
      </c>
      <c r="E219" s="178">
        <v>0</v>
      </c>
      <c r="F219" s="223">
        <v>0</v>
      </c>
      <c r="G219" s="223">
        <v>41</v>
      </c>
    </row>
    <row r="220" spans="1:7" ht="12" hidden="1" customHeight="1">
      <c r="A220" s="435" t="s">
        <v>439</v>
      </c>
      <c r="B220" s="223">
        <v>0</v>
      </c>
      <c r="C220" s="70">
        <v>0</v>
      </c>
      <c r="D220" s="223">
        <v>0</v>
      </c>
      <c r="E220" s="178">
        <v>0</v>
      </c>
      <c r="F220" s="223">
        <v>0</v>
      </c>
      <c r="G220" s="223">
        <v>0</v>
      </c>
    </row>
    <row r="221" spans="1:7" ht="12" hidden="1" customHeight="1">
      <c r="A221" s="435" t="s">
        <v>440</v>
      </c>
      <c r="B221" s="223">
        <v>35</v>
      </c>
      <c r="C221" s="70">
        <v>0</v>
      </c>
      <c r="D221" s="70">
        <v>3</v>
      </c>
      <c r="E221" s="223">
        <v>0</v>
      </c>
      <c r="F221" s="223">
        <v>1</v>
      </c>
      <c r="G221" s="223">
        <v>31</v>
      </c>
    </row>
    <row r="222" spans="1:7" ht="12" hidden="1" customHeight="1">
      <c r="A222" s="107" t="s">
        <v>363</v>
      </c>
      <c r="B222" s="35" t="s">
        <v>72</v>
      </c>
      <c r="C222" s="35" t="s">
        <v>72</v>
      </c>
      <c r="D222" s="35" t="s">
        <v>72</v>
      </c>
      <c r="E222" s="35" t="s">
        <v>72</v>
      </c>
      <c r="F222" s="35" t="s">
        <v>72</v>
      </c>
      <c r="G222" s="35" t="s">
        <v>72</v>
      </c>
    </row>
    <row r="223" spans="1:7" ht="12" hidden="1" customHeight="1">
      <c r="A223" s="107" t="s">
        <v>365</v>
      </c>
      <c r="B223" s="35" t="s">
        <v>72</v>
      </c>
      <c r="C223" s="35" t="s">
        <v>72</v>
      </c>
      <c r="D223" s="35" t="s">
        <v>72</v>
      </c>
      <c r="E223" s="35" t="s">
        <v>72</v>
      </c>
      <c r="F223" s="35" t="s">
        <v>72</v>
      </c>
      <c r="G223" s="35" t="s">
        <v>72</v>
      </c>
    </row>
    <row r="224" spans="1:7" ht="12" hidden="1" customHeight="1">
      <c r="A224" s="107" t="s">
        <v>362</v>
      </c>
      <c r="B224" s="35" t="s">
        <v>72</v>
      </c>
      <c r="C224" s="35" t="s">
        <v>72</v>
      </c>
      <c r="D224" s="35" t="s">
        <v>72</v>
      </c>
      <c r="E224" s="35" t="s">
        <v>72</v>
      </c>
      <c r="F224" s="35" t="s">
        <v>72</v>
      </c>
      <c r="G224" s="35" t="s">
        <v>72</v>
      </c>
    </row>
    <row r="225" spans="1:8" ht="12" hidden="1" customHeight="1">
      <c r="A225" s="112"/>
      <c r="B225" s="224"/>
      <c r="C225" s="112"/>
      <c r="D225" s="112"/>
      <c r="E225" s="178"/>
      <c r="F225" s="223"/>
      <c r="G225" s="223"/>
    </row>
    <row r="226" spans="1:8" ht="12" hidden="1" customHeight="1">
      <c r="A226" s="279" t="s">
        <v>367</v>
      </c>
      <c r="B226" s="223">
        <v>4793</v>
      </c>
      <c r="C226" s="70">
        <v>0</v>
      </c>
      <c r="D226" s="70">
        <v>3224</v>
      </c>
      <c r="E226" s="223">
        <v>1434</v>
      </c>
      <c r="F226" s="223">
        <v>15</v>
      </c>
      <c r="G226" s="223">
        <v>120</v>
      </c>
    </row>
    <row r="227" spans="1:8" ht="12" hidden="1" customHeight="1">
      <c r="A227" s="108" t="s">
        <v>174</v>
      </c>
      <c r="B227" s="223"/>
      <c r="C227" s="225"/>
      <c r="D227" s="225"/>
      <c r="E227" s="178"/>
      <c r="F227" s="223"/>
      <c r="G227" s="223"/>
    </row>
    <row r="228" spans="1:8" ht="12" hidden="1" customHeight="1">
      <c r="A228" s="209" t="s">
        <v>441</v>
      </c>
      <c r="B228" s="223">
        <v>10</v>
      </c>
      <c r="C228" s="70">
        <v>0</v>
      </c>
      <c r="D228" s="70">
        <v>10</v>
      </c>
      <c r="E228" s="223">
        <v>0</v>
      </c>
      <c r="F228" s="223">
        <v>0</v>
      </c>
      <c r="G228" s="223">
        <v>0</v>
      </c>
    </row>
    <row r="229" spans="1:8" ht="12" hidden="1" customHeight="1">
      <c r="A229" s="209" t="s">
        <v>442</v>
      </c>
      <c r="B229" s="223">
        <v>3141</v>
      </c>
      <c r="C229" s="70">
        <v>0</v>
      </c>
      <c r="D229" s="70">
        <v>3132</v>
      </c>
      <c r="E229" s="178">
        <v>4</v>
      </c>
      <c r="F229" s="223">
        <v>4</v>
      </c>
      <c r="G229" s="223">
        <v>1</v>
      </c>
    </row>
    <row r="230" spans="1:8" ht="12" hidden="1" customHeight="1">
      <c r="A230" s="107" t="s">
        <v>165</v>
      </c>
      <c r="B230" s="223">
        <v>23</v>
      </c>
      <c r="C230" s="70">
        <v>0</v>
      </c>
      <c r="D230" s="70">
        <v>23</v>
      </c>
      <c r="E230" s="178">
        <v>0</v>
      </c>
      <c r="F230" s="223">
        <v>0</v>
      </c>
      <c r="G230" s="223">
        <v>0</v>
      </c>
    </row>
    <row r="231" spans="1:8" ht="12" hidden="1" customHeight="1">
      <c r="A231" s="107" t="s">
        <v>127</v>
      </c>
      <c r="B231" s="223">
        <v>2</v>
      </c>
      <c r="C231" s="70">
        <v>0</v>
      </c>
      <c r="D231" s="70">
        <v>2</v>
      </c>
      <c r="E231" s="223">
        <v>0</v>
      </c>
      <c r="F231" s="223">
        <v>0</v>
      </c>
      <c r="G231" s="223">
        <v>0</v>
      </c>
    </row>
    <row r="232" spans="1:8" ht="12" hidden="1" customHeight="1">
      <c r="A232" s="209" t="s">
        <v>443</v>
      </c>
      <c r="B232" s="223">
        <v>1467</v>
      </c>
      <c r="C232" s="70">
        <v>0</v>
      </c>
      <c r="D232" s="70">
        <v>38</v>
      </c>
      <c r="E232" s="223">
        <v>1429</v>
      </c>
      <c r="F232" s="223">
        <v>0</v>
      </c>
      <c r="G232" s="223">
        <v>0</v>
      </c>
    </row>
    <row r="233" spans="1:8" ht="12" hidden="1" customHeight="1">
      <c r="A233" s="209" t="s">
        <v>444</v>
      </c>
      <c r="B233" s="223">
        <v>12</v>
      </c>
      <c r="C233" s="70">
        <v>0</v>
      </c>
      <c r="D233" s="70">
        <v>11</v>
      </c>
      <c r="E233" s="223">
        <v>1</v>
      </c>
      <c r="F233" s="223">
        <v>0</v>
      </c>
      <c r="G233" s="223">
        <v>0</v>
      </c>
    </row>
    <row r="234" spans="1:8" ht="12" hidden="1" customHeight="1">
      <c r="A234" s="209" t="s">
        <v>445</v>
      </c>
      <c r="B234" s="223">
        <v>12</v>
      </c>
      <c r="C234" s="70">
        <v>0</v>
      </c>
      <c r="D234" s="223">
        <v>0</v>
      </c>
      <c r="E234" s="223">
        <v>0</v>
      </c>
      <c r="F234" s="223">
        <v>11</v>
      </c>
      <c r="G234" s="223">
        <v>1</v>
      </c>
    </row>
    <row r="235" spans="1:8" ht="12" hidden="1" customHeight="1">
      <c r="A235" s="435" t="s">
        <v>438</v>
      </c>
      <c r="B235" s="223">
        <v>100</v>
      </c>
      <c r="C235" s="70">
        <v>0</v>
      </c>
      <c r="D235" s="223">
        <v>0</v>
      </c>
      <c r="E235" s="178">
        <v>0</v>
      </c>
      <c r="F235" s="223">
        <v>0</v>
      </c>
      <c r="G235" s="223">
        <v>100</v>
      </c>
    </row>
    <row r="236" spans="1:8" ht="12" hidden="1" customHeight="1">
      <c r="A236" s="435" t="s">
        <v>439</v>
      </c>
      <c r="B236" s="223">
        <v>0</v>
      </c>
      <c r="C236" s="70">
        <v>0</v>
      </c>
      <c r="D236" s="223">
        <v>0</v>
      </c>
      <c r="E236" s="178">
        <v>0</v>
      </c>
      <c r="F236" s="223">
        <v>0</v>
      </c>
      <c r="G236" s="223">
        <v>0</v>
      </c>
    </row>
    <row r="237" spans="1:8" ht="12" hidden="1" customHeight="1">
      <c r="A237" s="435" t="s">
        <v>440</v>
      </c>
      <c r="B237" s="223">
        <v>26</v>
      </c>
      <c r="C237" s="70">
        <v>0</v>
      </c>
      <c r="D237" s="70">
        <v>8</v>
      </c>
      <c r="E237" s="178">
        <v>0</v>
      </c>
      <c r="F237" s="223">
        <v>0</v>
      </c>
      <c r="G237" s="223">
        <v>18</v>
      </c>
    </row>
    <row r="238" spans="1:8" ht="12" hidden="1" customHeight="1">
      <c r="A238" s="107" t="s">
        <v>363</v>
      </c>
      <c r="B238" s="35" t="s">
        <v>72</v>
      </c>
      <c r="C238" s="35" t="s">
        <v>72</v>
      </c>
      <c r="D238" s="35" t="s">
        <v>72</v>
      </c>
      <c r="E238" s="35" t="s">
        <v>72</v>
      </c>
      <c r="F238" s="35" t="s">
        <v>72</v>
      </c>
      <c r="G238" s="35" t="s">
        <v>72</v>
      </c>
    </row>
    <row r="239" spans="1:8" ht="12" hidden="1" customHeight="1">
      <c r="A239" s="107" t="s">
        <v>365</v>
      </c>
      <c r="B239" s="35" t="s">
        <v>72</v>
      </c>
      <c r="C239" s="35" t="s">
        <v>72</v>
      </c>
      <c r="D239" s="35" t="s">
        <v>72</v>
      </c>
      <c r="E239" s="35" t="s">
        <v>72</v>
      </c>
      <c r="F239" s="35" t="s">
        <v>72</v>
      </c>
      <c r="G239" s="35" t="s">
        <v>72</v>
      </c>
      <c r="H239" s="104"/>
    </row>
    <row r="240" spans="1:8" ht="12" hidden="1" customHeight="1">
      <c r="A240" s="107" t="s">
        <v>362</v>
      </c>
      <c r="B240" s="35" t="s">
        <v>72</v>
      </c>
      <c r="C240" s="35" t="s">
        <v>72</v>
      </c>
      <c r="D240" s="35" t="s">
        <v>72</v>
      </c>
      <c r="E240" s="35" t="s">
        <v>72</v>
      </c>
      <c r="F240" s="35" t="s">
        <v>72</v>
      </c>
      <c r="G240" s="35" t="s">
        <v>72</v>
      </c>
      <c r="H240" s="104"/>
    </row>
    <row r="241" spans="1:7" ht="12" hidden="1" customHeight="1">
      <c r="A241" s="110"/>
      <c r="B241" s="224"/>
      <c r="C241" s="112"/>
      <c r="D241" s="112"/>
      <c r="E241" s="178"/>
      <c r="F241" s="224"/>
      <c r="G241" s="224"/>
    </row>
    <row r="242" spans="1:7" ht="12" hidden="1" customHeight="1">
      <c r="A242" s="279" t="s">
        <v>368</v>
      </c>
      <c r="B242" s="223">
        <v>4529</v>
      </c>
      <c r="C242" s="70">
        <v>0</v>
      </c>
      <c r="D242" s="223">
        <v>2947</v>
      </c>
      <c r="E242" s="223">
        <v>1178</v>
      </c>
      <c r="F242" s="223">
        <v>6</v>
      </c>
      <c r="G242" s="223">
        <v>152</v>
      </c>
    </row>
    <row r="243" spans="1:7" ht="12" hidden="1" customHeight="1">
      <c r="A243" s="108" t="s">
        <v>174</v>
      </c>
      <c r="B243" s="223"/>
      <c r="C243" s="225"/>
      <c r="D243" s="223"/>
      <c r="E243" s="223"/>
      <c r="F243" s="223"/>
      <c r="G243" s="223"/>
    </row>
    <row r="244" spans="1:7" ht="12" hidden="1" customHeight="1">
      <c r="A244" s="209" t="s">
        <v>441</v>
      </c>
      <c r="B244" s="223">
        <v>8</v>
      </c>
      <c r="C244" s="70">
        <v>0</v>
      </c>
      <c r="D244" s="223">
        <v>8</v>
      </c>
      <c r="E244" s="223">
        <v>0</v>
      </c>
      <c r="F244" s="223">
        <v>0</v>
      </c>
      <c r="G244" s="223">
        <v>0</v>
      </c>
    </row>
    <row r="245" spans="1:7" ht="12" hidden="1" customHeight="1">
      <c r="A245" s="209" t="s">
        <v>442</v>
      </c>
      <c r="B245" s="223">
        <v>2745</v>
      </c>
      <c r="C245" s="70">
        <v>0</v>
      </c>
      <c r="D245" s="223">
        <v>2728</v>
      </c>
      <c r="E245" s="223">
        <v>0</v>
      </c>
      <c r="F245" s="223">
        <v>5</v>
      </c>
      <c r="G245" s="223">
        <v>12</v>
      </c>
    </row>
    <row r="246" spans="1:7" ht="12" hidden="1" customHeight="1">
      <c r="A246" s="107" t="s">
        <v>165</v>
      </c>
      <c r="B246" s="223">
        <v>37</v>
      </c>
      <c r="C246" s="70">
        <v>0</v>
      </c>
      <c r="D246" s="223">
        <v>36</v>
      </c>
      <c r="E246" s="223">
        <v>0</v>
      </c>
      <c r="F246" s="223">
        <v>0</v>
      </c>
      <c r="G246" s="223">
        <v>0</v>
      </c>
    </row>
    <row r="247" spans="1:7" ht="12" hidden="1" customHeight="1">
      <c r="A247" s="107" t="s">
        <v>127</v>
      </c>
      <c r="B247" s="223">
        <v>135</v>
      </c>
      <c r="C247" s="70">
        <v>0</v>
      </c>
      <c r="D247" s="223">
        <v>44</v>
      </c>
      <c r="E247" s="223">
        <v>3</v>
      </c>
      <c r="F247" s="223">
        <v>0</v>
      </c>
      <c r="G247" s="223">
        <v>0</v>
      </c>
    </row>
    <row r="248" spans="1:7" ht="12" hidden="1" customHeight="1">
      <c r="A248" s="209" t="s">
        <v>443</v>
      </c>
      <c r="B248" s="223">
        <v>1202</v>
      </c>
      <c r="C248" s="70">
        <v>0</v>
      </c>
      <c r="D248" s="223">
        <v>24</v>
      </c>
      <c r="E248" s="223">
        <v>1174</v>
      </c>
      <c r="F248" s="223">
        <v>0</v>
      </c>
      <c r="G248" s="223">
        <v>0</v>
      </c>
    </row>
    <row r="249" spans="1:7" ht="12" hidden="1" customHeight="1">
      <c r="A249" s="209" t="s">
        <v>444</v>
      </c>
      <c r="B249" s="223">
        <v>256</v>
      </c>
      <c r="C249" s="70">
        <v>0</v>
      </c>
      <c r="D249" s="223">
        <v>102</v>
      </c>
      <c r="E249" s="223">
        <v>1</v>
      </c>
      <c r="F249" s="223">
        <v>0</v>
      </c>
      <c r="G249" s="223">
        <v>0</v>
      </c>
    </row>
    <row r="250" spans="1:7" ht="12" hidden="1" customHeight="1">
      <c r="A250" s="209" t="s">
        <v>445</v>
      </c>
      <c r="B250" s="223">
        <v>3</v>
      </c>
      <c r="C250" s="70">
        <v>0</v>
      </c>
      <c r="D250" s="223">
        <v>0</v>
      </c>
      <c r="E250" s="223">
        <v>0</v>
      </c>
      <c r="F250" s="223">
        <v>1</v>
      </c>
      <c r="G250" s="223">
        <v>2</v>
      </c>
    </row>
    <row r="251" spans="1:7" ht="12" hidden="1" customHeight="1">
      <c r="A251" s="435" t="s">
        <v>438</v>
      </c>
      <c r="B251" s="223">
        <v>112</v>
      </c>
      <c r="C251" s="70">
        <v>0</v>
      </c>
      <c r="D251" s="223">
        <v>0</v>
      </c>
      <c r="E251" s="223">
        <v>0</v>
      </c>
      <c r="F251" s="223">
        <v>0</v>
      </c>
      <c r="G251" s="223">
        <v>112</v>
      </c>
    </row>
    <row r="252" spans="1:7" ht="12" hidden="1" customHeight="1">
      <c r="A252" s="435" t="s">
        <v>439</v>
      </c>
      <c r="B252" s="223">
        <v>4</v>
      </c>
      <c r="C252" s="70">
        <v>0</v>
      </c>
      <c r="D252" s="223">
        <v>0</v>
      </c>
      <c r="E252" s="178">
        <v>0</v>
      </c>
      <c r="F252" s="223">
        <v>0</v>
      </c>
      <c r="G252" s="223">
        <v>4</v>
      </c>
    </row>
    <row r="253" spans="1:7" ht="12" hidden="1" customHeight="1">
      <c r="A253" s="435" t="s">
        <v>440</v>
      </c>
      <c r="B253" s="223">
        <v>27</v>
      </c>
      <c r="C253" s="70">
        <v>0</v>
      </c>
      <c r="D253" s="223">
        <v>5</v>
      </c>
      <c r="E253" s="223">
        <v>0</v>
      </c>
      <c r="F253" s="223">
        <v>0</v>
      </c>
      <c r="G253" s="223">
        <v>22</v>
      </c>
    </row>
    <row r="254" spans="1:7" ht="12" hidden="1" customHeight="1">
      <c r="A254" s="107" t="s">
        <v>363</v>
      </c>
      <c r="B254" s="35" t="s">
        <v>72</v>
      </c>
      <c r="C254" s="35" t="s">
        <v>72</v>
      </c>
      <c r="D254" s="35" t="s">
        <v>72</v>
      </c>
      <c r="E254" s="35" t="s">
        <v>72</v>
      </c>
      <c r="F254" s="35" t="s">
        <v>72</v>
      </c>
      <c r="G254" s="35" t="s">
        <v>72</v>
      </c>
    </row>
    <row r="255" spans="1:7" ht="12" hidden="1" customHeight="1">
      <c r="A255" s="107" t="s">
        <v>365</v>
      </c>
      <c r="B255" s="35" t="s">
        <v>72</v>
      </c>
      <c r="C255" s="35" t="s">
        <v>72</v>
      </c>
      <c r="D255" s="35" t="s">
        <v>72</v>
      </c>
      <c r="E255" s="35" t="s">
        <v>72</v>
      </c>
      <c r="F255" s="35" t="s">
        <v>72</v>
      </c>
      <c r="G255" s="35" t="s">
        <v>72</v>
      </c>
    </row>
    <row r="256" spans="1:7" ht="12" hidden="1" customHeight="1">
      <c r="A256" s="107" t="s">
        <v>362</v>
      </c>
      <c r="B256" s="35" t="s">
        <v>72</v>
      </c>
      <c r="C256" s="35" t="s">
        <v>72</v>
      </c>
      <c r="D256" s="35" t="s">
        <v>72</v>
      </c>
      <c r="E256" s="35" t="s">
        <v>72</v>
      </c>
      <c r="F256" s="35" t="s">
        <v>72</v>
      </c>
      <c r="G256" s="35" t="s">
        <v>72</v>
      </c>
    </row>
    <row r="257" spans="1:7" ht="12" hidden="1" customHeight="1">
      <c r="A257" s="107"/>
      <c r="B257" s="223"/>
      <c r="C257" s="70"/>
      <c r="D257" s="70"/>
      <c r="E257" s="178"/>
      <c r="F257" s="223"/>
      <c r="G257" s="223"/>
    </row>
    <row r="258" spans="1:7" ht="12" hidden="1" customHeight="1">
      <c r="A258" s="279" t="s">
        <v>369</v>
      </c>
      <c r="B258" s="223">
        <v>492</v>
      </c>
      <c r="C258" s="70">
        <v>0</v>
      </c>
      <c r="D258" s="223">
        <v>398</v>
      </c>
      <c r="E258" s="223">
        <v>24</v>
      </c>
      <c r="F258" s="223">
        <v>1</v>
      </c>
      <c r="G258" s="223">
        <v>1</v>
      </c>
    </row>
    <row r="259" spans="1:7" ht="12" hidden="1" customHeight="1">
      <c r="A259" s="108" t="s">
        <v>174</v>
      </c>
      <c r="B259" s="223"/>
      <c r="C259" s="225"/>
      <c r="D259" s="223"/>
      <c r="E259" s="223"/>
      <c r="F259" s="223"/>
      <c r="G259" s="223"/>
    </row>
    <row r="260" spans="1:7" ht="12" hidden="1" customHeight="1">
      <c r="A260" s="209" t="s">
        <v>442</v>
      </c>
      <c r="B260" s="223">
        <v>1</v>
      </c>
      <c r="C260" s="70">
        <v>0</v>
      </c>
      <c r="D260" s="223">
        <v>0</v>
      </c>
      <c r="E260" s="223">
        <v>0</v>
      </c>
      <c r="F260" s="223">
        <v>0</v>
      </c>
      <c r="G260" s="223">
        <v>1</v>
      </c>
    </row>
    <row r="261" spans="1:7" ht="12" hidden="1" customHeight="1">
      <c r="A261" s="107" t="s">
        <v>165</v>
      </c>
      <c r="B261" s="223">
        <v>16</v>
      </c>
      <c r="C261" s="70">
        <v>0</v>
      </c>
      <c r="D261" s="223">
        <v>16</v>
      </c>
      <c r="E261" s="223">
        <v>0</v>
      </c>
      <c r="F261" s="223">
        <v>0</v>
      </c>
      <c r="G261" s="223">
        <v>0</v>
      </c>
    </row>
    <row r="262" spans="1:7" ht="12" hidden="1" customHeight="1">
      <c r="A262" s="107" t="s">
        <v>127</v>
      </c>
      <c r="B262" s="223">
        <v>140</v>
      </c>
      <c r="C262" s="70">
        <v>0</v>
      </c>
      <c r="D262" s="223">
        <v>106</v>
      </c>
      <c r="E262" s="223">
        <v>18</v>
      </c>
      <c r="F262" s="223">
        <v>0</v>
      </c>
      <c r="G262" s="223">
        <v>0</v>
      </c>
    </row>
    <row r="263" spans="1:7" ht="12" hidden="1" customHeight="1">
      <c r="A263" s="209" t="s">
        <v>443</v>
      </c>
      <c r="B263" s="223">
        <v>17</v>
      </c>
      <c r="C263" s="70">
        <v>0</v>
      </c>
      <c r="D263" s="223">
        <v>15</v>
      </c>
      <c r="E263" s="223">
        <v>0</v>
      </c>
      <c r="F263" s="223">
        <v>0</v>
      </c>
      <c r="G263" s="223">
        <v>0</v>
      </c>
    </row>
    <row r="264" spans="1:7" ht="12" hidden="1" customHeight="1">
      <c r="A264" s="209" t="s">
        <v>444</v>
      </c>
      <c r="B264" s="223">
        <v>312</v>
      </c>
      <c r="C264" s="70">
        <v>0</v>
      </c>
      <c r="D264" s="223">
        <v>258</v>
      </c>
      <c r="E264" s="223">
        <v>6</v>
      </c>
      <c r="F264" s="223">
        <v>0</v>
      </c>
      <c r="G264" s="223">
        <v>0</v>
      </c>
    </row>
    <row r="265" spans="1:7" ht="12" hidden="1" customHeight="1">
      <c r="A265" s="209" t="s">
        <v>445</v>
      </c>
      <c r="B265" s="223">
        <v>2</v>
      </c>
      <c r="C265" s="70">
        <v>0</v>
      </c>
      <c r="D265" s="223">
        <v>1</v>
      </c>
      <c r="E265" s="223">
        <v>0</v>
      </c>
      <c r="F265" s="223">
        <v>1</v>
      </c>
      <c r="G265" s="223">
        <v>0</v>
      </c>
    </row>
    <row r="266" spans="1:7" ht="12" hidden="1" customHeight="1">
      <c r="A266" s="435" t="s">
        <v>440</v>
      </c>
      <c r="B266" s="223">
        <v>0</v>
      </c>
      <c r="C266" s="70">
        <v>0</v>
      </c>
      <c r="D266" s="223">
        <v>0</v>
      </c>
      <c r="E266" s="223">
        <v>0</v>
      </c>
      <c r="F266" s="223">
        <v>0</v>
      </c>
      <c r="G266" s="223">
        <v>0</v>
      </c>
    </row>
    <row r="267" spans="1:7" ht="12" hidden="1" customHeight="1">
      <c r="A267" s="107" t="s">
        <v>370</v>
      </c>
      <c r="B267" s="223">
        <v>2</v>
      </c>
      <c r="C267" s="70">
        <v>0</v>
      </c>
      <c r="D267" s="223">
        <v>1</v>
      </c>
      <c r="E267" s="223">
        <v>0</v>
      </c>
      <c r="F267" s="223">
        <v>0</v>
      </c>
      <c r="G267" s="223">
        <v>0</v>
      </c>
    </row>
    <row r="268" spans="1:7" ht="12" hidden="1" customHeight="1">
      <c r="A268" s="107" t="s">
        <v>371</v>
      </c>
      <c r="B268" s="223">
        <v>2</v>
      </c>
      <c r="C268" s="70">
        <v>0</v>
      </c>
      <c r="D268" s="223">
        <v>1</v>
      </c>
      <c r="E268" s="223">
        <v>0</v>
      </c>
      <c r="F268" s="223">
        <v>0</v>
      </c>
      <c r="G268" s="223">
        <v>0</v>
      </c>
    </row>
    <row r="269" spans="1:7" ht="12" hidden="1" customHeight="1">
      <c r="A269" s="107" t="s">
        <v>363</v>
      </c>
      <c r="B269" s="35" t="s">
        <v>72</v>
      </c>
      <c r="C269" s="35" t="s">
        <v>72</v>
      </c>
      <c r="D269" s="35" t="s">
        <v>72</v>
      </c>
      <c r="E269" s="35" t="s">
        <v>72</v>
      </c>
      <c r="F269" s="35" t="s">
        <v>72</v>
      </c>
      <c r="G269" s="35" t="s">
        <v>72</v>
      </c>
    </row>
    <row r="270" spans="1:7" ht="12" hidden="1" customHeight="1">
      <c r="A270" s="107" t="s">
        <v>365</v>
      </c>
      <c r="B270" s="35" t="s">
        <v>72</v>
      </c>
      <c r="C270" s="35" t="s">
        <v>72</v>
      </c>
      <c r="D270" s="35" t="s">
        <v>72</v>
      </c>
      <c r="E270" s="35" t="s">
        <v>72</v>
      </c>
      <c r="F270" s="35" t="s">
        <v>72</v>
      </c>
      <c r="G270" s="35" t="s">
        <v>72</v>
      </c>
    </row>
    <row r="271" spans="1:7" ht="12" hidden="1" customHeight="1">
      <c r="A271" s="107" t="s">
        <v>362</v>
      </c>
      <c r="B271" s="35" t="s">
        <v>72</v>
      </c>
      <c r="C271" s="35" t="s">
        <v>72</v>
      </c>
      <c r="D271" s="35" t="s">
        <v>72</v>
      </c>
      <c r="E271" s="35" t="s">
        <v>72</v>
      </c>
      <c r="F271" s="35" t="s">
        <v>72</v>
      </c>
      <c r="G271" s="35" t="s">
        <v>72</v>
      </c>
    </row>
    <row r="272" spans="1:7" ht="12" hidden="1" customHeight="1">
      <c r="A272" s="107" t="s">
        <v>175</v>
      </c>
      <c r="B272" s="35" t="s">
        <v>72</v>
      </c>
      <c r="C272" s="35" t="s">
        <v>72</v>
      </c>
      <c r="D272" s="35" t="s">
        <v>72</v>
      </c>
      <c r="E272" s="35" t="s">
        <v>72</v>
      </c>
      <c r="F272" s="35" t="s">
        <v>72</v>
      </c>
      <c r="G272" s="35" t="s">
        <v>72</v>
      </c>
    </row>
    <row r="273" spans="1:7" ht="12" hidden="1" customHeight="1">
      <c r="A273" s="107"/>
      <c r="B273" s="223"/>
      <c r="C273" s="70"/>
      <c r="D273" s="70"/>
      <c r="E273" s="223"/>
      <c r="F273" s="223"/>
      <c r="G273" s="223"/>
    </row>
    <row r="274" spans="1:7" ht="12" hidden="1" customHeight="1">
      <c r="A274" s="279" t="s">
        <v>372</v>
      </c>
      <c r="B274" s="223">
        <v>1756</v>
      </c>
      <c r="C274" s="70">
        <v>0</v>
      </c>
      <c r="D274" s="223">
        <v>499</v>
      </c>
      <c r="E274" s="223">
        <v>1166</v>
      </c>
      <c r="F274" s="223">
        <v>5</v>
      </c>
      <c r="G274" s="223">
        <v>0</v>
      </c>
    </row>
    <row r="275" spans="1:7" ht="12" hidden="1" customHeight="1">
      <c r="A275" s="108" t="s">
        <v>174</v>
      </c>
      <c r="B275" s="223"/>
      <c r="C275" s="225"/>
      <c r="D275" s="223"/>
      <c r="E275" s="223"/>
      <c r="F275" s="223"/>
      <c r="G275" s="223"/>
    </row>
    <row r="276" spans="1:7" ht="12" hidden="1" customHeight="1">
      <c r="A276" s="209" t="s">
        <v>442</v>
      </c>
      <c r="B276" s="223">
        <v>8</v>
      </c>
      <c r="C276" s="70">
        <v>0</v>
      </c>
      <c r="D276" s="223">
        <v>7</v>
      </c>
      <c r="E276" s="223">
        <v>0</v>
      </c>
      <c r="F276" s="223">
        <v>0</v>
      </c>
      <c r="G276" s="223">
        <v>0</v>
      </c>
    </row>
    <row r="277" spans="1:7" ht="12" hidden="1" customHeight="1">
      <c r="A277" s="209" t="s">
        <v>443</v>
      </c>
      <c r="B277" s="223">
        <v>1281</v>
      </c>
      <c r="C277" s="70">
        <v>0</v>
      </c>
      <c r="D277" s="223">
        <v>129</v>
      </c>
      <c r="E277" s="223">
        <v>1134</v>
      </c>
      <c r="F277" s="223">
        <v>0</v>
      </c>
      <c r="G277" s="223">
        <v>0</v>
      </c>
    </row>
    <row r="278" spans="1:7" ht="12" hidden="1" customHeight="1">
      <c r="A278" s="209" t="s">
        <v>444</v>
      </c>
      <c r="B278" s="223">
        <v>462</v>
      </c>
      <c r="C278" s="70">
        <v>0</v>
      </c>
      <c r="D278" s="223">
        <v>363</v>
      </c>
      <c r="E278" s="223">
        <v>32</v>
      </c>
      <c r="F278" s="223">
        <v>0</v>
      </c>
      <c r="G278" s="223">
        <v>0</v>
      </c>
    </row>
    <row r="279" spans="1:7" ht="12" hidden="1" customHeight="1">
      <c r="A279" s="209" t="s">
        <v>445</v>
      </c>
      <c r="B279" s="223">
        <v>5</v>
      </c>
      <c r="C279" s="70">
        <v>0</v>
      </c>
      <c r="D279" s="223">
        <v>0</v>
      </c>
      <c r="E279" s="223">
        <v>0</v>
      </c>
      <c r="F279" s="223">
        <v>5</v>
      </c>
      <c r="G279" s="223">
        <v>0</v>
      </c>
    </row>
    <row r="280" spans="1:7" ht="12" hidden="1" customHeight="1">
      <c r="A280" s="398" t="s">
        <v>440</v>
      </c>
      <c r="B280" s="223">
        <v>0</v>
      </c>
      <c r="C280" s="70">
        <v>0</v>
      </c>
      <c r="D280" s="223">
        <v>0</v>
      </c>
      <c r="E280" s="223">
        <v>0</v>
      </c>
      <c r="F280" s="223">
        <v>0</v>
      </c>
      <c r="G280" s="223">
        <v>0</v>
      </c>
    </row>
    <row r="281" spans="1:7" ht="12" hidden="1" customHeight="1">
      <c r="A281" s="107" t="s">
        <v>371</v>
      </c>
      <c r="B281" s="223">
        <v>0</v>
      </c>
      <c r="C281" s="70">
        <v>0</v>
      </c>
      <c r="D281" s="223">
        <v>0</v>
      </c>
      <c r="E281" s="223">
        <v>0</v>
      </c>
      <c r="F281" s="223">
        <v>0</v>
      </c>
      <c r="G281" s="223">
        <v>0</v>
      </c>
    </row>
    <row r="282" spans="1:7" ht="12" hidden="1" customHeight="1">
      <c r="A282" s="107" t="s">
        <v>363</v>
      </c>
      <c r="B282" s="35" t="s">
        <v>72</v>
      </c>
      <c r="C282" s="35" t="s">
        <v>72</v>
      </c>
      <c r="D282" s="35" t="s">
        <v>72</v>
      </c>
      <c r="E282" s="35" t="s">
        <v>72</v>
      </c>
      <c r="F282" s="35" t="s">
        <v>72</v>
      </c>
      <c r="G282" s="35" t="s">
        <v>72</v>
      </c>
    </row>
    <row r="283" spans="1:7" ht="12" hidden="1" customHeight="1">
      <c r="A283" s="107" t="s">
        <v>365</v>
      </c>
      <c r="B283" s="35" t="s">
        <v>72</v>
      </c>
      <c r="C283" s="35" t="s">
        <v>72</v>
      </c>
      <c r="D283" s="35" t="s">
        <v>72</v>
      </c>
      <c r="E283" s="35" t="s">
        <v>72</v>
      </c>
      <c r="F283" s="35" t="s">
        <v>72</v>
      </c>
      <c r="G283" s="35" t="s">
        <v>72</v>
      </c>
    </row>
    <row r="284" spans="1:7" ht="12" hidden="1" customHeight="1">
      <c r="A284" s="107" t="s">
        <v>362</v>
      </c>
      <c r="B284" s="35" t="s">
        <v>72</v>
      </c>
      <c r="C284" s="35" t="s">
        <v>72</v>
      </c>
      <c r="D284" s="35" t="s">
        <v>72</v>
      </c>
      <c r="E284" s="35" t="s">
        <v>72</v>
      </c>
      <c r="F284" s="35" t="s">
        <v>72</v>
      </c>
      <c r="G284" s="35" t="s">
        <v>72</v>
      </c>
    </row>
    <row r="285" spans="1:7" ht="12" hidden="1" customHeight="1">
      <c r="A285" s="107" t="s">
        <v>373</v>
      </c>
      <c r="B285" s="35" t="s">
        <v>72</v>
      </c>
      <c r="C285" s="35" t="s">
        <v>72</v>
      </c>
      <c r="D285" s="35" t="s">
        <v>72</v>
      </c>
      <c r="E285" s="35" t="s">
        <v>72</v>
      </c>
      <c r="F285" s="35" t="s">
        <v>72</v>
      </c>
      <c r="G285" s="35" t="s">
        <v>72</v>
      </c>
    </row>
  </sheetData>
  <mergeCells count="8">
    <mergeCell ref="B165:G165"/>
    <mergeCell ref="A164:G164"/>
    <mergeCell ref="A1:G1"/>
    <mergeCell ref="A3:A4"/>
    <mergeCell ref="B3:B4"/>
    <mergeCell ref="C3:G3"/>
    <mergeCell ref="A5:G5"/>
    <mergeCell ref="A2:G2"/>
  </mergeCells>
  <phoneticPr fontId="11" type="noConversion"/>
  <hyperlinks>
    <hyperlink ref="A1:G1" location="Inhaltsverzeichnis!E16" display="Inhaltsverzeichnis!E16"/>
  </hyperlinks>
  <pageMargins left="0.59055118110236227" right="0.47244094488188981" top="0.78740157480314965" bottom="0.59055118110236227" header="0.31496062992125984" footer="0.23622047244094491"/>
  <pageSetup paperSize="9" firstPageNumber="19" pageOrder="overThenDown" orientation="portrait" useFirstPageNumber="1" r:id="rId1"/>
  <headerFooter scaleWithDoc="0" alignWithMargins="0">
    <oddHeader>&amp;C&amp;"Arial,Standard"&amp;8– &amp;P –</oddHeader>
    <oddFooter>&amp;C&amp;"Arial,Standard"&amp;7&amp;K000000 Amt für Statistik Berlin-Brandenburg — SB B I 1 - j / 15 –  Berlin  &amp;G</oddFooter>
  </headerFooter>
  <rowBreaks count="2" manualBreakCount="2">
    <brk id="59" max="16383" man="1"/>
    <brk id="111" max="16383" man="1"/>
  </rowBreaks>
  <colBreaks count="1" manualBreakCount="1">
    <brk id="7" max="1048575" man="1"/>
  </col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5"/>
  <sheetViews>
    <sheetView zoomScaleNormal="100" zoomScaleSheetLayoutView="100" workbookViewId="0">
      <pane ySplit="3" topLeftCell="A4" activePane="bottomLeft" state="frozen"/>
      <selection pane="bottomLeft" activeCell="A4" sqref="A4:G4"/>
    </sheetView>
  </sheetViews>
  <sheetFormatPr baseColWidth="10" defaultColWidth="11.44140625" defaultRowHeight="13.2"/>
  <cols>
    <col min="1" max="1" width="25.44140625" style="113" bestFit="1" customWidth="1"/>
    <col min="2" max="7" width="10.6640625" style="113" customWidth="1"/>
    <col min="8" max="16384" width="11.44140625" style="217"/>
  </cols>
  <sheetData>
    <row r="1" spans="1:7" s="215" customFormat="1" ht="27" customHeight="1">
      <c r="A1" s="665" t="s">
        <v>594</v>
      </c>
      <c r="B1" s="665"/>
      <c r="C1" s="665"/>
      <c r="D1" s="665"/>
      <c r="E1" s="665"/>
      <c r="F1" s="665"/>
      <c r="G1" s="665"/>
    </row>
    <row r="2" spans="1:7" s="216" customFormat="1" ht="12" customHeight="1">
      <c r="A2" s="666"/>
      <c r="B2" s="666"/>
      <c r="C2" s="666"/>
      <c r="D2" s="666"/>
      <c r="E2" s="666"/>
      <c r="F2" s="666"/>
      <c r="G2" s="666"/>
    </row>
    <row r="3" spans="1:7" s="117" customFormat="1" ht="42" customHeight="1">
      <c r="A3" s="114" t="s">
        <v>176</v>
      </c>
      <c r="B3" s="115" t="s">
        <v>107</v>
      </c>
      <c r="C3" s="116" t="s">
        <v>138</v>
      </c>
      <c r="D3" s="116" t="s">
        <v>258</v>
      </c>
      <c r="E3" s="116" t="s">
        <v>171</v>
      </c>
      <c r="F3" s="116" t="s">
        <v>488</v>
      </c>
      <c r="G3" s="116" t="s">
        <v>374</v>
      </c>
    </row>
    <row r="4" spans="1:7" s="216" customFormat="1" ht="12" customHeight="1">
      <c r="A4" s="668"/>
      <c r="B4" s="668"/>
      <c r="C4" s="668"/>
      <c r="D4" s="668"/>
      <c r="E4" s="668"/>
      <c r="F4" s="668"/>
      <c r="G4" s="668"/>
    </row>
    <row r="5" spans="1:7" s="216" customFormat="1" ht="12" customHeight="1">
      <c r="A5" s="117"/>
      <c r="B5" s="667" t="s">
        <v>590</v>
      </c>
      <c r="C5" s="667"/>
      <c r="D5" s="667"/>
      <c r="E5" s="667"/>
      <c r="F5" s="667"/>
      <c r="G5" s="667"/>
    </row>
    <row r="6" spans="1:7" s="124" customFormat="1" ht="12" customHeight="1">
      <c r="A6" s="118" t="s">
        <v>177</v>
      </c>
      <c r="B6" s="46">
        <v>28577</v>
      </c>
      <c r="C6" s="46">
        <v>14994</v>
      </c>
      <c r="D6" s="46">
        <v>8111</v>
      </c>
      <c r="E6" s="46">
        <v>4763</v>
      </c>
      <c r="F6" s="46">
        <v>75</v>
      </c>
      <c r="G6" s="46">
        <v>634</v>
      </c>
    </row>
    <row r="7" spans="1:7" s="216" customFormat="1" ht="12" customHeight="1">
      <c r="A7" s="120" t="s">
        <v>178</v>
      </c>
      <c r="B7" s="227"/>
      <c r="C7" s="227"/>
      <c r="D7" s="227"/>
      <c r="E7" s="227"/>
      <c r="F7" s="227"/>
      <c r="G7" s="227"/>
    </row>
    <row r="8" spans="1:7" s="216" customFormat="1" ht="12" customHeight="1">
      <c r="A8" s="210" t="s">
        <v>489</v>
      </c>
      <c r="B8" s="46">
        <v>13679</v>
      </c>
      <c r="C8" s="46">
        <v>7710</v>
      </c>
      <c r="D8" s="46">
        <v>3654</v>
      </c>
      <c r="E8" s="46">
        <v>2012</v>
      </c>
      <c r="F8" s="46">
        <v>45</v>
      </c>
      <c r="G8" s="46">
        <v>258</v>
      </c>
    </row>
    <row r="9" spans="1:7" s="216" customFormat="1" ht="12" customHeight="1">
      <c r="A9" s="211" t="s">
        <v>178</v>
      </c>
      <c r="B9" s="46"/>
      <c r="C9" s="46"/>
      <c r="D9" s="46"/>
      <c r="E9" s="46"/>
      <c r="F9" s="46"/>
      <c r="G9" s="46"/>
    </row>
    <row r="10" spans="1:7" s="216" customFormat="1" ht="12" customHeight="1">
      <c r="A10" s="121" t="s">
        <v>179</v>
      </c>
      <c r="B10" s="46">
        <v>55</v>
      </c>
      <c r="C10" s="46">
        <v>27</v>
      </c>
      <c r="D10" s="46">
        <v>10</v>
      </c>
      <c r="E10" s="46">
        <v>17</v>
      </c>
      <c r="F10" s="46">
        <v>0</v>
      </c>
      <c r="G10" s="46">
        <v>1</v>
      </c>
    </row>
    <row r="11" spans="1:7" s="216" customFormat="1" ht="12" customHeight="1">
      <c r="A11" s="121" t="s">
        <v>180</v>
      </c>
      <c r="B11" s="46">
        <v>2175</v>
      </c>
      <c r="C11" s="46">
        <v>1345</v>
      </c>
      <c r="D11" s="46">
        <v>649</v>
      </c>
      <c r="E11" s="46">
        <v>126</v>
      </c>
      <c r="F11" s="46">
        <v>1</v>
      </c>
      <c r="G11" s="46">
        <v>54</v>
      </c>
    </row>
    <row r="12" spans="1:7" s="216" customFormat="1" ht="12" customHeight="1">
      <c r="A12" s="121" t="s">
        <v>181</v>
      </c>
      <c r="B12" s="46">
        <v>131</v>
      </c>
      <c r="C12" s="46">
        <v>53</v>
      </c>
      <c r="D12" s="46">
        <v>57</v>
      </c>
      <c r="E12" s="46">
        <v>18</v>
      </c>
      <c r="F12" s="46">
        <v>3</v>
      </c>
      <c r="G12" s="46">
        <v>0</v>
      </c>
    </row>
    <row r="13" spans="1:7" s="216" customFormat="1" ht="12" customHeight="1">
      <c r="A13" s="121" t="s">
        <v>182</v>
      </c>
      <c r="B13" s="46">
        <v>41</v>
      </c>
      <c r="C13" s="46">
        <v>20</v>
      </c>
      <c r="D13" s="46">
        <v>10</v>
      </c>
      <c r="E13" s="46">
        <v>9</v>
      </c>
      <c r="F13" s="46">
        <v>0</v>
      </c>
      <c r="G13" s="46">
        <v>2</v>
      </c>
    </row>
    <row r="14" spans="1:7" s="216" customFormat="1" ht="12" customHeight="1">
      <c r="A14" s="121" t="s">
        <v>183</v>
      </c>
      <c r="B14" s="46">
        <v>1000</v>
      </c>
      <c r="C14" s="46">
        <v>490</v>
      </c>
      <c r="D14" s="46">
        <v>197</v>
      </c>
      <c r="E14" s="46">
        <v>305</v>
      </c>
      <c r="F14" s="46">
        <v>4</v>
      </c>
      <c r="G14" s="46">
        <v>4</v>
      </c>
    </row>
    <row r="15" spans="1:7" s="216" customFormat="1" ht="12" customHeight="1">
      <c r="A15" s="121" t="s">
        <v>184</v>
      </c>
      <c r="B15" s="46">
        <v>918</v>
      </c>
      <c r="C15" s="46">
        <v>484</v>
      </c>
      <c r="D15" s="46">
        <v>231</v>
      </c>
      <c r="E15" s="46">
        <v>195</v>
      </c>
      <c r="F15" s="46">
        <v>0</v>
      </c>
      <c r="G15" s="46">
        <v>8</v>
      </c>
    </row>
    <row r="16" spans="1:7" s="216" customFormat="1" ht="12" customHeight="1">
      <c r="A16" s="122" t="s">
        <v>185</v>
      </c>
      <c r="B16" s="46">
        <v>511</v>
      </c>
      <c r="C16" s="46">
        <v>197</v>
      </c>
      <c r="D16" s="46">
        <v>243</v>
      </c>
      <c r="E16" s="46">
        <v>66</v>
      </c>
      <c r="F16" s="46">
        <v>3</v>
      </c>
      <c r="G16" s="46">
        <v>2</v>
      </c>
    </row>
    <row r="17" spans="1:7" s="216" customFormat="1" ht="12" customHeight="1">
      <c r="A17" s="121" t="s">
        <v>186</v>
      </c>
      <c r="B17" s="46">
        <v>1359</v>
      </c>
      <c r="C17" s="46">
        <v>691</v>
      </c>
      <c r="D17" s="46">
        <v>299</v>
      </c>
      <c r="E17" s="46">
        <v>343</v>
      </c>
      <c r="F17" s="46">
        <v>8</v>
      </c>
      <c r="G17" s="46">
        <v>18</v>
      </c>
    </row>
    <row r="18" spans="1:7" s="216" customFormat="1" ht="12" customHeight="1">
      <c r="A18" s="121" t="s">
        <v>201</v>
      </c>
      <c r="B18" s="46">
        <v>469</v>
      </c>
      <c r="C18" s="46">
        <v>223</v>
      </c>
      <c r="D18" s="46">
        <v>137</v>
      </c>
      <c r="E18" s="46">
        <v>102</v>
      </c>
      <c r="F18" s="46">
        <v>3</v>
      </c>
      <c r="G18" s="46">
        <v>4</v>
      </c>
    </row>
    <row r="19" spans="1:7" s="216" customFormat="1" ht="12" customHeight="1">
      <c r="A19" s="121" t="s">
        <v>187</v>
      </c>
      <c r="B19" s="46">
        <v>240</v>
      </c>
      <c r="C19" s="46">
        <v>138</v>
      </c>
      <c r="D19" s="46">
        <v>61</v>
      </c>
      <c r="E19" s="46">
        <v>38</v>
      </c>
      <c r="F19" s="46">
        <v>1</v>
      </c>
      <c r="G19" s="46">
        <v>2</v>
      </c>
    </row>
    <row r="20" spans="1:7" s="216" customFormat="1" ht="12" customHeight="1">
      <c r="A20" s="121" t="s">
        <v>188</v>
      </c>
      <c r="B20" s="46">
        <v>143</v>
      </c>
      <c r="C20" s="46">
        <v>86</v>
      </c>
      <c r="D20" s="46">
        <v>36</v>
      </c>
      <c r="E20" s="46">
        <v>17</v>
      </c>
      <c r="F20" s="46">
        <v>2</v>
      </c>
      <c r="G20" s="46">
        <v>2</v>
      </c>
    </row>
    <row r="21" spans="1:7" s="216" customFormat="1" ht="12" customHeight="1">
      <c r="A21" s="121" t="s">
        <v>189</v>
      </c>
      <c r="B21" s="46">
        <v>219</v>
      </c>
      <c r="C21" s="46">
        <v>102</v>
      </c>
      <c r="D21" s="46">
        <v>60</v>
      </c>
      <c r="E21" s="46">
        <v>48</v>
      </c>
      <c r="F21" s="46">
        <v>6</v>
      </c>
      <c r="G21" s="46">
        <v>3</v>
      </c>
    </row>
    <row r="22" spans="1:7" s="216" customFormat="1" ht="12" customHeight="1">
      <c r="A22" s="121" t="s">
        <v>190</v>
      </c>
      <c r="B22" s="46">
        <v>313</v>
      </c>
      <c r="C22" s="46">
        <v>154</v>
      </c>
      <c r="D22" s="46">
        <v>62</v>
      </c>
      <c r="E22" s="46">
        <v>91</v>
      </c>
      <c r="F22" s="46">
        <v>3</v>
      </c>
      <c r="G22" s="46">
        <v>3</v>
      </c>
    </row>
    <row r="23" spans="1:7" s="216" customFormat="1" ht="12" customHeight="1">
      <c r="A23" s="121" t="s">
        <v>191</v>
      </c>
      <c r="B23" s="46">
        <v>3296</v>
      </c>
      <c r="C23" s="46">
        <v>1946</v>
      </c>
      <c r="D23" s="46">
        <v>905</v>
      </c>
      <c r="E23" s="46">
        <v>377</v>
      </c>
      <c r="F23" s="46">
        <v>1</v>
      </c>
      <c r="G23" s="46">
        <v>67</v>
      </c>
    </row>
    <row r="24" spans="1:7" s="216" customFormat="1" ht="12" customHeight="1">
      <c r="A24" s="121" t="s">
        <v>192</v>
      </c>
      <c r="B24" s="46">
        <v>323</v>
      </c>
      <c r="C24" s="46">
        <v>172</v>
      </c>
      <c r="D24" s="46">
        <v>110</v>
      </c>
      <c r="E24" s="46">
        <v>36</v>
      </c>
      <c r="F24" s="46">
        <v>3</v>
      </c>
      <c r="G24" s="46">
        <v>2</v>
      </c>
    </row>
    <row r="25" spans="1:7" s="216" customFormat="1" ht="12" customHeight="1">
      <c r="A25" s="121" t="s">
        <v>193</v>
      </c>
      <c r="B25" s="46">
        <v>1494</v>
      </c>
      <c r="C25" s="46">
        <v>1013</v>
      </c>
      <c r="D25" s="46">
        <v>340</v>
      </c>
      <c r="E25" s="46">
        <v>68</v>
      </c>
      <c r="F25" s="46">
        <v>0</v>
      </c>
      <c r="G25" s="46">
        <v>73</v>
      </c>
    </row>
    <row r="26" spans="1:7" s="216" customFormat="1" ht="12" customHeight="1">
      <c r="A26" s="121" t="s">
        <v>194</v>
      </c>
      <c r="B26" s="46">
        <v>41</v>
      </c>
      <c r="C26" s="46">
        <v>24</v>
      </c>
      <c r="D26" s="46">
        <v>10</v>
      </c>
      <c r="E26" s="46">
        <v>6</v>
      </c>
      <c r="F26" s="46">
        <v>0</v>
      </c>
      <c r="G26" s="46">
        <v>1</v>
      </c>
    </row>
    <row r="27" spans="1:7" s="216" customFormat="1" ht="12" customHeight="1">
      <c r="A27" s="121" t="s">
        <v>195</v>
      </c>
      <c r="B27" s="46">
        <v>43</v>
      </c>
      <c r="C27" s="46">
        <v>26</v>
      </c>
      <c r="D27" s="46">
        <v>5</v>
      </c>
      <c r="E27" s="46">
        <v>12</v>
      </c>
      <c r="F27" s="46">
        <v>0</v>
      </c>
      <c r="G27" s="46">
        <v>0</v>
      </c>
    </row>
    <row r="28" spans="1:7" s="216" customFormat="1" ht="12" customHeight="1">
      <c r="A28" s="121" t="s">
        <v>196</v>
      </c>
      <c r="B28" s="46">
        <v>569</v>
      </c>
      <c r="C28" s="46">
        <v>309</v>
      </c>
      <c r="D28" s="46">
        <v>159</v>
      </c>
      <c r="E28" s="46">
        <v>89</v>
      </c>
      <c r="F28" s="46">
        <v>6</v>
      </c>
      <c r="G28" s="46">
        <v>6</v>
      </c>
    </row>
    <row r="29" spans="1:7" s="216" customFormat="1" ht="12" customHeight="1">
      <c r="A29" s="123" t="s">
        <v>197</v>
      </c>
      <c r="B29" s="46">
        <v>126</v>
      </c>
      <c r="C29" s="46">
        <v>68</v>
      </c>
      <c r="D29" s="46">
        <v>31</v>
      </c>
      <c r="E29" s="46">
        <v>23</v>
      </c>
      <c r="F29" s="46">
        <v>0</v>
      </c>
      <c r="G29" s="46">
        <v>4</v>
      </c>
    </row>
    <row r="30" spans="1:7" s="216" customFormat="1" ht="12" customHeight="1">
      <c r="A30" s="121" t="s">
        <v>198</v>
      </c>
      <c r="B30" s="46">
        <v>213</v>
      </c>
      <c r="C30" s="46">
        <v>142</v>
      </c>
      <c r="D30" s="46">
        <v>42</v>
      </c>
      <c r="E30" s="46">
        <v>26</v>
      </c>
      <c r="F30" s="46">
        <v>1</v>
      </c>
      <c r="G30" s="46">
        <v>2</v>
      </c>
    </row>
    <row r="31" spans="1:7" s="216" customFormat="1" ht="12" customHeight="1">
      <c r="A31" s="212" t="s">
        <v>626</v>
      </c>
      <c r="B31" s="46">
        <v>14898</v>
      </c>
      <c r="C31" s="46">
        <v>7284</v>
      </c>
      <c r="D31" s="46">
        <v>4457</v>
      </c>
      <c r="E31" s="46">
        <v>2751</v>
      </c>
      <c r="F31" s="46">
        <v>30</v>
      </c>
      <c r="G31" s="46">
        <v>376</v>
      </c>
    </row>
    <row r="32" spans="1:7" s="124" customFormat="1" ht="12" customHeight="1">
      <c r="A32" s="211" t="s">
        <v>178</v>
      </c>
      <c r="B32" s="227"/>
      <c r="C32" s="227"/>
      <c r="D32" s="227"/>
      <c r="E32" s="227"/>
      <c r="F32" s="227"/>
      <c r="G32" s="227"/>
    </row>
    <row r="33" spans="1:7" s="216" customFormat="1" ht="12" customHeight="1">
      <c r="A33" s="121" t="s">
        <v>199</v>
      </c>
      <c r="B33" s="46">
        <v>633</v>
      </c>
      <c r="C33" s="46">
        <v>353</v>
      </c>
      <c r="D33" s="46">
        <v>161</v>
      </c>
      <c r="E33" s="46">
        <v>111</v>
      </c>
      <c r="F33" s="46">
        <v>0</v>
      </c>
      <c r="G33" s="46">
        <v>8</v>
      </c>
    </row>
    <row r="34" spans="1:7" s="216" customFormat="1" ht="12" customHeight="1">
      <c r="A34" s="122" t="s">
        <v>200</v>
      </c>
      <c r="B34" s="46">
        <v>1289</v>
      </c>
      <c r="C34" s="46">
        <v>793</v>
      </c>
      <c r="D34" s="46">
        <v>312</v>
      </c>
      <c r="E34" s="46">
        <v>142</v>
      </c>
      <c r="F34" s="46">
        <v>0</v>
      </c>
      <c r="G34" s="46">
        <v>42</v>
      </c>
    </row>
    <row r="35" spans="1:7" s="216" customFormat="1" ht="12" customHeight="1">
      <c r="A35" s="121" t="s">
        <v>242</v>
      </c>
      <c r="B35" s="46">
        <v>741</v>
      </c>
      <c r="C35" s="46">
        <v>375</v>
      </c>
      <c r="D35" s="46">
        <v>229</v>
      </c>
      <c r="E35" s="46">
        <v>128</v>
      </c>
      <c r="F35" s="46">
        <v>1</v>
      </c>
      <c r="G35" s="46">
        <v>8</v>
      </c>
    </row>
    <row r="36" spans="1:7" s="216" customFormat="1" ht="12" customHeight="1">
      <c r="A36" s="121" t="s">
        <v>202</v>
      </c>
      <c r="B36" s="46">
        <v>546</v>
      </c>
      <c r="C36" s="46">
        <v>256</v>
      </c>
      <c r="D36" s="46">
        <v>194</v>
      </c>
      <c r="E36" s="46">
        <v>89</v>
      </c>
      <c r="F36" s="46">
        <v>0</v>
      </c>
      <c r="G36" s="46">
        <v>7</v>
      </c>
    </row>
    <row r="37" spans="1:7" s="216" customFormat="1" ht="12" customHeight="1">
      <c r="A37" s="121" t="s">
        <v>244</v>
      </c>
      <c r="B37" s="46">
        <v>46</v>
      </c>
      <c r="C37" s="46">
        <v>26</v>
      </c>
      <c r="D37" s="46">
        <v>14</v>
      </c>
      <c r="E37" s="46">
        <v>6</v>
      </c>
      <c r="F37" s="46">
        <v>0</v>
      </c>
      <c r="G37" s="46">
        <v>0</v>
      </c>
    </row>
    <row r="38" spans="1:7" s="216" customFormat="1" ht="12" customHeight="1">
      <c r="A38" s="121" t="s">
        <v>203</v>
      </c>
      <c r="B38" s="46">
        <v>92</v>
      </c>
      <c r="C38" s="46">
        <v>58</v>
      </c>
      <c r="D38" s="46">
        <v>21</v>
      </c>
      <c r="E38" s="46">
        <v>13</v>
      </c>
      <c r="F38" s="46">
        <v>0</v>
      </c>
      <c r="G38" s="46">
        <v>0</v>
      </c>
    </row>
    <row r="39" spans="1:7" s="216" customFormat="1" ht="12" customHeight="1">
      <c r="A39" s="122" t="s">
        <v>204</v>
      </c>
      <c r="B39" s="46">
        <v>2090</v>
      </c>
      <c r="C39" s="46">
        <v>1096</v>
      </c>
      <c r="D39" s="46">
        <v>507</v>
      </c>
      <c r="E39" s="46">
        <v>436</v>
      </c>
      <c r="F39" s="46">
        <v>7</v>
      </c>
      <c r="G39" s="46">
        <v>44</v>
      </c>
    </row>
    <row r="40" spans="1:7" s="216" customFormat="1" ht="12" customHeight="1">
      <c r="A40" s="121" t="s">
        <v>205</v>
      </c>
      <c r="B40" s="46">
        <v>188</v>
      </c>
      <c r="C40" s="46">
        <v>70</v>
      </c>
      <c r="D40" s="46">
        <v>43</v>
      </c>
      <c r="E40" s="46">
        <v>70</v>
      </c>
      <c r="F40" s="46">
        <v>4</v>
      </c>
      <c r="G40" s="46">
        <v>1</v>
      </c>
    </row>
    <row r="41" spans="1:7" s="216" customFormat="1" ht="12" customHeight="1">
      <c r="A41" s="122" t="s">
        <v>245</v>
      </c>
      <c r="B41" s="46">
        <v>1849</v>
      </c>
      <c r="C41" s="46">
        <v>1111</v>
      </c>
      <c r="D41" s="46">
        <v>505</v>
      </c>
      <c r="E41" s="46">
        <v>172</v>
      </c>
      <c r="F41" s="46">
        <v>1</v>
      </c>
      <c r="G41" s="46">
        <v>60</v>
      </c>
    </row>
    <row r="42" spans="1:7" s="216" customFormat="1" ht="12" customHeight="1">
      <c r="A42" s="121" t="s">
        <v>206</v>
      </c>
      <c r="B42" s="46">
        <v>5991</v>
      </c>
      <c r="C42" s="46">
        <v>2490</v>
      </c>
      <c r="D42" s="46">
        <v>2056</v>
      </c>
      <c r="E42" s="46">
        <v>1256</v>
      </c>
      <c r="F42" s="46">
        <v>4</v>
      </c>
      <c r="G42" s="46">
        <v>185</v>
      </c>
    </row>
    <row r="43" spans="1:7" s="216" customFormat="1" ht="12" customHeight="1">
      <c r="A43" s="121" t="s">
        <v>207</v>
      </c>
      <c r="B43" s="46">
        <v>579</v>
      </c>
      <c r="C43" s="46">
        <v>260</v>
      </c>
      <c r="D43" s="46">
        <v>151</v>
      </c>
      <c r="E43" s="46">
        <v>153</v>
      </c>
      <c r="F43" s="46">
        <v>5</v>
      </c>
      <c r="G43" s="46">
        <v>10</v>
      </c>
    </row>
    <row r="44" spans="1:7" s="216" customFormat="1" ht="12" customHeight="1">
      <c r="A44" s="121" t="s">
        <v>208</v>
      </c>
      <c r="B44" s="46">
        <v>161</v>
      </c>
      <c r="C44" s="46">
        <v>80</v>
      </c>
      <c r="D44" s="46">
        <v>31</v>
      </c>
      <c r="E44" s="46">
        <v>41</v>
      </c>
      <c r="F44" s="46">
        <v>3</v>
      </c>
      <c r="G44" s="46">
        <v>6</v>
      </c>
    </row>
    <row r="45" spans="1:7" s="216" customFormat="1" ht="12" customHeight="1">
      <c r="A45" s="121" t="s">
        <v>607</v>
      </c>
      <c r="B45" s="46">
        <v>693</v>
      </c>
      <c r="C45" s="46">
        <v>316</v>
      </c>
      <c r="D45" s="46">
        <v>233</v>
      </c>
      <c r="E45" s="46">
        <v>134</v>
      </c>
      <c r="F45" s="46">
        <v>5</v>
      </c>
      <c r="G45" s="46">
        <v>5</v>
      </c>
    </row>
    <row r="46" spans="1:7" s="216" customFormat="1" ht="12" customHeight="1">
      <c r="A46" s="118" t="s">
        <v>20</v>
      </c>
      <c r="B46" s="46">
        <v>2134</v>
      </c>
      <c r="C46" s="46">
        <v>1206</v>
      </c>
      <c r="D46" s="46">
        <v>588</v>
      </c>
      <c r="E46" s="46">
        <v>286</v>
      </c>
      <c r="F46" s="46">
        <v>3</v>
      </c>
      <c r="G46" s="46">
        <v>51</v>
      </c>
    </row>
    <row r="47" spans="1:7" s="124" customFormat="1" ht="12" customHeight="1">
      <c r="A47" s="118" t="s">
        <v>21</v>
      </c>
      <c r="B47" s="46">
        <v>2273</v>
      </c>
      <c r="C47" s="46">
        <v>740</v>
      </c>
      <c r="D47" s="46">
        <v>1251</v>
      </c>
      <c r="E47" s="46">
        <v>263</v>
      </c>
      <c r="F47" s="46">
        <v>11</v>
      </c>
      <c r="G47" s="46">
        <v>8</v>
      </c>
    </row>
    <row r="48" spans="1:7" s="124" customFormat="1" ht="12" customHeight="1">
      <c r="A48" s="118" t="s">
        <v>22</v>
      </c>
      <c r="B48" s="46">
        <v>9247</v>
      </c>
      <c r="C48" s="46">
        <v>5158</v>
      </c>
      <c r="D48" s="46">
        <v>2373</v>
      </c>
      <c r="E48" s="46">
        <v>1497</v>
      </c>
      <c r="F48" s="46">
        <v>20</v>
      </c>
      <c r="G48" s="46">
        <v>199</v>
      </c>
    </row>
    <row r="49" spans="1:7" s="124" customFormat="1" ht="12" customHeight="1">
      <c r="A49" s="118" t="s">
        <v>23</v>
      </c>
      <c r="B49" s="46">
        <v>170</v>
      </c>
      <c r="C49" s="46">
        <v>66</v>
      </c>
      <c r="D49" s="46">
        <v>79</v>
      </c>
      <c r="E49" s="46">
        <v>17</v>
      </c>
      <c r="F49" s="46">
        <v>6</v>
      </c>
      <c r="G49" s="46">
        <v>2</v>
      </c>
    </row>
    <row r="50" spans="1:7" s="124" customFormat="1" ht="12" customHeight="1">
      <c r="A50" s="118" t="s">
        <v>24</v>
      </c>
      <c r="B50" s="46">
        <v>247</v>
      </c>
      <c r="C50" s="46">
        <v>131</v>
      </c>
      <c r="D50" s="46">
        <v>69</v>
      </c>
      <c r="E50" s="46">
        <v>39</v>
      </c>
      <c r="F50" s="46">
        <v>0</v>
      </c>
      <c r="G50" s="46">
        <v>8</v>
      </c>
    </row>
    <row r="51" spans="1:7" s="124" customFormat="1" ht="12" customHeight="1">
      <c r="A51" s="118" t="s">
        <v>434</v>
      </c>
      <c r="B51" s="46">
        <v>1307</v>
      </c>
      <c r="C51" s="46">
        <v>944</v>
      </c>
      <c r="D51" s="46">
        <v>249</v>
      </c>
      <c r="E51" s="46">
        <v>67</v>
      </c>
      <c r="F51" s="46">
        <v>3</v>
      </c>
      <c r="G51" s="46">
        <v>44</v>
      </c>
    </row>
    <row r="52" spans="1:7" s="124" customFormat="1" ht="12.6" customHeight="1">
      <c r="A52" s="280" t="s">
        <v>74</v>
      </c>
      <c r="B52" s="46">
        <v>43955</v>
      </c>
      <c r="C52" s="46">
        <v>23239</v>
      </c>
      <c r="D52" s="46">
        <v>12720</v>
      </c>
      <c r="E52" s="46">
        <v>6932</v>
      </c>
      <c r="F52" s="46">
        <v>118</v>
      </c>
      <c r="G52" s="46">
        <v>946</v>
      </c>
    </row>
    <row r="53" spans="1:7" s="124" customFormat="1" ht="12" customHeight="1">
      <c r="A53" s="113"/>
      <c r="B53" s="217"/>
      <c r="C53" s="217"/>
      <c r="D53" s="217"/>
      <c r="E53" s="217"/>
      <c r="F53" s="217"/>
      <c r="G53" s="217"/>
    </row>
    <row r="54" spans="1:7" ht="12" customHeight="1">
      <c r="B54" s="662" t="s">
        <v>80</v>
      </c>
      <c r="C54" s="662"/>
      <c r="D54" s="662"/>
      <c r="E54" s="662"/>
      <c r="F54" s="662"/>
      <c r="G54" s="662"/>
    </row>
    <row r="55" spans="1:7" ht="12" customHeight="1">
      <c r="A55" s="118" t="s">
        <v>177</v>
      </c>
      <c r="B55" s="46">
        <f>SUM(B57+B80)</f>
        <v>14103</v>
      </c>
      <c r="C55" s="46">
        <f t="shared" ref="C55:F55" si="0">SUM(C57+C80)</f>
        <v>7287</v>
      </c>
      <c r="D55" s="46">
        <f t="shared" si="0"/>
        <v>3865</v>
      </c>
      <c r="E55" s="46">
        <f t="shared" si="0"/>
        <v>2664</v>
      </c>
      <c r="F55" s="46">
        <f t="shared" si="0"/>
        <v>36</v>
      </c>
      <c r="G55" s="46">
        <f>SUM(G57+G80)</f>
        <v>251</v>
      </c>
    </row>
    <row r="56" spans="1:7" ht="12" customHeight="1">
      <c r="A56" s="120" t="s">
        <v>178</v>
      </c>
      <c r="B56" s="46"/>
      <c r="C56" s="46"/>
      <c r="D56" s="46"/>
      <c r="E56" s="46"/>
      <c r="F56" s="46"/>
      <c r="G56" s="46"/>
    </row>
    <row r="57" spans="1:7" ht="12" customHeight="1">
      <c r="A57" s="210" t="s">
        <v>489</v>
      </c>
      <c r="B57" s="46">
        <f>SUM(B59:B79)</f>
        <v>6708</v>
      </c>
      <c r="C57" s="46">
        <f t="shared" ref="C57:F57" si="1">SUM(C59:C79)</f>
        <v>3739</v>
      </c>
      <c r="D57" s="46">
        <f t="shared" si="1"/>
        <v>1750</v>
      </c>
      <c r="E57" s="46">
        <f t="shared" si="1"/>
        <v>1094</v>
      </c>
      <c r="F57" s="46">
        <f t="shared" si="1"/>
        <v>20</v>
      </c>
      <c r="G57" s="46">
        <f>SUM(G59:G79)</f>
        <v>105</v>
      </c>
    </row>
    <row r="58" spans="1:7" ht="12" customHeight="1">
      <c r="A58" s="211" t="s">
        <v>77</v>
      </c>
      <c r="B58" s="46"/>
      <c r="C58" s="46"/>
      <c r="D58" s="46"/>
      <c r="E58" s="46"/>
      <c r="F58" s="46"/>
      <c r="G58" s="46"/>
    </row>
    <row r="59" spans="1:7" ht="12" customHeight="1">
      <c r="A59" s="121" t="s">
        <v>179</v>
      </c>
      <c r="B59" s="46">
        <f>SUM(C59:G59)</f>
        <v>25</v>
      </c>
      <c r="C59" s="46">
        <v>12</v>
      </c>
      <c r="D59" s="46">
        <v>6</v>
      </c>
      <c r="E59" s="46">
        <v>7</v>
      </c>
      <c r="F59" s="46">
        <v>0</v>
      </c>
      <c r="G59" s="46">
        <v>0</v>
      </c>
    </row>
    <row r="60" spans="1:7" ht="12" customHeight="1">
      <c r="A60" s="121" t="s">
        <v>180</v>
      </c>
      <c r="B60" s="46">
        <f t="shared" ref="B60:B100" si="2">SUM(C60:G60)</f>
        <v>1052</v>
      </c>
      <c r="C60" s="46">
        <v>647</v>
      </c>
      <c r="D60" s="46">
        <v>308</v>
      </c>
      <c r="E60" s="46">
        <v>74</v>
      </c>
      <c r="F60" s="46">
        <v>0</v>
      </c>
      <c r="G60" s="46">
        <v>23</v>
      </c>
    </row>
    <row r="61" spans="1:7" ht="12" customHeight="1">
      <c r="A61" s="121" t="s">
        <v>181</v>
      </c>
      <c r="B61" s="46">
        <f t="shared" si="2"/>
        <v>60</v>
      </c>
      <c r="C61" s="46">
        <v>22</v>
      </c>
      <c r="D61" s="46">
        <v>28</v>
      </c>
      <c r="E61" s="46">
        <v>7</v>
      </c>
      <c r="F61" s="46">
        <v>3</v>
      </c>
      <c r="G61" s="46">
        <v>0</v>
      </c>
    </row>
    <row r="62" spans="1:7" ht="12" customHeight="1">
      <c r="A62" s="121" t="s">
        <v>182</v>
      </c>
      <c r="B62" s="46">
        <f t="shared" si="2"/>
        <v>26</v>
      </c>
      <c r="C62" s="46">
        <v>14</v>
      </c>
      <c r="D62" s="46">
        <v>6</v>
      </c>
      <c r="E62" s="46">
        <v>5</v>
      </c>
      <c r="F62" s="46">
        <v>0</v>
      </c>
      <c r="G62" s="46">
        <v>1</v>
      </c>
    </row>
    <row r="63" spans="1:7" ht="12" customHeight="1">
      <c r="A63" s="121" t="s">
        <v>183</v>
      </c>
      <c r="B63" s="46">
        <f t="shared" si="2"/>
        <v>508</v>
      </c>
      <c r="C63" s="46">
        <v>249</v>
      </c>
      <c r="D63" s="46">
        <v>97</v>
      </c>
      <c r="E63" s="46">
        <v>159</v>
      </c>
      <c r="F63" s="46">
        <v>3</v>
      </c>
      <c r="G63" s="46">
        <v>0</v>
      </c>
    </row>
    <row r="64" spans="1:7" ht="12" customHeight="1">
      <c r="A64" s="121" t="s">
        <v>184</v>
      </c>
      <c r="B64" s="46">
        <f t="shared" si="2"/>
        <v>447</v>
      </c>
      <c r="C64" s="46">
        <v>229</v>
      </c>
      <c r="D64" s="46">
        <v>100</v>
      </c>
      <c r="E64" s="46">
        <v>116</v>
      </c>
      <c r="F64" s="46">
        <v>0</v>
      </c>
      <c r="G64" s="46">
        <v>2</v>
      </c>
    </row>
    <row r="65" spans="1:7" ht="12" customHeight="1">
      <c r="A65" s="122" t="s">
        <v>185</v>
      </c>
      <c r="B65" s="46">
        <f t="shared" si="2"/>
        <v>265</v>
      </c>
      <c r="C65" s="46">
        <v>90</v>
      </c>
      <c r="D65" s="46">
        <v>137</v>
      </c>
      <c r="E65" s="46">
        <v>37</v>
      </c>
      <c r="F65" s="46">
        <v>0</v>
      </c>
      <c r="G65" s="46">
        <v>1</v>
      </c>
    </row>
    <row r="66" spans="1:7" ht="12" customHeight="1">
      <c r="A66" s="121" t="s">
        <v>186</v>
      </c>
      <c r="B66" s="46">
        <f t="shared" si="2"/>
        <v>667</v>
      </c>
      <c r="C66" s="46">
        <v>330</v>
      </c>
      <c r="D66" s="46">
        <v>141</v>
      </c>
      <c r="E66" s="46">
        <v>188</v>
      </c>
      <c r="F66" s="46">
        <v>3</v>
      </c>
      <c r="G66" s="46">
        <v>5</v>
      </c>
    </row>
    <row r="67" spans="1:7" ht="12" customHeight="1">
      <c r="A67" s="121" t="s">
        <v>201</v>
      </c>
      <c r="B67" s="46">
        <f t="shared" si="2"/>
        <v>231</v>
      </c>
      <c r="C67" s="46">
        <v>115</v>
      </c>
      <c r="D67" s="46">
        <v>65</v>
      </c>
      <c r="E67" s="46">
        <v>48</v>
      </c>
      <c r="F67" s="46">
        <v>2</v>
      </c>
      <c r="G67" s="46">
        <v>1</v>
      </c>
    </row>
    <row r="68" spans="1:7" ht="12" customHeight="1">
      <c r="A68" s="121" t="s">
        <v>187</v>
      </c>
      <c r="B68" s="46">
        <f t="shared" si="2"/>
        <v>124</v>
      </c>
      <c r="C68" s="46">
        <v>79</v>
      </c>
      <c r="D68" s="46">
        <v>21</v>
      </c>
      <c r="E68" s="46">
        <v>23</v>
      </c>
      <c r="F68" s="46">
        <v>1</v>
      </c>
      <c r="G68" s="46">
        <v>0</v>
      </c>
    </row>
    <row r="69" spans="1:7" ht="12" customHeight="1">
      <c r="A69" s="121" t="s">
        <v>188</v>
      </c>
      <c r="B69" s="46">
        <f t="shared" si="2"/>
        <v>77</v>
      </c>
      <c r="C69" s="46">
        <v>43</v>
      </c>
      <c r="D69" s="46">
        <v>21</v>
      </c>
      <c r="E69" s="46">
        <v>12</v>
      </c>
      <c r="F69" s="46">
        <v>1</v>
      </c>
      <c r="G69" s="46">
        <v>0</v>
      </c>
    </row>
    <row r="70" spans="1:7" ht="12" customHeight="1">
      <c r="A70" s="121" t="s">
        <v>189</v>
      </c>
      <c r="B70" s="46">
        <f t="shared" si="2"/>
        <v>108</v>
      </c>
      <c r="C70" s="46">
        <v>51</v>
      </c>
      <c r="D70" s="46">
        <v>23</v>
      </c>
      <c r="E70" s="46">
        <v>30</v>
      </c>
      <c r="F70" s="46">
        <v>2</v>
      </c>
      <c r="G70" s="46">
        <v>2</v>
      </c>
    </row>
    <row r="71" spans="1:7" ht="12" customHeight="1">
      <c r="A71" s="121" t="s">
        <v>190</v>
      </c>
      <c r="B71" s="46">
        <f t="shared" si="2"/>
        <v>159</v>
      </c>
      <c r="C71" s="46">
        <v>79</v>
      </c>
      <c r="D71" s="46">
        <v>33</v>
      </c>
      <c r="E71" s="46">
        <v>45</v>
      </c>
      <c r="F71" s="46">
        <v>1</v>
      </c>
      <c r="G71" s="46">
        <v>1</v>
      </c>
    </row>
    <row r="72" spans="1:7" ht="12" customHeight="1">
      <c r="A72" s="121" t="s">
        <v>191</v>
      </c>
      <c r="B72" s="46">
        <f t="shared" si="2"/>
        <v>1559</v>
      </c>
      <c r="C72" s="46">
        <v>901</v>
      </c>
      <c r="D72" s="46">
        <v>429</v>
      </c>
      <c r="E72" s="46">
        <v>202</v>
      </c>
      <c r="F72" s="46">
        <v>0</v>
      </c>
      <c r="G72" s="46">
        <v>27</v>
      </c>
    </row>
    <row r="73" spans="1:7" ht="12" customHeight="1">
      <c r="A73" s="121" t="s">
        <v>192</v>
      </c>
      <c r="B73" s="46">
        <f t="shared" si="2"/>
        <v>163</v>
      </c>
      <c r="C73" s="46">
        <v>86</v>
      </c>
      <c r="D73" s="46">
        <v>52</v>
      </c>
      <c r="E73" s="46">
        <v>23</v>
      </c>
      <c r="F73" s="46">
        <v>1</v>
      </c>
      <c r="G73" s="46">
        <v>1</v>
      </c>
    </row>
    <row r="74" spans="1:7" ht="12" customHeight="1">
      <c r="A74" s="121" t="s">
        <v>193</v>
      </c>
      <c r="B74" s="46">
        <f t="shared" si="2"/>
        <v>757</v>
      </c>
      <c r="C74" s="46">
        <v>515</v>
      </c>
      <c r="D74" s="46">
        <v>167</v>
      </c>
      <c r="E74" s="46">
        <v>39</v>
      </c>
      <c r="F74" s="46">
        <v>0</v>
      </c>
      <c r="G74" s="46">
        <v>36</v>
      </c>
    </row>
    <row r="75" spans="1:7" ht="12" customHeight="1">
      <c r="A75" s="121" t="s">
        <v>194</v>
      </c>
      <c r="B75" s="46">
        <f t="shared" si="2"/>
        <v>22</v>
      </c>
      <c r="C75" s="46">
        <v>13</v>
      </c>
      <c r="D75" s="46">
        <v>6</v>
      </c>
      <c r="E75" s="46">
        <v>2</v>
      </c>
      <c r="F75" s="46">
        <v>0</v>
      </c>
      <c r="G75" s="46">
        <v>1</v>
      </c>
    </row>
    <row r="76" spans="1:7" ht="12" customHeight="1">
      <c r="A76" s="121" t="s">
        <v>195</v>
      </c>
      <c r="B76" s="46">
        <f t="shared" si="2"/>
        <v>24</v>
      </c>
      <c r="C76" s="46">
        <v>14</v>
      </c>
      <c r="D76" s="46">
        <v>4</v>
      </c>
      <c r="E76" s="46">
        <v>6</v>
      </c>
      <c r="F76" s="46">
        <v>0</v>
      </c>
      <c r="G76" s="46">
        <v>0</v>
      </c>
    </row>
    <row r="77" spans="1:7" ht="12" customHeight="1">
      <c r="A77" s="121" t="s">
        <v>196</v>
      </c>
      <c r="B77" s="46">
        <f t="shared" si="2"/>
        <v>264</v>
      </c>
      <c r="C77" s="46">
        <v>144</v>
      </c>
      <c r="D77" s="46">
        <v>70</v>
      </c>
      <c r="E77" s="46">
        <v>46</v>
      </c>
      <c r="F77" s="46">
        <v>2</v>
      </c>
      <c r="G77" s="46">
        <v>2</v>
      </c>
    </row>
    <row r="78" spans="1:7" ht="12" customHeight="1">
      <c r="A78" s="122" t="s">
        <v>197</v>
      </c>
      <c r="B78" s="46">
        <f t="shared" si="2"/>
        <v>68</v>
      </c>
      <c r="C78" s="46">
        <v>37</v>
      </c>
      <c r="D78" s="46">
        <v>16</v>
      </c>
      <c r="E78" s="46">
        <v>14</v>
      </c>
      <c r="F78" s="46">
        <v>0</v>
      </c>
      <c r="G78" s="46">
        <v>1</v>
      </c>
    </row>
    <row r="79" spans="1:7" ht="12" customHeight="1">
      <c r="A79" s="121" t="s">
        <v>198</v>
      </c>
      <c r="B79" s="46">
        <f t="shared" si="2"/>
        <v>102</v>
      </c>
      <c r="C79" s="46">
        <v>69</v>
      </c>
      <c r="D79" s="46">
        <v>20</v>
      </c>
      <c r="E79" s="46">
        <v>11</v>
      </c>
      <c r="F79" s="46">
        <v>1</v>
      </c>
      <c r="G79" s="46">
        <v>1</v>
      </c>
    </row>
    <row r="80" spans="1:7" ht="12" customHeight="1">
      <c r="A80" s="212" t="s">
        <v>626</v>
      </c>
      <c r="B80" s="46">
        <f>SUM(B82:B94)</f>
        <v>7395</v>
      </c>
      <c r="C80" s="46">
        <f t="shared" ref="C80:G80" si="3">SUM(C82:C94)</f>
        <v>3548</v>
      </c>
      <c r="D80" s="46">
        <f t="shared" si="3"/>
        <v>2115</v>
      </c>
      <c r="E80" s="46">
        <f t="shared" si="3"/>
        <v>1570</v>
      </c>
      <c r="F80" s="46">
        <f t="shared" si="3"/>
        <v>16</v>
      </c>
      <c r="G80" s="46">
        <f t="shared" si="3"/>
        <v>146</v>
      </c>
    </row>
    <row r="81" spans="1:7" ht="12" customHeight="1">
      <c r="A81" s="211" t="s">
        <v>178</v>
      </c>
      <c r="B81" s="46"/>
      <c r="C81" s="46"/>
      <c r="D81" s="46"/>
      <c r="E81" s="46"/>
      <c r="F81" s="46"/>
      <c r="G81" s="46"/>
    </row>
    <row r="82" spans="1:7" ht="12" customHeight="1">
      <c r="A82" s="121" t="s">
        <v>199</v>
      </c>
      <c r="B82" s="46">
        <f t="shared" si="2"/>
        <v>317</v>
      </c>
      <c r="C82" s="46">
        <v>172</v>
      </c>
      <c r="D82" s="46">
        <v>77</v>
      </c>
      <c r="E82" s="46">
        <v>66</v>
      </c>
      <c r="F82" s="46">
        <v>0</v>
      </c>
      <c r="G82" s="46">
        <v>2</v>
      </c>
    </row>
    <row r="83" spans="1:7" ht="12" customHeight="1">
      <c r="A83" s="122" t="s">
        <v>200</v>
      </c>
      <c r="B83" s="46">
        <f t="shared" si="2"/>
        <v>619</v>
      </c>
      <c r="C83" s="46">
        <v>371</v>
      </c>
      <c r="D83" s="46">
        <v>146</v>
      </c>
      <c r="E83" s="46">
        <v>87</v>
      </c>
      <c r="F83" s="46">
        <v>0</v>
      </c>
      <c r="G83" s="46">
        <v>15</v>
      </c>
    </row>
    <row r="84" spans="1:7" ht="12" customHeight="1">
      <c r="A84" s="121" t="s">
        <v>242</v>
      </c>
      <c r="B84" s="46">
        <f t="shared" si="2"/>
        <v>358</v>
      </c>
      <c r="C84" s="46">
        <v>187</v>
      </c>
      <c r="D84" s="46">
        <v>99</v>
      </c>
      <c r="E84" s="46">
        <v>69</v>
      </c>
      <c r="F84" s="46">
        <v>0</v>
      </c>
      <c r="G84" s="46">
        <v>3</v>
      </c>
    </row>
    <row r="85" spans="1:7" ht="12" customHeight="1">
      <c r="A85" s="121" t="s">
        <v>202</v>
      </c>
      <c r="B85" s="46">
        <f t="shared" si="2"/>
        <v>290</v>
      </c>
      <c r="C85" s="46">
        <v>133</v>
      </c>
      <c r="D85" s="46">
        <v>100</v>
      </c>
      <c r="E85" s="46">
        <v>54</v>
      </c>
      <c r="F85" s="46">
        <v>0</v>
      </c>
      <c r="G85" s="46">
        <v>3</v>
      </c>
    </row>
    <row r="86" spans="1:7" ht="12" customHeight="1">
      <c r="A86" s="122" t="s">
        <v>244</v>
      </c>
      <c r="B86" s="46">
        <f t="shared" si="2"/>
        <v>27</v>
      </c>
      <c r="C86" s="46">
        <v>16</v>
      </c>
      <c r="D86" s="46">
        <v>6</v>
      </c>
      <c r="E86" s="46">
        <v>5</v>
      </c>
      <c r="F86" s="46">
        <v>0</v>
      </c>
      <c r="G86" s="46">
        <v>0</v>
      </c>
    </row>
    <row r="87" spans="1:7" ht="12" customHeight="1">
      <c r="A87" s="121" t="s">
        <v>203</v>
      </c>
      <c r="B87" s="46">
        <f t="shared" si="2"/>
        <v>49</v>
      </c>
      <c r="C87" s="46">
        <v>25</v>
      </c>
      <c r="D87" s="46">
        <v>14</v>
      </c>
      <c r="E87" s="46">
        <v>10</v>
      </c>
      <c r="F87" s="46">
        <v>0</v>
      </c>
      <c r="G87" s="46">
        <v>0</v>
      </c>
    </row>
    <row r="88" spans="1:7" ht="12" customHeight="1">
      <c r="A88" s="122" t="s">
        <v>204</v>
      </c>
      <c r="B88" s="46">
        <f t="shared" si="2"/>
        <v>991</v>
      </c>
      <c r="C88" s="46">
        <v>505</v>
      </c>
      <c r="D88" s="46">
        <v>221</v>
      </c>
      <c r="E88" s="46">
        <v>247</v>
      </c>
      <c r="F88" s="46">
        <v>2</v>
      </c>
      <c r="G88" s="46">
        <v>16</v>
      </c>
    </row>
    <row r="89" spans="1:7" ht="12" customHeight="1">
      <c r="A89" s="121" t="s">
        <v>205</v>
      </c>
      <c r="B89" s="46">
        <f t="shared" si="2"/>
        <v>109</v>
      </c>
      <c r="C89" s="46">
        <v>38</v>
      </c>
      <c r="D89" s="46">
        <v>23</v>
      </c>
      <c r="E89" s="46">
        <v>44</v>
      </c>
      <c r="F89" s="46">
        <v>3</v>
      </c>
      <c r="G89" s="46">
        <v>1</v>
      </c>
    </row>
    <row r="90" spans="1:7" ht="12" customHeight="1">
      <c r="A90" s="122" t="s">
        <v>245</v>
      </c>
      <c r="B90" s="46">
        <f t="shared" si="2"/>
        <v>934</v>
      </c>
      <c r="C90" s="46">
        <v>551</v>
      </c>
      <c r="D90" s="46">
        <v>262</v>
      </c>
      <c r="E90" s="46">
        <v>90</v>
      </c>
      <c r="F90" s="46">
        <v>1</v>
      </c>
      <c r="G90" s="46">
        <v>30</v>
      </c>
    </row>
    <row r="91" spans="1:7" ht="12" customHeight="1">
      <c r="A91" s="121" t="s">
        <v>206</v>
      </c>
      <c r="B91" s="46">
        <f t="shared" si="2"/>
        <v>2996</v>
      </c>
      <c r="C91" s="46">
        <v>1228</v>
      </c>
      <c r="D91" s="46">
        <v>983</v>
      </c>
      <c r="E91" s="46">
        <v>718</v>
      </c>
      <c r="F91" s="46">
        <v>3</v>
      </c>
      <c r="G91" s="46">
        <v>64</v>
      </c>
    </row>
    <row r="92" spans="1:7" ht="12" customHeight="1">
      <c r="A92" s="121" t="s">
        <v>207</v>
      </c>
      <c r="B92" s="46">
        <f t="shared" si="2"/>
        <v>302</v>
      </c>
      <c r="C92" s="46">
        <v>134</v>
      </c>
      <c r="D92" s="46">
        <v>67</v>
      </c>
      <c r="E92" s="46">
        <v>94</v>
      </c>
      <c r="F92" s="46">
        <v>2</v>
      </c>
      <c r="G92" s="46">
        <v>5</v>
      </c>
    </row>
    <row r="93" spans="1:7" ht="12" customHeight="1">
      <c r="A93" s="121" t="s">
        <v>208</v>
      </c>
      <c r="B93" s="46">
        <f t="shared" si="2"/>
        <v>68</v>
      </c>
      <c r="C93" s="46">
        <v>34</v>
      </c>
      <c r="D93" s="46">
        <v>13</v>
      </c>
      <c r="E93" s="46">
        <v>15</v>
      </c>
      <c r="F93" s="46">
        <v>2</v>
      </c>
      <c r="G93" s="46">
        <v>4</v>
      </c>
    </row>
    <row r="94" spans="1:7" ht="12" customHeight="1">
      <c r="A94" s="121" t="s">
        <v>607</v>
      </c>
      <c r="B94" s="46">
        <f t="shared" si="2"/>
        <v>335</v>
      </c>
      <c r="C94" s="46">
        <v>154</v>
      </c>
      <c r="D94" s="46">
        <v>104</v>
      </c>
      <c r="E94" s="46">
        <v>71</v>
      </c>
      <c r="F94" s="46">
        <v>3</v>
      </c>
      <c r="G94" s="46">
        <v>3</v>
      </c>
    </row>
    <row r="95" spans="1:7" ht="12" customHeight="1">
      <c r="A95" s="118" t="s">
        <v>20</v>
      </c>
      <c r="B95" s="46">
        <f t="shared" si="2"/>
        <v>1009</v>
      </c>
      <c r="C95" s="46">
        <v>609</v>
      </c>
      <c r="D95" s="46">
        <v>231</v>
      </c>
      <c r="E95" s="46">
        <v>147</v>
      </c>
      <c r="F95" s="46">
        <v>1</v>
      </c>
      <c r="G95" s="46">
        <v>21</v>
      </c>
    </row>
    <row r="96" spans="1:7" ht="12" customHeight="1">
      <c r="A96" s="118" t="s">
        <v>21</v>
      </c>
      <c r="B96" s="46">
        <f t="shared" si="2"/>
        <v>1150</v>
      </c>
      <c r="C96" s="46">
        <v>386</v>
      </c>
      <c r="D96" s="46">
        <v>604</v>
      </c>
      <c r="E96" s="46">
        <v>149</v>
      </c>
      <c r="F96" s="46">
        <v>8</v>
      </c>
      <c r="G96" s="46">
        <v>3</v>
      </c>
    </row>
    <row r="97" spans="1:7" ht="12" customHeight="1">
      <c r="A97" s="118" t="s">
        <v>22</v>
      </c>
      <c r="B97" s="46">
        <f t="shared" si="2"/>
        <v>4289</v>
      </c>
      <c r="C97" s="46">
        <v>2484</v>
      </c>
      <c r="D97" s="46">
        <v>950</v>
      </c>
      <c r="E97" s="46">
        <v>785</v>
      </c>
      <c r="F97" s="46">
        <v>8</v>
      </c>
      <c r="G97" s="46">
        <v>62</v>
      </c>
    </row>
    <row r="98" spans="1:7" ht="12" customHeight="1">
      <c r="A98" s="118" t="s">
        <v>23</v>
      </c>
      <c r="B98" s="46">
        <f t="shared" si="2"/>
        <v>83</v>
      </c>
      <c r="C98" s="46">
        <v>29</v>
      </c>
      <c r="D98" s="46">
        <v>40</v>
      </c>
      <c r="E98" s="46">
        <v>9</v>
      </c>
      <c r="F98" s="46">
        <v>4</v>
      </c>
      <c r="G98" s="46">
        <v>1</v>
      </c>
    </row>
    <row r="99" spans="1:7" ht="12" customHeight="1">
      <c r="A99" s="118" t="s">
        <v>24</v>
      </c>
      <c r="B99" s="46">
        <f t="shared" si="2"/>
        <v>109</v>
      </c>
      <c r="C99" s="46">
        <v>62</v>
      </c>
      <c r="D99" s="46">
        <v>25</v>
      </c>
      <c r="E99" s="46">
        <v>20</v>
      </c>
      <c r="F99" s="46">
        <v>0</v>
      </c>
      <c r="G99" s="46">
        <v>2</v>
      </c>
    </row>
    <row r="100" spans="1:7" ht="12" customHeight="1">
      <c r="A100" s="118" t="s">
        <v>434</v>
      </c>
      <c r="B100" s="46">
        <f t="shared" si="2"/>
        <v>579</v>
      </c>
      <c r="C100" s="46">
        <v>442</v>
      </c>
      <c r="D100" s="46">
        <v>84</v>
      </c>
      <c r="E100" s="46">
        <v>38</v>
      </c>
      <c r="F100" s="46">
        <v>2</v>
      </c>
      <c r="G100" s="46">
        <v>13</v>
      </c>
    </row>
    <row r="101" spans="1:7" ht="12" customHeight="1">
      <c r="A101" s="280" t="s">
        <v>74</v>
      </c>
      <c r="B101" s="46">
        <f>SUM(B55+B95+B96+B97+B98+B99+B100)</f>
        <v>21322</v>
      </c>
      <c r="C101" s="46">
        <f t="shared" ref="C101:G101" si="4">SUM(C55+C95+C96+C97+C98+C99+C100)</f>
        <v>11299</v>
      </c>
      <c r="D101" s="46">
        <f t="shared" si="4"/>
        <v>5799</v>
      </c>
      <c r="E101" s="46">
        <f t="shared" si="4"/>
        <v>3812</v>
      </c>
      <c r="F101" s="46">
        <f t="shared" si="4"/>
        <v>59</v>
      </c>
      <c r="G101" s="46">
        <f t="shared" si="4"/>
        <v>353</v>
      </c>
    </row>
    <row r="102" spans="1:7" ht="12" customHeight="1">
      <c r="A102" s="297" t="s">
        <v>78</v>
      </c>
      <c r="B102" s="119"/>
      <c r="C102" s="119"/>
      <c r="D102" s="119"/>
      <c r="E102" s="119"/>
      <c r="F102" s="119"/>
      <c r="G102" s="119"/>
    </row>
    <row r="103" spans="1:7" ht="28.8" customHeight="1">
      <c r="A103" s="663" t="s">
        <v>628</v>
      </c>
      <c r="B103" s="664"/>
      <c r="C103" s="664"/>
      <c r="D103" s="664"/>
      <c r="E103" s="664"/>
      <c r="F103" s="664"/>
      <c r="G103" s="664"/>
    </row>
    <row r="104" spans="1:7" s="216" customFormat="1" ht="12" customHeight="1">
      <c r="A104" s="113"/>
      <c r="B104" s="113"/>
      <c r="C104" s="113"/>
      <c r="D104" s="113"/>
      <c r="E104" s="113"/>
      <c r="F104" s="113"/>
      <c r="G104" s="113"/>
    </row>
    <row r="105" spans="1:7" s="218" customFormat="1">
      <c r="A105" s="113"/>
      <c r="B105" s="113"/>
      <c r="C105" s="113"/>
      <c r="D105" s="113"/>
      <c r="E105" s="113"/>
      <c r="F105" s="113"/>
      <c r="G105" s="113"/>
    </row>
  </sheetData>
  <mergeCells count="6">
    <mergeCell ref="B54:G54"/>
    <mergeCell ref="A103:G103"/>
    <mergeCell ref="A1:G1"/>
    <mergeCell ref="A2:G2"/>
    <mergeCell ref="B5:G5"/>
    <mergeCell ref="A4:G4"/>
  </mergeCells>
  <phoneticPr fontId="11" type="noConversion"/>
  <hyperlinks>
    <hyperlink ref="A1" location="Inhaltsverzeichnis!E21" display="Inhaltsverzeichnis!E21"/>
  </hyperlinks>
  <pageMargins left="0.59055118110236227" right="0.59055118110236227" top="0.78740157480314965" bottom="0.59055118110236227" header="0.31496062992125984" footer="0.23622047244094491"/>
  <pageSetup paperSize="9" firstPageNumber="22" pageOrder="overThenDown" orientation="portrait" useFirstPageNumber="1" r:id="rId1"/>
  <headerFooter scaleWithDoc="0" alignWithMargins="0">
    <oddHeader>&amp;C&amp;"Arial,Standard"&amp;8– &amp;P –</oddHeader>
    <oddFooter>&amp;C&amp;"Arial,Standard"&amp;7&amp;K000000 Amt für Statistik Berlin-Brandenburg — SB B I 1 - j / 15 –  Berlin  &amp;G</oddFooter>
  </headerFooter>
  <rowBreaks count="1" manualBreakCount="1">
    <brk id="52" max="16383" man="1"/>
  </rowBreaks>
  <ignoredErrors>
    <ignoredError sqref="C80:G80" formulaRange="1"/>
  </ignoredError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97"/>
  <sheetViews>
    <sheetView zoomScaleNormal="100" zoomScaleSheetLayoutView="100" workbookViewId="0">
      <selection sqref="A1:N1"/>
    </sheetView>
  </sheetViews>
  <sheetFormatPr baseColWidth="10" defaultColWidth="11.5546875" defaultRowHeight="13.2"/>
  <cols>
    <col min="1" max="1" width="12.5546875" style="139" bestFit="1" customWidth="1"/>
    <col min="2" max="2" width="7" style="125" customWidth="1"/>
    <col min="3" max="3" width="5.88671875" style="140" customWidth="1"/>
    <col min="4" max="14" width="5.88671875" style="125" customWidth="1"/>
    <col min="15" max="15" width="1.5546875" style="43" customWidth="1"/>
    <col min="16" max="16" width="5.5546875" style="125" customWidth="1"/>
    <col min="17" max="17" width="18.6640625" style="125" customWidth="1"/>
    <col min="18" max="18" width="10.44140625" style="125" customWidth="1"/>
    <col min="19" max="19" width="8.6640625" style="125" customWidth="1"/>
    <col min="20" max="20" width="7.33203125" style="125" customWidth="1"/>
    <col min="21" max="21" width="6.33203125" style="125" customWidth="1"/>
    <col min="22" max="22" width="7.33203125" style="125" customWidth="1"/>
    <col min="23" max="16384" width="11.5546875" style="125"/>
  </cols>
  <sheetData>
    <row r="1" spans="1:22" ht="27" customHeight="1">
      <c r="A1" s="619" t="s">
        <v>611</v>
      </c>
      <c r="B1" s="619"/>
      <c r="C1" s="619"/>
      <c r="D1" s="619"/>
      <c r="E1" s="619"/>
      <c r="F1" s="619"/>
      <c r="G1" s="619"/>
      <c r="H1" s="619"/>
      <c r="I1" s="619"/>
      <c r="J1" s="619"/>
      <c r="K1" s="619"/>
      <c r="L1" s="619"/>
      <c r="M1" s="619"/>
      <c r="N1" s="619"/>
    </row>
    <row r="2" spans="1:22" ht="12.75" customHeight="1">
      <c r="A2" s="671"/>
      <c r="B2" s="671"/>
      <c r="C2" s="671"/>
      <c r="D2" s="671"/>
      <c r="E2" s="671"/>
      <c r="F2" s="671"/>
      <c r="G2" s="671"/>
      <c r="H2" s="671"/>
      <c r="I2" s="671"/>
      <c r="J2" s="671"/>
      <c r="K2" s="671"/>
      <c r="L2" s="671"/>
      <c r="M2" s="671"/>
      <c r="N2" s="671"/>
      <c r="Q2" s="493"/>
      <c r="R2" s="454"/>
      <c r="S2" s="454"/>
      <c r="T2" s="454"/>
      <c r="U2" s="454"/>
      <c r="V2" s="454"/>
    </row>
    <row r="3" spans="1:22" ht="12" customHeight="1">
      <c r="A3" s="197"/>
      <c r="B3" s="197"/>
      <c r="C3" s="197"/>
      <c r="D3" s="197"/>
      <c r="E3" s="197"/>
      <c r="F3" s="197"/>
      <c r="G3" s="197"/>
      <c r="H3" s="197"/>
      <c r="I3" s="197"/>
      <c r="J3" s="197"/>
      <c r="K3" s="197"/>
      <c r="L3" s="197"/>
      <c r="M3" s="197"/>
      <c r="N3" s="197"/>
      <c r="Q3" s="4"/>
      <c r="R3" s="4"/>
      <c r="S3" s="4"/>
      <c r="T3" s="4"/>
      <c r="U3" s="4"/>
      <c r="V3" s="4"/>
    </row>
    <row r="4" spans="1:22">
      <c r="A4" s="197"/>
      <c r="B4" s="197"/>
      <c r="C4" s="197"/>
      <c r="D4" s="197"/>
      <c r="E4" s="197"/>
      <c r="F4" s="197"/>
      <c r="G4" s="197"/>
      <c r="H4" s="197"/>
      <c r="I4" s="197"/>
      <c r="J4" s="197"/>
      <c r="K4" s="197"/>
      <c r="L4" s="197"/>
      <c r="M4" s="197"/>
      <c r="N4" s="197"/>
      <c r="Q4" s="61"/>
      <c r="R4" s="364" t="s">
        <v>79</v>
      </c>
      <c r="S4" s="364" t="s">
        <v>70</v>
      </c>
      <c r="T4" s="364" t="s">
        <v>327</v>
      </c>
      <c r="U4" s="364" t="s">
        <v>256</v>
      </c>
      <c r="V4" s="364" t="s">
        <v>328</v>
      </c>
    </row>
    <row r="5" spans="1:22">
      <c r="A5" s="197"/>
      <c r="B5" s="197"/>
      <c r="C5" s="197"/>
      <c r="D5" s="197"/>
      <c r="E5" s="197"/>
      <c r="F5" s="197"/>
      <c r="G5" s="197"/>
      <c r="H5" s="197"/>
      <c r="I5" s="197"/>
      <c r="J5" s="197"/>
      <c r="K5" s="197"/>
      <c r="L5" s="197"/>
      <c r="M5" s="197"/>
      <c r="N5" s="197"/>
      <c r="Q5" s="374" t="s">
        <v>101</v>
      </c>
      <c r="R5" s="46">
        <v>161725</v>
      </c>
      <c r="S5" s="46">
        <v>23239</v>
      </c>
      <c r="T5" s="365">
        <f>SUM((S5*100)/R5)</f>
        <v>14.369454320605968</v>
      </c>
      <c r="U5" s="346">
        <f>R5-S5</f>
        <v>138486</v>
      </c>
      <c r="V5" s="365">
        <f>SUM((U5*100)/R5)</f>
        <v>85.630545679394032</v>
      </c>
    </row>
    <row r="6" spans="1:22" ht="20.399999999999999">
      <c r="A6" s="197"/>
      <c r="B6" s="197"/>
      <c r="C6" s="197"/>
      <c r="D6" s="197"/>
      <c r="E6" s="197"/>
      <c r="F6" s="197"/>
      <c r="G6" s="197"/>
      <c r="H6" s="197"/>
      <c r="I6" s="197"/>
      <c r="J6" s="197"/>
      <c r="K6" s="197"/>
      <c r="L6" s="197"/>
      <c r="M6" s="197"/>
      <c r="N6" s="197"/>
      <c r="Q6" s="374" t="s">
        <v>260</v>
      </c>
      <c r="R6" s="46">
        <v>85341</v>
      </c>
      <c r="S6" s="46">
        <v>12720</v>
      </c>
      <c r="T6" s="365">
        <f t="shared" ref="T6:T12" si="0">SUM((S6*100)/R6)</f>
        <v>14.904910886912504</v>
      </c>
      <c r="U6" s="346">
        <f t="shared" ref="U6:U12" si="1">R6-S6</f>
        <v>72621</v>
      </c>
      <c r="V6" s="365">
        <f t="shared" ref="V6:V12" si="2">SUM((U6*100)/R6)</f>
        <v>85.095089113087496</v>
      </c>
    </row>
    <row r="7" spans="1:22">
      <c r="A7" s="197"/>
      <c r="B7" s="197"/>
      <c r="C7" s="197"/>
      <c r="D7" s="197"/>
      <c r="E7" s="197"/>
      <c r="F7" s="197"/>
      <c r="G7" s="197"/>
      <c r="H7" s="197"/>
      <c r="I7" s="197"/>
      <c r="J7" s="197"/>
      <c r="K7" s="197"/>
      <c r="L7" s="197"/>
      <c r="M7" s="197"/>
      <c r="N7" s="197"/>
      <c r="Q7" s="375" t="s">
        <v>104</v>
      </c>
      <c r="R7" s="46">
        <v>76003</v>
      </c>
      <c r="S7" s="46">
        <v>6932</v>
      </c>
      <c r="T7" s="365">
        <f t="shared" si="0"/>
        <v>9.1206926042393057</v>
      </c>
      <c r="U7" s="346">
        <f t="shared" si="1"/>
        <v>69071</v>
      </c>
      <c r="V7" s="365">
        <f t="shared" si="2"/>
        <v>90.879307395760691</v>
      </c>
    </row>
    <row r="8" spans="1:22">
      <c r="A8" s="197"/>
      <c r="B8" s="197"/>
      <c r="C8" s="197"/>
      <c r="D8" s="197"/>
      <c r="E8" s="197"/>
      <c r="F8" s="197"/>
      <c r="G8" s="197"/>
      <c r="H8" s="197"/>
      <c r="I8" s="197"/>
      <c r="J8" s="197"/>
      <c r="K8" s="197"/>
      <c r="L8" s="197"/>
      <c r="M8" s="197"/>
      <c r="N8" s="197"/>
      <c r="Q8" s="375" t="s">
        <v>106</v>
      </c>
      <c r="R8" s="46">
        <v>4350</v>
      </c>
      <c r="S8" s="46">
        <v>118</v>
      </c>
      <c r="T8" s="365">
        <f t="shared" si="0"/>
        <v>2.7126436781609193</v>
      </c>
      <c r="U8" s="346">
        <f t="shared" si="1"/>
        <v>4232</v>
      </c>
      <c r="V8" s="365">
        <f t="shared" si="2"/>
        <v>97.287356321839084</v>
      </c>
    </row>
    <row r="9" spans="1:22">
      <c r="A9" s="197"/>
      <c r="B9" s="197"/>
      <c r="C9" s="197"/>
      <c r="D9" s="197"/>
      <c r="E9" s="197"/>
      <c r="F9" s="197"/>
      <c r="G9" s="197"/>
      <c r="H9" s="197"/>
      <c r="I9" s="197"/>
      <c r="J9" s="197"/>
      <c r="K9" s="197"/>
      <c r="L9" s="197"/>
      <c r="M9" s="197"/>
      <c r="N9" s="197"/>
      <c r="Q9" s="375" t="s">
        <v>246</v>
      </c>
      <c r="R9" s="46">
        <v>8507</v>
      </c>
      <c r="S9" s="46">
        <v>946</v>
      </c>
      <c r="T9" s="365">
        <f t="shared" si="0"/>
        <v>11.120253908545903</v>
      </c>
      <c r="U9" s="346">
        <f t="shared" si="1"/>
        <v>7561</v>
      </c>
      <c r="V9" s="365">
        <f t="shared" si="2"/>
        <v>88.879746091454095</v>
      </c>
    </row>
    <row r="10" spans="1:22">
      <c r="A10" s="197"/>
      <c r="B10" s="197"/>
      <c r="C10" s="197"/>
      <c r="D10" s="197"/>
      <c r="E10" s="197"/>
      <c r="F10" s="197"/>
      <c r="G10" s="197"/>
      <c r="H10" s="197"/>
      <c r="I10" s="197"/>
      <c r="J10" s="197"/>
      <c r="K10" s="197"/>
      <c r="L10" s="197"/>
      <c r="M10" s="197"/>
      <c r="N10" s="197"/>
      <c r="Q10" s="376"/>
      <c r="R10" s="432"/>
      <c r="S10" s="432"/>
      <c r="T10" s="365"/>
      <c r="U10" s="346"/>
      <c r="V10" s="365"/>
    </row>
    <row r="11" spans="1:22">
      <c r="A11" s="197"/>
      <c r="B11" s="197"/>
      <c r="C11" s="197"/>
      <c r="D11" s="197"/>
      <c r="E11" s="197"/>
      <c r="F11" s="197"/>
      <c r="G11" s="197"/>
      <c r="H11" s="197"/>
      <c r="I11" s="197"/>
      <c r="J11" s="197"/>
      <c r="K11" s="197"/>
      <c r="L11" s="197"/>
      <c r="M11" s="197"/>
      <c r="N11" s="197"/>
      <c r="Q11" s="375"/>
      <c r="R11" s="433"/>
      <c r="S11" s="433"/>
      <c r="T11" s="365"/>
      <c r="U11" s="346"/>
      <c r="V11" s="365"/>
    </row>
    <row r="12" spans="1:22">
      <c r="A12" s="197"/>
      <c r="B12" s="197"/>
      <c r="C12" s="197"/>
      <c r="D12" s="197"/>
      <c r="E12" s="197"/>
      <c r="F12" s="197"/>
      <c r="G12" s="197"/>
      <c r="H12" s="197"/>
      <c r="I12" s="197"/>
      <c r="J12" s="197"/>
      <c r="K12" s="197"/>
      <c r="L12" s="197"/>
      <c r="M12" s="197"/>
      <c r="N12" s="197"/>
      <c r="Q12" s="428" t="s">
        <v>74</v>
      </c>
      <c r="R12" s="46">
        <f>SUM(R5:R9)</f>
        <v>335926</v>
      </c>
      <c r="S12" s="46">
        <f>SUM(S5:S9)</f>
        <v>43955</v>
      </c>
      <c r="T12" s="365">
        <f t="shared" si="0"/>
        <v>13.084726993444985</v>
      </c>
      <c r="U12" s="346">
        <f t="shared" si="1"/>
        <v>291971</v>
      </c>
      <c r="V12" s="365">
        <f t="shared" si="2"/>
        <v>86.915273006555012</v>
      </c>
    </row>
    <row r="13" spans="1:22" ht="18" customHeight="1">
      <c r="A13" s="196" t="s">
        <v>19</v>
      </c>
      <c r="C13" s="201"/>
      <c r="Q13" s="4"/>
      <c r="R13" s="4"/>
      <c r="S13" s="4"/>
      <c r="T13" s="4"/>
      <c r="U13" s="4"/>
      <c r="V13" s="4"/>
    </row>
    <row r="14" spans="1:22">
      <c r="A14" s="196"/>
      <c r="Q14" s="429"/>
      <c r="R14" s="430"/>
      <c r="S14" s="430"/>
      <c r="T14" s="431"/>
      <c r="U14" s="430"/>
      <c r="V14" s="431"/>
    </row>
    <row r="15" spans="1:22">
      <c r="A15" s="196"/>
      <c r="Q15" s="362"/>
      <c r="R15" s="46"/>
      <c r="S15" s="46"/>
      <c r="T15" s="365"/>
      <c r="U15" s="346"/>
      <c r="V15" s="365"/>
    </row>
    <row r="16" spans="1:22">
      <c r="A16" s="196"/>
      <c r="Q16" s="362"/>
      <c r="R16" s="46"/>
      <c r="S16" s="46"/>
      <c r="T16" s="365"/>
      <c r="U16" s="346"/>
      <c r="V16" s="365"/>
    </row>
    <row r="17" spans="1:36">
      <c r="Q17" s="128"/>
      <c r="R17" s="430"/>
      <c r="S17" s="430"/>
      <c r="T17" s="431"/>
      <c r="U17" s="430"/>
      <c r="V17" s="431"/>
    </row>
    <row r="18" spans="1:36" ht="10.95" customHeight="1">
      <c r="Q18" s="362"/>
      <c r="R18" s="46"/>
      <c r="S18" s="46"/>
      <c r="T18" s="46"/>
      <c r="U18" s="346"/>
      <c r="V18" s="46"/>
    </row>
    <row r="19" spans="1:36" ht="10.95" customHeight="1">
      <c r="Q19" s="362"/>
      <c r="R19" s="46"/>
      <c r="S19" s="46"/>
      <c r="T19" s="46"/>
      <c r="U19" s="346"/>
      <c r="V19" s="46"/>
    </row>
    <row r="20" spans="1:36" s="190" customFormat="1" ht="27" customHeight="1">
      <c r="A20" s="581" t="s">
        <v>612</v>
      </c>
      <c r="B20" s="572"/>
      <c r="C20" s="572"/>
      <c r="D20" s="572"/>
      <c r="E20" s="572"/>
      <c r="F20" s="572"/>
      <c r="G20" s="572"/>
      <c r="H20" s="572"/>
      <c r="I20" s="572"/>
      <c r="J20" s="572"/>
      <c r="K20" s="572"/>
      <c r="L20" s="572"/>
      <c r="M20" s="572"/>
      <c r="N20" s="572"/>
      <c r="O20" s="62"/>
      <c r="P20" s="125"/>
      <c r="Q20" s="362"/>
      <c r="R20" s="46"/>
      <c r="S20" s="46"/>
      <c r="T20" s="46"/>
      <c r="U20" s="346"/>
      <c r="V20" s="46"/>
      <c r="W20" s="125"/>
      <c r="X20" s="125"/>
      <c r="Y20" s="125"/>
      <c r="Z20" s="125"/>
      <c r="AA20" s="125"/>
      <c r="AB20" s="125"/>
      <c r="AC20" s="125"/>
      <c r="AD20" s="125"/>
      <c r="AE20" s="125"/>
      <c r="AF20" s="125"/>
      <c r="AG20" s="125"/>
      <c r="AH20" s="125"/>
      <c r="AI20" s="125"/>
      <c r="AJ20" s="125"/>
    </row>
    <row r="21" spans="1:36" s="126" customFormat="1" ht="12" customHeight="1">
      <c r="A21" s="678" t="s">
        <v>170</v>
      </c>
      <c r="B21" s="678"/>
      <c r="C21" s="678"/>
      <c r="D21" s="678"/>
      <c r="E21" s="678"/>
      <c r="F21" s="678"/>
      <c r="G21" s="678"/>
      <c r="H21" s="678"/>
      <c r="I21" s="678"/>
      <c r="J21" s="678"/>
      <c r="K21" s="678"/>
      <c r="L21" s="678"/>
      <c r="M21" s="678"/>
      <c r="N21" s="678"/>
      <c r="O21" s="43"/>
      <c r="AG21" s="125"/>
      <c r="AH21" s="125"/>
      <c r="AI21" s="125"/>
      <c r="AJ21" s="125"/>
    </row>
    <row r="22" spans="1:36" s="128" customFormat="1" ht="12" customHeight="1">
      <c r="A22" s="680" t="s">
        <v>25</v>
      </c>
      <c r="B22" s="676" t="s">
        <v>107</v>
      </c>
      <c r="C22" s="673" t="s">
        <v>155</v>
      </c>
      <c r="D22" s="674"/>
      <c r="E22" s="674"/>
      <c r="F22" s="674"/>
      <c r="G22" s="675"/>
      <c r="H22" s="673" t="s">
        <v>108</v>
      </c>
      <c r="I22" s="674"/>
      <c r="J22" s="674"/>
      <c r="K22" s="675"/>
      <c r="L22" s="673" t="s">
        <v>109</v>
      </c>
      <c r="M22" s="674"/>
      <c r="N22" s="674"/>
      <c r="O22" s="48"/>
    </row>
    <row r="23" spans="1:36" s="128" customFormat="1" ht="12" customHeight="1">
      <c r="A23" s="680"/>
      <c r="B23" s="677"/>
      <c r="C23" s="673" t="s">
        <v>284</v>
      </c>
      <c r="D23" s="674"/>
      <c r="E23" s="674"/>
      <c r="F23" s="674"/>
      <c r="G23" s="674"/>
      <c r="H23" s="674"/>
      <c r="I23" s="674"/>
      <c r="J23" s="674"/>
      <c r="K23" s="674"/>
      <c r="L23" s="674"/>
      <c r="M23" s="674"/>
      <c r="N23" s="674"/>
      <c r="O23" s="48"/>
      <c r="P23" s="138"/>
      <c r="Q23" s="4"/>
      <c r="R23" s="4"/>
      <c r="S23" s="4"/>
      <c r="T23" s="4"/>
      <c r="U23" s="4"/>
      <c r="V23" s="4"/>
    </row>
    <row r="24" spans="1:36" s="128" customFormat="1" ht="12" customHeight="1">
      <c r="A24" s="680"/>
      <c r="B24" s="677"/>
      <c r="C24" s="129" t="s">
        <v>495</v>
      </c>
      <c r="D24" s="129" t="s">
        <v>113</v>
      </c>
      <c r="E24" s="129" t="s">
        <v>114</v>
      </c>
      <c r="F24" s="129" t="s">
        <v>115</v>
      </c>
      <c r="G24" s="129" t="s">
        <v>116</v>
      </c>
      <c r="H24" s="129" t="s">
        <v>117</v>
      </c>
      <c r="I24" s="129" t="s">
        <v>118</v>
      </c>
      <c r="J24" s="129" t="s">
        <v>119</v>
      </c>
      <c r="K24" s="129" t="s">
        <v>120</v>
      </c>
      <c r="L24" s="129" t="s">
        <v>121</v>
      </c>
      <c r="M24" s="129" t="s">
        <v>122</v>
      </c>
      <c r="N24" s="127" t="s">
        <v>123</v>
      </c>
      <c r="O24" s="48"/>
      <c r="P24" s="237"/>
      <c r="Q24" s="539"/>
      <c r="R24" s="539"/>
      <c r="S24" s="539"/>
      <c r="T24" s="539"/>
      <c r="U24" s="539"/>
      <c r="V24" s="539"/>
    </row>
    <row r="25" spans="1:36" s="128" customFormat="1" ht="11.7" customHeight="1">
      <c r="A25" s="672"/>
      <c r="B25" s="672"/>
      <c r="C25" s="672"/>
      <c r="D25" s="672"/>
      <c r="E25" s="672"/>
      <c r="F25" s="672"/>
      <c r="G25" s="672"/>
      <c r="H25" s="672"/>
      <c r="I25" s="672"/>
      <c r="J25" s="672"/>
      <c r="K25" s="672"/>
      <c r="L25" s="672"/>
      <c r="M25" s="672"/>
      <c r="N25" s="672"/>
      <c r="O25" s="48"/>
      <c r="Q25" s="539"/>
      <c r="R25" s="539"/>
      <c r="S25" s="539"/>
      <c r="T25" s="539"/>
      <c r="U25" s="539"/>
      <c r="V25" s="539"/>
    </row>
    <row r="26" spans="1:36" s="131" customFormat="1" ht="11.7" customHeight="1">
      <c r="A26" s="132"/>
      <c r="B26" s="679" t="s">
        <v>101</v>
      </c>
      <c r="C26" s="679"/>
      <c r="D26" s="679"/>
      <c r="E26" s="679"/>
      <c r="F26" s="679"/>
      <c r="G26" s="679"/>
      <c r="H26" s="679"/>
      <c r="I26" s="679"/>
      <c r="J26" s="679"/>
      <c r="K26" s="679"/>
      <c r="L26" s="679"/>
      <c r="M26" s="679"/>
      <c r="N26" s="679"/>
      <c r="O26" s="130"/>
      <c r="Q26" s="539"/>
      <c r="R26" s="539"/>
      <c r="S26" s="539"/>
      <c r="T26" s="539"/>
      <c r="U26" s="539"/>
      <c r="V26" s="539"/>
    </row>
    <row r="27" spans="1:36" s="128" customFormat="1" ht="11.7" customHeight="1">
      <c r="A27" s="133" t="s">
        <v>26</v>
      </c>
      <c r="B27" s="227">
        <v>99470</v>
      </c>
      <c r="C27" s="227">
        <v>3058</v>
      </c>
      <c r="D27" s="227">
        <v>26278</v>
      </c>
      <c r="E27" s="227">
        <v>24027</v>
      </c>
      <c r="F27" s="227">
        <v>21642</v>
      </c>
      <c r="G27" s="227">
        <v>24465</v>
      </c>
      <c r="H27" s="238">
        <v>0</v>
      </c>
      <c r="I27" s="238">
        <v>0</v>
      </c>
      <c r="J27" s="238">
        <v>0</v>
      </c>
      <c r="K27" s="238">
        <v>0</v>
      </c>
      <c r="L27" s="238">
        <v>0</v>
      </c>
      <c r="M27" s="238">
        <v>0</v>
      </c>
      <c r="N27" s="238">
        <v>0</v>
      </c>
      <c r="O27" s="48"/>
      <c r="Q27" s="540"/>
      <c r="R27" s="539"/>
      <c r="S27" s="539"/>
      <c r="T27" s="539"/>
      <c r="U27" s="539"/>
      <c r="V27" s="539"/>
    </row>
    <row r="28" spans="1:36" s="128" customFormat="1" ht="11.7" customHeight="1">
      <c r="A28" s="133" t="s">
        <v>27</v>
      </c>
      <c r="B28" s="227">
        <v>2183</v>
      </c>
      <c r="C28" s="227">
        <v>270</v>
      </c>
      <c r="D28" s="227">
        <v>524</v>
      </c>
      <c r="E28" s="227">
        <v>518</v>
      </c>
      <c r="F28" s="227">
        <v>433</v>
      </c>
      <c r="G28" s="227">
        <v>438</v>
      </c>
      <c r="H28" s="238">
        <v>0</v>
      </c>
      <c r="I28" s="238">
        <v>0</v>
      </c>
      <c r="J28" s="238">
        <v>0</v>
      </c>
      <c r="K28" s="238">
        <v>0</v>
      </c>
      <c r="L28" s="238">
        <v>0</v>
      </c>
      <c r="M28" s="238">
        <v>0</v>
      </c>
      <c r="N28" s="238">
        <v>0</v>
      </c>
      <c r="O28" s="48"/>
      <c r="Q28" s="540"/>
    </row>
    <row r="29" spans="1:36" s="128" customFormat="1" ht="11.7" customHeight="1">
      <c r="A29" s="133" t="s">
        <v>28</v>
      </c>
      <c r="B29" s="227">
        <v>50</v>
      </c>
      <c r="C29" s="227">
        <v>22</v>
      </c>
      <c r="D29" s="227">
        <v>4</v>
      </c>
      <c r="E29" s="227">
        <v>14</v>
      </c>
      <c r="F29" s="227">
        <v>10</v>
      </c>
      <c r="G29" s="227">
        <v>0</v>
      </c>
      <c r="H29" s="238">
        <v>0</v>
      </c>
      <c r="I29" s="238">
        <v>0</v>
      </c>
      <c r="J29" s="238">
        <v>0</v>
      </c>
      <c r="K29" s="238">
        <v>0</v>
      </c>
      <c r="L29" s="238">
        <v>0</v>
      </c>
      <c r="M29" s="238">
        <v>0</v>
      </c>
      <c r="N29" s="238">
        <v>0</v>
      </c>
      <c r="O29" s="48"/>
      <c r="Q29" s="540"/>
    </row>
    <row r="30" spans="1:36" s="128" customFormat="1" ht="11.7" customHeight="1">
      <c r="A30" s="133" t="s">
        <v>29</v>
      </c>
      <c r="B30" s="227">
        <v>1292</v>
      </c>
      <c r="C30" s="227">
        <v>520</v>
      </c>
      <c r="D30" s="227">
        <v>301</v>
      </c>
      <c r="E30" s="227">
        <v>199</v>
      </c>
      <c r="F30" s="227">
        <v>118</v>
      </c>
      <c r="G30" s="227">
        <v>154</v>
      </c>
      <c r="H30" s="238">
        <v>0</v>
      </c>
      <c r="I30" s="238">
        <v>0</v>
      </c>
      <c r="J30" s="238">
        <v>0</v>
      </c>
      <c r="K30" s="238">
        <v>0</v>
      </c>
      <c r="L30" s="238">
        <v>0</v>
      </c>
      <c r="M30" s="238">
        <v>0</v>
      </c>
      <c r="N30" s="238">
        <v>0</v>
      </c>
      <c r="O30" s="48"/>
      <c r="Q30" s="540"/>
    </row>
    <row r="31" spans="1:36" s="128" customFormat="1" ht="11.7" customHeight="1">
      <c r="A31" s="135"/>
      <c r="B31" s="136"/>
      <c r="C31" s="136"/>
      <c r="D31" s="136"/>
      <c r="E31" s="136"/>
      <c r="F31" s="136"/>
      <c r="G31" s="136"/>
      <c r="H31" s="134"/>
      <c r="I31" s="134"/>
      <c r="J31" s="134"/>
      <c r="K31" s="134"/>
      <c r="L31" s="134"/>
      <c r="M31" s="134"/>
      <c r="N31" s="134"/>
      <c r="O31" s="48"/>
    </row>
    <row r="32" spans="1:36" s="128" customFormat="1" ht="11.7" customHeight="1">
      <c r="B32" s="669" t="s">
        <v>259</v>
      </c>
      <c r="C32" s="669"/>
      <c r="D32" s="669"/>
      <c r="E32" s="669"/>
      <c r="F32" s="669"/>
      <c r="G32" s="669"/>
      <c r="H32" s="669"/>
      <c r="I32" s="669"/>
      <c r="J32" s="669"/>
      <c r="K32" s="669"/>
      <c r="L32" s="669"/>
      <c r="M32" s="669"/>
      <c r="N32" s="669"/>
      <c r="O32" s="48"/>
    </row>
    <row r="33" spans="1:18" s="131" customFormat="1" ht="11.7" customHeight="1">
      <c r="A33" s="133" t="s">
        <v>26</v>
      </c>
      <c r="B33" s="227">
        <v>80073</v>
      </c>
      <c r="C33" s="227">
        <v>860</v>
      </c>
      <c r="D33" s="227">
        <v>2240</v>
      </c>
      <c r="E33" s="227">
        <v>1462</v>
      </c>
      <c r="F33" s="227">
        <v>1436</v>
      </c>
      <c r="G33" s="227">
        <v>2690</v>
      </c>
      <c r="H33" s="227">
        <v>13161</v>
      </c>
      <c r="I33" s="227">
        <v>13810</v>
      </c>
      <c r="J33" s="238">
        <v>14648</v>
      </c>
      <c r="K33" s="238">
        <v>17639</v>
      </c>
      <c r="L33" s="238">
        <v>4714</v>
      </c>
      <c r="M33" s="238">
        <v>4371</v>
      </c>
      <c r="N33" s="238">
        <v>3042</v>
      </c>
      <c r="O33" s="130"/>
      <c r="Q33" s="430"/>
    </row>
    <row r="34" spans="1:18" s="128" customFormat="1" ht="11.7" customHeight="1">
      <c r="A34" s="133" t="s">
        <v>27</v>
      </c>
      <c r="B34" s="227">
        <v>15633</v>
      </c>
      <c r="C34" s="227">
        <v>0</v>
      </c>
      <c r="D34" s="227">
        <v>64</v>
      </c>
      <c r="E34" s="227">
        <v>33</v>
      </c>
      <c r="F34" s="227">
        <v>41</v>
      </c>
      <c r="G34" s="227">
        <v>58</v>
      </c>
      <c r="H34" s="227">
        <v>2527</v>
      </c>
      <c r="I34" s="227">
        <v>2833</v>
      </c>
      <c r="J34" s="238">
        <v>3272</v>
      </c>
      <c r="K34" s="238">
        <v>3777</v>
      </c>
      <c r="L34" s="238">
        <v>1650</v>
      </c>
      <c r="M34" s="238">
        <v>895</v>
      </c>
      <c r="N34" s="238">
        <v>483</v>
      </c>
      <c r="O34" s="48"/>
      <c r="Q34" s="430"/>
    </row>
    <row r="35" spans="1:18" s="128" customFormat="1" ht="11.7" customHeight="1">
      <c r="A35" s="133" t="s">
        <v>32</v>
      </c>
      <c r="B35" s="227">
        <v>1857</v>
      </c>
      <c r="C35" s="227">
        <v>0</v>
      </c>
      <c r="D35" s="227">
        <v>0</v>
      </c>
      <c r="E35" s="227">
        <v>0</v>
      </c>
      <c r="F35" s="227">
        <v>0</v>
      </c>
      <c r="G35" s="227">
        <v>0</v>
      </c>
      <c r="H35" s="227">
        <v>170</v>
      </c>
      <c r="I35" s="227">
        <v>180</v>
      </c>
      <c r="J35" s="238">
        <v>296</v>
      </c>
      <c r="K35" s="238">
        <v>376</v>
      </c>
      <c r="L35" s="238">
        <v>401</v>
      </c>
      <c r="M35" s="238">
        <v>286</v>
      </c>
      <c r="N35" s="238">
        <v>148</v>
      </c>
      <c r="O35" s="48"/>
      <c r="Q35" s="430"/>
      <c r="R35" s="237"/>
    </row>
    <row r="36" spans="1:18" s="128" customFormat="1" ht="11.7" customHeight="1">
      <c r="A36" s="133" t="s">
        <v>30</v>
      </c>
      <c r="B36" s="227">
        <v>10935</v>
      </c>
      <c r="C36" s="227">
        <v>0</v>
      </c>
      <c r="D36" s="227">
        <v>0</v>
      </c>
      <c r="E36" s="227">
        <v>0</v>
      </c>
      <c r="F36" s="227">
        <v>0</v>
      </c>
      <c r="G36" s="227">
        <v>0</v>
      </c>
      <c r="H36" s="227">
        <v>1742</v>
      </c>
      <c r="I36" s="227">
        <v>1788</v>
      </c>
      <c r="J36" s="238">
        <v>2371</v>
      </c>
      <c r="K36" s="238">
        <v>2248</v>
      </c>
      <c r="L36" s="238">
        <v>1453</v>
      </c>
      <c r="M36" s="238">
        <v>882</v>
      </c>
      <c r="N36" s="238">
        <v>451</v>
      </c>
      <c r="O36" s="48"/>
      <c r="Q36" s="430"/>
      <c r="R36" s="237"/>
    </row>
    <row r="37" spans="1:18" s="128" customFormat="1" ht="11.7" customHeight="1">
      <c r="A37" s="133" t="s">
        <v>28</v>
      </c>
      <c r="B37" s="227">
        <v>1081</v>
      </c>
      <c r="C37" s="227">
        <v>0</v>
      </c>
      <c r="D37" s="227">
        <v>0</v>
      </c>
      <c r="E37" s="227">
        <v>0</v>
      </c>
      <c r="F37" s="227">
        <v>0</v>
      </c>
      <c r="G37" s="227">
        <v>0</v>
      </c>
      <c r="H37" s="227">
        <v>177</v>
      </c>
      <c r="I37" s="227">
        <v>186</v>
      </c>
      <c r="J37" s="238">
        <v>199</v>
      </c>
      <c r="K37" s="238">
        <v>234</v>
      </c>
      <c r="L37" s="238">
        <v>133</v>
      </c>
      <c r="M37" s="238">
        <v>90</v>
      </c>
      <c r="N37" s="238">
        <v>62</v>
      </c>
      <c r="O37" s="48"/>
      <c r="Q37" s="430"/>
    </row>
    <row r="38" spans="1:18" s="131" customFormat="1" ht="11.7" customHeight="1">
      <c r="A38" s="133" t="s">
        <v>31</v>
      </c>
      <c r="B38" s="128">
        <v>706</v>
      </c>
      <c r="C38" s="227">
        <v>0</v>
      </c>
      <c r="D38" s="227">
        <v>0</v>
      </c>
      <c r="E38" s="227">
        <v>0</v>
      </c>
      <c r="F38" s="227">
        <v>0</v>
      </c>
      <c r="G38" s="227">
        <v>0</v>
      </c>
      <c r="H38" s="128">
        <v>121</v>
      </c>
      <c r="I38" s="227">
        <v>107</v>
      </c>
      <c r="J38" s="238">
        <v>155</v>
      </c>
      <c r="K38" s="238">
        <v>190</v>
      </c>
      <c r="L38" s="238">
        <v>61</v>
      </c>
      <c r="M38" s="238">
        <v>41</v>
      </c>
      <c r="N38" s="238">
        <v>31</v>
      </c>
      <c r="O38" s="130"/>
      <c r="Q38" s="430"/>
    </row>
    <row r="39" spans="1:18" s="131" customFormat="1" ht="11.7" customHeight="1">
      <c r="A39" s="133" t="s">
        <v>34</v>
      </c>
      <c r="B39" s="128">
        <v>66</v>
      </c>
      <c r="C39" s="227">
        <v>0</v>
      </c>
      <c r="D39" s="227">
        <v>0</v>
      </c>
      <c r="E39" s="227">
        <v>0</v>
      </c>
      <c r="F39" s="227">
        <v>0</v>
      </c>
      <c r="G39" s="227">
        <v>0</v>
      </c>
      <c r="H39" s="227">
        <v>22</v>
      </c>
      <c r="I39" s="227">
        <v>13</v>
      </c>
      <c r="J39" s="227">
        <v>0</v>
      </c>
      <c r="K39" s="227">
        <v>31</v>
      </c>
      <c r="L39" s="227">
        <v>0</v>
      </c>
      <c r="M39" s="227">
        <v>0</v>
      </c>
      <c r="N39" s="227">
        <v>0</v>
      </c>
      <c r="O39" s="130"/>
      <c r="Q39" s="430"/>
    </row>
    <row r="40" spans="1:18" s="128" customFormat="1" ht="11.7" customHeight="1">
      <c r="A40" s="133" t="s">
        <v>35</v>
      </c>
      <c r="B40" s="128">
        <v>133</v>
      </c>
      <c r="C40" s="227">
        <v>0</v>
      </c>
      <c r="D40" s="227">
        <v>0</v>
      </c>
      <c r="E40" s="227">
        <v>0</v>
      </c>
      <c r="F40" s="227">
        <v>0</v>
      </c>
      <c r="G40" s="227">
        <v>0</v>
      </c>
      <c r="H40" s="128">
        <v>7</v>
      </c>
      <c r="I40" s="227">
        <v>12</v>
      </c>
      <c r="J40" s="238">
        <v>18</v>
      </c>
      <c r="K40" s="238">
        <v>22</v>
      </c>
      <c r="L40" s="128">
        <v>36</v>
      </c>
      <c r="M40" s="238">
        <v>23</v>
      </c>
      <c r="N40" s="238">
        <v>15</v>
      </c>
      <c r="O40" s="48"/>
      <c r="Q40" s="430"/>
    </row>
    <row r="41" spans="1:18" s="128" customFormat="1" ht="11.7" customHeight="1">
      <c r="A41" s="133" t="s">
        <v>36</v>
      </c>
      <c r="B41" s="128">
        <v>247</v>
      </c>
      <c r="C41" s="227">
        <v>0</v>
      </c>
      <c r="D41" s="227">
        <v>0</v>
      </c>
      <c r="E41" s="227">
        <v>0</v>
      </c>
      <c r="F41" s="128">
        <v>28</v>
      </c>
      <c r="G41" s="128">
        <v>30</v>
      </c>
      <c r="H41" s="128">
        <v>43</v>
      </c>
      <c r="I41" s="227">
        <v>45</v>
      </c>
      <c r="J41" s="238">
        <v>39</v>
      </c>
      <c r="K41" s="238">
        <v>40</v>
      </c>
      <c r="L41" s="238">
        <v>5</v>
      </c>
      <c r="M41" s="238">
        <v>14</v>
      </c>
      <c r="N41" s="238">
        <v>3</v>
      </c>
      <c r="O41" s="48"/>
      <c r="Q41" s="430"/>
    </row>
    <row r="42" spans="1:18" s="128" customFormat="1" ht="11.7" customHeight="1">
      <c r="A42" s="133" t="s">
        <v>37</v>
      </c>
      <c r="B42" s="128">
        <v>127</v>
      </c>
      <c r="C42" s="227">
        <v>0</v>
      </c>
      <c r="D42" s="227">
        <v>0</v>
      </c>
      <c r="E42" s="227">
        <v>0</v>
      </c>
      <c r="F42" s="227">
        <v>0</v>
      </c>
      <c r="G42" s="227">
        <v>0</v>
      </c>
      <c r="H42" s="128">
        <v>25</v>
      </c>
      <c r="I42" s="227">
        <v>31</v>
      </c>
      <c r="J42" s="238">
        <v>23</v>
      </c>
      <c r="K42" s="238">
        <v>22</v>
      </c>
      <c r="L42" s="238">
        <v>17</v>
      </c>
      <c r="M42" s="238">
        <v>4</v>
      </c>
      <c r="N42" s="238">
        <v>5</v>
      </c>
      <c r="O42" s="48"/>
      <c r="Q42" s="430"/>
    </row>
    <row r="43" spans="1:18" s="128" customFormat="1" ht="11.7" customHeight="1">
      <c r="A43" s="133" t="s">
        <v>29</v>
      </c>
      <c r="B43" s="128">
        <v>403</v>
      </c>
      <c r="C43" s="227">
        <v>37</v>
      </c>
      <c r="D43" s="227">
        <v>77</v>
      </c>
      <c r="E43" s="227">
        <v>16</v>
      </c>
      <c r="F43" s="227">
        <v>18</v>
      </c>
      <c r="G43" s="227">
        <v>56</v>
      </c>
      <c r="H43" s="128">
        <v>47</v>
      </c>
      <c r="I43" s="227">
        <v>26</v>
      </c>
      <c r="J43" s="227">
        <v>42</v>
      </c>
      <c r="K43" s="227">
        <v>28</v>
      </c>
      <c r="L43" s="227">
        <v>15</v>
      </c>
      <c r="M43" s="227">
        <v>24</v>
      </c>
      <c r="N43" s="227">
        <v>17</v>
      </c>
      <c r="O43" s="48"/>
      <c r="Q43" s="430"/>
    </row>
    <row r="44" spans="1:18" s="128" customFormat="1" ht="11.7" customHeight="1">
      <c r="O44" s="48"/>
      <c r="Q44" s="430"/>
    </row>
    <row r="45" spans="1:18" s="128" customFormat="1" ht="11.7" customHeight="1">
      <c r="A45" s="133"/>
      <c r="B45" s="669" t="s">
        <v>104</v>
      </c>
      <c r="C45" s="669"/>
      <c r="D45" s="669"/>
      <c r="E45" s="669"/>
      <c r="F45" s="669"/>
      <c r="G45" s="669"/>
      <c r="H45" s="669"/>
      <c r="I45" s="669"/>
      <c r="J45" s="669"/>
      <c r="K45" s="669"/>
      <c r="L45" s="669"/>
      <c r="M45" s="669"/>
      <c r="N45" s="669"/>
      <c r="O45" s="48"/>
      <c r="Q45" s="430"/>
    </row>
    <row r="46" spans="1:18" s="128" customFormat="1" ht="11.7" customHeight="1">
      <c r="A46" s="133" t="s">
        <v>26</v>
      </c>
      <c r="B46" s="227">
        <v>74751</v>
      </c>
      <c r="C46" s="238">
        <v>0</v>
      </c>
      <c r="D46" s="238">
        <v>0</v>
      </c>
      <c r="E46" s="238">
        <v>0</v>
      </c>
      <c r="F46" s="227">
        <v>2193</v>
      </c>
      <c r="G46" s="227">
        <v>2290</v>
      </c>
      <c r="H46" s="227">
        <v>11990</v>
      </c>
      <c r="I46" s="227">
        <v>11546</v>
      </c>
      <c r="J46" s="227">
        <v>11117</v>
      </c>
      <c r="K46" s="227">
        <v>11199</v>
      </c>
      <c r="L46" s="227">
        <v>0</v>
      </c>
      <c r="M46" s="227">
        <v>13811</v>
      </c>
      <c r="N46" s="227">
        <v>10605</v>
      </c>
      <c r="O46" s="48"/>
      <c r="Q46" s="430"/>
    </row>
    <row r="47" spans="1:18" s="128" customFormat="1" ht="11.7" customHeight="1">
      <c r="A47" s="133" t="s">
        <v>27</v>
      </c>
      <c r="B47" s="227">
        <v>32208</v>
      </c>
      <c r="C47" s="238">
        <v>0</v>
      </c>
      <c r="D47" s="238">
        <v>0</v>
      </c>
      <c r="E47" s="238">
        <v>0</v>
      </c>
      <c r="F47" s="227">
        <v>216</v>
      </c>
      <c r="G47" s="227">
        <v>490</v>
      </c>
      <c r="H47" s="227">
        <v>6710</v>
      </c>
      <c r="I47" s="227">
        <v>7016</v>
      </c>
      <c r="J47" s="227">
        <v>6856</v>
      </c>
      <c r="K47" s="227">
        <v>6995</v>
      </c>
      <c r="L47" s="227">
        <v>0</v>
      </c>
      <c r="M47" s="227">
        <v>2500</v>
      </c>
      <c r="N47" s="227">
        <v>1425</v>
      </c>
      <c r="O47" s="48"/>
      <c r="Q47" s="430"/>
    </row>
    <row r="48" spans="1:18" s="128" customFormat="1" ht="11.7" customHeight="1">
      <c r="A48" s="133" t="s">
        <v>32</v>
      </c>
      <c r="B48" s="227">
        <v>16934</v>
      </c>
      <c r="C48" s="238">
        <v>0</v>
      </c>
      <c r="D48" s="238">
        <v>0</v>
      </c>
      <c r="E48" s="238">
        <v>0</v>
      </c>
      <c r="F48" s="227">
        <v>819</v>
      </c>
      <c r="G48" s="227">
        <v>949</v>
      </c>
      <c r="H48" s="227">
        <v>2430</v>
      </c>
      <c r="I48" s="227">
        <v>3046</v>
      </c>
      <c r="J48" s="227">
        <v>3131</v>
      </c>
      <c r="K48" s="227">
        <v>2956</v>
      </c>
      <c r="L48" s="227">
        <v>0</v>
      </c>
      <c r="M48" s="227">
        <v>2212</v>
      </c>
      <c r="N48" s="227">
        <v>1391</v>
      </c>
      <c r="O48" s="48"/>
      <c r="Q48" s="430"/>
    </row>
    <row r="49" spans="1:17" s="128" customFormat="1" ht="11.7" customHeight="1">
      <c r="A49" s="133" t="s">
        <v>30</v>
      </c>
      <c r="B49" s="227">
        <v>13652</v>
      </c>
      <c r="C49" s="238">
        <v>0</v>
      </c>
      <c r="D49" s="238">
        <v>0</v>
      </c>
      <c r="E49" s="238">
        <v>0</v>
      </c>
      <c r="F49" s="227">
        <v>74</v>
      </c>
      <c r="G49" s="227">
        <v>212</v>
      </c>
      <c r="H49" s="227">
        <v>2690</v>
      </c>
      <c r="I49" s="227">
        <v>3148</v>
      </c>
      <c r="J49" s="227">
        <v>2954</v>
      </c>
      <c r="K49" s="227">
        <v>2729</v>
      </c>
      <c r="L49" s="227">
        <v>0</v>
      </c>
      <c r="M49" s="227">
        <v>1136</v>
      </c>
      <c r="N49" s="227">
        <v>709</v>
      </c>
      <c r="O49" s="48"/>
      <c r="Q49" s="430"/>
    </row>
    <row r="50" spans="1:17" s="128" customFormat="1" ht="11.7" customHeight="1">
      <c r="A50" s="133" t="s">
        <v>28</v>
      </c>
      <c r="B50" s="227">
        <v>1038</v>
      </c>
      <c r="C50" s="238">
        <v>0</v>
      </c>
      <c r="D50" s="238">
        <v>0</v>
      </c>
      <c r="E50" s="238">
        <v>0</v>
      </c>
      <c r="F50" s="227">
        <v>30</v>
      </c>
      <c r="G50" s="227">
        <v>30</v>
      </c>
      <c r="H50" s="227">
        <v>92</v>
      </c>
      <c r="I50" s="227">
        <v>151</v>
      </c>
      <c r="J50" s="227">
        <v>268</v>
      </c>
      <c r="K50" s="227">
        <v>214</v>
      </c>
      <c r="L50" s="227">
        <v>0</v>
      </c>
      <c r="M50" s="227">
        <v>140</v>
      </c>
      <c r="N50" s="227">
        <v>113</v>
      </c>
      <c r="O50" s="48"/>
      <c r="Q50" s="430"/>
    </row>
    <row r="51" spans="1:17" s="128" customFormat="1" ht="11.7" customHeight="1">
      <c r="A51" s="133" t="s">
        <v>33</v>
      </c>
      <c r="B51" s="227">
        <v>1549</v>
      </c>
      <c r="C51" s="238">
        <v>0</v>
      </c>
      <c r="D51" s="238">
        <v>0</v>
      </c>
      <c r="E51" s="238">
        <v>0</v>
      </c>
      <c r="F51" s="227">
        <v>0</v>
      </c>
      <c r="G51" s="227">
        <v>0</v>
      </c>
      <c r="H51" s="227">
        <v>28</v>
      </c>
      <c r="I51" s="227">
        <v>309</v>
      </c>
      <c r="J51" s="227">
        <v>319</v>
      </c>
      <c r="K51" s="227">
        <v>347</v>
      </c>
      <c r="L51" s="227">
        <v>0</v>
      </c>
      <c r="M51" s="227">
        <v>319</v>
      </c>
      <c r="N51" s="227">
        <v>227</v>
      </c>
      <c r="O51" s="48"/>
      <c r="Q51" s="430"/>
    </row>
    <row r="52" spans="1:17" s="128" customFormat="1" ht="11.7" customHeight="1">
      <c r="A52" s="133" t="s">
        <v>494</v>
      </c>
      <c r="B52" s="227">
        <v>56</v>
      </c>
      <c r="C52" s="238">
        <v>0</v>
      </c>
      <c r="D52" s="238">
        <v>0</v>
      </c>
      <c r="E52" s="238">
        <v>0</v>
      </c>
      <c r="F52" s="227">
        <v>2</v>
      </c>
      <c r="G52" s="227">
        <v>0</v>
      </c>
      <c r="H52" s="227">
        <v>1</v>
      </c>
      <c r="I52" s="227">
        <v>4</v>
      </c>
      <c r="J52" s="227">
        <v>0</v>
      </c>
      <c r="K52" s="227">
        <v>1</v>
      </c>
      <c r="L52" s="227">
        <v>0</v>
      </c>
      <c r="M52" s="227">
        <v>24</v>
      </c>
      <c r="N52" s="227">
        <v>24</v>
      </c>
      <c r="O52" s="48"/>
      <c r="Q52" s="430"/>
    </row>
    <row r="53" spans="1:17" s="131" customFormat="1" ht="11.7" customHeight="1">
      <c r="A53" s="133" t="s">
        <v>31</v>
      </c>
      <c r="B53" s="227">
        <v>326</v>
      </c>
      <c r="C53" s="238">
        <v>0</v>
      </c>
      <c r="D53" s="238">
        <v>0</v>
      </c>
      <c r="E53" s="238">
        <v>0</v>
      </c>
      <c r="F53" s="227">
        <v>0</v>
      </c>
      <c r="G53" s="227">
        <v>0</v>
      </c>
      <c r="H53" s="227">
        <v>46</v>
      </c>
      <c r="I53" s="227">
        <v>52</v>
      </c>
      <c r="J53" s="227">
        <v>47</v>
      </c>
      <c r="K53" s="227">
        <v>46</v>
      </c>
      <c r="L53" s="227">
        <v>0</v>
      </c>
      <c r="M53" s="227">
        <v>88</v>
      </c>
      <c r="N53" s="227">
        <v>47</v>
      </c>
      <c r="O53" s="130"/>
      <c r="Q53" s="430"/>
    </row>
    <row r="54" spans="1:17" s="128" customFormat="1" ht="11.7" customHeight="1">
      <c r="A54" s="133" t="s">
        <v>34</v>
      </c>
      <c r="B54" s="227">
        <v>1813</v>
      </c>
      <c r="C54" s="238">
        <v>0</v>
      </c>
      <c r="D54" s="238">
        <v>0</v>
      </c>
      <c r="E54" s="238">
        <v>0</v>
      </c>
      <c r="F54" s="227">
        <v>1</v>
      </c>
      <c r="G54" s="227">
        <v>0</v>
      </c>
      <c r="H54" s="227">
        <v>231</v>
      </c>
      <c r="I54" s="227">
        <v>351</v>
      </c>
      <c r="J54" s="227">
        <v>336</v>
      </c>
      <c r="K54" s="227">
        <v>415</v>
      </c>
      <c r="L54" s="227">
        <v>0</v>
      </c>
      <c r="M54" s="227">
        <v>311</v>
      </c>
      <c r="N54" s="227">
        <v>168</v>
      </c>
      <c r="O54" s="48"/>
      <c r="Q54" s="430"/>
    </row>
    <row r="55" spans="1:17" s="128" customFormat="1" ht="11.7" customHeight="1">
      <c r="A55" s="133" t="s">
        <v>35</v>
      </c>
      <c r="B55" s="227">
        <v>138</v>
      </c>
      <c r="C55" s="238">
        <v>0</v>
      </c>
      <c r="D55" s="238">
        <v>0</v>
      </c>
      <c r="E55" s="238">
        <v>0</v>
      </c>
      <c r="F55" s="227">
        <v>1</v>
      </c>
      <c r="G55" s="227">
        <v>0</v>
      </c>
      <c r="H55" s="227">
        <v>12</v>
      </c>
      <c r="I55" s="227">
        <v>18</v>
      </c>
      <c r="J55" s="227">
        <v>34</v>
      </c>
      <c r="K55" s="227">
        <v>23</v>
      </c>
      <c r="L55" s="227">
        <v>0</v>
      </c>
      <c r="M55" s="227">
        <v>34</v>
      </c>
      <c r="N55" s="227">
        <v>16</v>
      </c>
      <c r="O55" s="48"/>
      <c r="Q55" s="430"/>
    </row>
    <row r="56" spans="1:17" s="128" customFormat="1" ht="11.7" customHeight="1">
      <c r="A56" s="133" t="s">
        <v>36</v>
      </c>
      <c r="B56" s="227">
        <v>76</v>
      </c>
      <c r="C56" s="238">
        <v>0</v>
      </c>
      <c r="D56" s="238">
        <v>0</v>
      </c>
      <c r="E56" s="238">
        <v>0</v>
      </c>
      <c r="F56" s="227">
        <v>0</v>
      </c>
      <c r="G56" s="227">
        <v>0</v>
      </c>
      <c r="H56" s="227">
        <v>0</v>
      </c>
      <c r="I56" s="227">
        <v>17</v>
      </c>
      <c r="J56" s="227">
        <v>20</v>
      </c>
      <c r="K56" s="227">
        <v>17</v>
      </c>
      <c r="L56" s="227">
        <v>0</v>
      </c>
      <c r="M56" s="227">
        <v>11</v>
      </c>
      <c r="N56" s="227">
        <v>11</v>
      </c>
      <c r="O56" s="48"/>
      <c r="Q56" s="430"/>
    </row>
    <row r="57" spans="1:17" s="128" customFormat="1" ht="11.7" customHeight="1">
      <c r="A57" s="133" t="s">
        <v>37</v>
      </c>
      <c r="B57" s="227">
        <v>616</v>
      </c>
      <c r="C57" s="238">
        <v>0</v>
      </c>
      <c r="D57" s="238">
        <v>0</v>
      </c>
      <c r="E57" s="238">
        <v>0</v>
      </c>
      <c r="F57" s="227">
        <v>4</v>
      </c>
      <c r="G57" s="227">
        <v>0</v>
      </c>
      <c r="H57" s="227">
        <v>0</v>
      </c>
      <c r="I57" s="227">
        <v>161</v>
      </c>
      <c r="J57" s="227">
        <v>156</v>
      </c>
      <c r="K57" s="227">
        <v>118</v>
      </c>
      <c r="L57" s="227">
        <v>0</v>
      </c>
      <c r="M57" s="227">
        <v>104</v>
      </c>
      <c r="N57" s="227">
        <v>73</v>
      </c>
      <c r="O57" s="48"/>
      <c r="Q57" s="430"/>
    </row>
    <row r="58" spans="1:17" s="128" customFormat="1" ht="11.7" customHeight="1">
      <c r="A58" s="133" t="s">
        <v>29</v>
      </c>
      <c r="B58" s="227">
        <v>372</v>
      </c>
      <c r="C58" s="238">
        <v>0</v>
      </c>
      <c r="D58" s="238">
        <v>0</v>
      </c>
      <c r="E58" s="238">
        <v>0</v>
      </c>
      <c r="F58" s="227">
        <v>24</v>
      </c>
      <c r="G58" s="227">
        <v>23</v>
      </c>
      <c r="H58" s="227">
        <v>69</v>
      </c>
      <c r="I58" s="227">
        <v>72</v>
      </c>
      <c r="J58" s="227">
        <v>98</v>
      </c>
      <c r="K58" s="227">
        <v>86</v>
      </c>
      <c r="L58" s="227">
        <v>0</v>
      </c>
      <c r="M58" s="227">
        <v>0</v>
      </c>
      <c r="N58" s="227">
        <v>0</v>
      </c>
      <c r="O58" s="48"/>
      <c r="Q58" s="430"/>
    </row>
    <row r="59" spans="1:17" s="128" customFormat="1" ht="11.7" customHeight="1">
      <c r="O59" s="48"/>
      <c r="Q59" s="430"/>
    </row>
    <row r="60" spans="1:17" s="128" customFormat="1" ht="11.7" customHeight="1">
      <c r="A60" s="137"/>
      <c r="B60" s="669" t="s">
        <v>106</v>
      </c>
      <c r="C60" s="669"/>
      <c r="D60" s="669"/>
      <c r="E60" s="669"/>
      <c r="F60" s="669"/>
      <c r="G60" s="669"/>
      <c r="H60" s="669"/>
      <c r="I60" s="669"/>
      <c r="J60" s="669"/>
      <c r="K60" s="669"/>
      <c r="L60" s="669"/>
      <c r="M60" s="669"/>
      <c r="N60" s="669"/>
      <c r="O60" s="48"/>
      <c r="Q60" s="430"/>
    </row>
    <row r="61" spans="1:17" s="128" customFormat="1" ht="11.7" customHeight="1">
      <c r="A61" s="133" t="s">
        <v>26</v>
      </c>
      <c r="B61" s="227">
        <v>4244</v>
      </c>
      <c r="C61" s="227">
        <v>793</v>
      </c>
      <c r="D61" s="227">
        <v>350</v>
      </c>
      <c r="E61" s="227">
        <v>360</v>
      </c>
      <c r="F61" s="227">
        <v>354</v>
      </c>
      <c r="G61" s="227">
        <v>337</v>
      </c>
      <c r="H61" s="227">
        <v>333</v>
      </c>
      <c r="I61" s="227">
        <v>325</v>
      </c>
      <c r="J61" s="227">
        <v>344</v>
      </c>
      <c r="K61" s="227">
        <v>289</v>
      </c>
      <c r="L61" s="227">
        <v>309</v>
      </c>
      <c r="M61" s="227">
        <v>242</v>
      </c>
      <c r="N61" s="227">
        <v>208</v>
      </c>
      <c r="O61" s="48"/>
      <c r="P61" s="506"/>
      <c r="Q61" s="430"/>
    </row>
    <row r="62" spans="1:17" s="128" customFormat="1" ht="11.7" customHeight="1">
      <c r="A62" s="133" t="s">
        <v>27</v>
      </c>
      <c r="B62" s="227">
        <v>1483</v>
      </c>
      <c r="C62" s="227">
        <v>176</v>
      </c>
      <c r="D62" s="227">
        <v>89</v>
      </c>
      <c r="E62" s="227">
        <v>93</v>
      </c>
      <c r="F62" s="227">
        <v>90</v>
      </c>
      <c r="G62" s="227">
        <v>144</v>
      </c>
      <c r="H62" s="227">
        <v>125</v>
      </c>
      <c r="I62" s="227">
        <v>143</v>
      </c>
      <c r="J62" s="227">
        <v>124</v>
      </c>
      <c r="K62" s="227">
        <v>130</v>
      </c>
      <c r="L62" s="227">
        <v>146</v>
      </c>
      <c r="M62" s="227">
        <v>118</v>
      </c>
      <c r="N62" s="227">
        <v>105</v>
      </c>
      <c r="O62" s="48"/>
      <c r="P62" s="506"/>
      <c r="Q62" s="430"/>
    </row>
    <row r="63" spans="1:17" s="128" customFormat="1" ht="11.7" customHeight="1">
      <c r="A63" s="133" t="s">
        <v>30</v>
      </c>
      <c r="B63" s="227">
        <v>232</v>
      </c>
      <c r="C63" s="227">
        <v>0</v>
      </c>
      <c r="D63" s="227">
        <v>0</v>
      </c>
      <c r="E63" s="227">
        <v>0</v>
      </c>
      <c r="F63" s="227">
        <v>0</v>
      </c>
      <c r="G63" s="227">
        <v>0</v>
      </c>
      <c r="H63" s="227">
        <v>31</v>
      </c>
      <c r="I63" s="227">
        <v>27</v>
      </c>
      <c r="J63" s="227">
        <v>64</v>
      </c>
      <c r="K63" s="227">
        <v>63</v>
      </c>
      <c r="L63" s="227">
        <v>31</v>
      </c>
      <c r="M63" s="227">
        <v>16</v>
      </c>
      <c r="N63" s="227">
        <v>0</v>
      </c>
      <c r="O63" s="48"/>
      <c r="P63" s="506"/>
      <c r="Q63" s="430"/>
    </row>
    <row r="64" spans="1:17" s="128" customFormat="1" ht="11.7" customHeight="1">
      <c r="A64" s="133" t="s">
        <v>28</v>
      </c>
      <c r="B64" s="227">
        <v>2234</v>
      </c>
      <c r="C64" s="227">
        <v>538</v>
      </c>
      <c r="D64" s="227">
        <v>231</v>
      </c>
      <c r="E64" s="227">
        <v>237</v>
      </c>
      <c r="F64" s="227">
        <v>234</v>
      </c>
      <c r="G64" s="227">
        <v>187</v>
      </c>
      <c r="H64" s="227">
        <v>147</v>
      </c>
      <c r="I64" s="227">
        <v>149</v>
      </c>
      <c r="J64" s="227">
        <v>146</v>
      </c>
      <c r="K64" s="227">
        <v>86</v>
      </c>
      <c r="L64" s="227">
        <v>123</v>
      </c>
      <c r="M64" s="227">
        <v>111</v>
      </c>
      <c r="N64" s="227">
        <v>45</v>
      </c>
      <c r="O64" s="48"/>
      <c r="P64" s="506"/>
      <c r="Q64" s="430"/>
    </row>
    <row r="65" spans="1:21" s="128" customFormat="1" ht="11.7" customHeight="1">
      <c r="A65" s="135" t="s">
        <v>29</v>
      </c>
      <c r="B65" s="227">
        <v>179</v>
      </c>
      <c r="C65" s="227">
        <v>62</v>
      </c>
      <c r="D65" s="227">
        <v>30</v>
      </c>
      <c r="E65" s="227">
        <v>30</v>
      </c>
      <c r="F65" s="227">
        <v>30</v>
      </c>
      <c r="G65" s="227">
        <v>26</v>
      </c>
      <c r="H65" s="227">
        <v>0</v>
      </c>
      <c r="I65" s="227">
        <v>0</v>
      </c>
      <c r="J65" s="227">
        <v>0</v>
      </c>
      <c r="K65" s="227">
        <v>1</v>
      </c>
      <c r="L65" s="227">
        <v>0</v>
      </c>
      <c r="M65" s="227">
        <v>0</v>
      </c>
      <c r="N65" s="227">
        <v>0</v>
      </c>
      <c r="O65" s="48"/>
      <c r="P65" s="506"/>
      <c r="Q65" s="430"/>
    </row>
    <row r="66" spans="1:21" s="131" customFormat="1" ht="11.7" customHeight="1">
      <c r="A66" s="135"/>
      <c r="B66" s="136"/>
      <c r="C66" s="136"/>
      <c r="D66" s="136"/>
      <c r="E66" s="136"/>
      <c r="F66" s="136"/>
      <c r="G66" s="136"/>
      <c r="H66" s="136"/>
      <c r="I66" s="136"/>
      <c r="J66" s="136"/>
      <c r="K66" s="136"/>
      <c r="L66" s="136"/>
      <c r="M66" s="136"/>
      <c r="N66" s="136"/>
      <c r="O66" s="130"/>
      <c r="Q66" s="430"/>
    </row>
    <row r="67" spans="1:21" s="128" customFormat="1" ht="11.7" customHeight="1">
      <c r="A67" s="137"/>
      <c r="B67" s="669" t="s">
        <v>246</v>
      </c>
      <c r="C67" s="669"/>
      <c r="D67" s="669"/>
      <c r="E67" s="669"/>
      <c r="F67" s="669"/>
      <c r="G67" s="669"/>
      <c r="H67" s="669"/>
      <c r="I67" s="669"/>
      <c r="J67" s="669"/>
      <c r="K67" s="669"/>
      <c r="L67" s="669"/>
      <c r="M67" s="669"/>
      <c r="N67" s="669"/>
      <c r="O67" s="48"/>
      <c r="Q67" s="430"/>
    </row>
    <row r="68" spans="1:21" s="128" customFormat="1" ht="11.7" customHeight="1">
      <c r="A68" s="133" t="s">
        <v>26</v>
      </c>
      <c r="B68" s="227">
        <v>4736</v>
      </c>
      <c r="C68" s="227">
        <v>45</v>
      </c>
      <c r="D68" s="227">
        <v>408</v>
      </c>
      <c r="E68" s="227">
        <v>479</v>
      </c>
      <c r="F68" s="227">
        <v>524</v>
      </c>
      <c r="G68" s="227">
        <v>593</v>
      </c>
      <c r="H68" s="227">
        <v>459</v>
      </c>
      <c r="I68" s="227">
        <v>599</v>
      </c>
      <c r="J68" s="227">
        <v>620</v>
      </c>
      <c r="K68" s="227">
        <v>915</v>
      </c>
      <c r="L68" s="227">
        <v>48</v>
      </c>
      <c r="M68" s="227">
        <v>38</v>
      </c>
      <c r="N68" s="227">
        <v>8</v>
      </c>
      <c r="O68" s="48"/>
      <c r="Q68" s="430"/>
    </row>
    <row r="69" spans="1:21" s="128" customFormat="1" ht="11.7" customHeight="1">
      <c r="A69" s="133" t="s">
        <v>27</v>
      </c>
      <c r="B69" s="227">
        <v>139</v>
      </c>
      <c r="C69" s="227">
        <v>0</v>
      </c>
      <c r="D69" s="227">
        <v>0</v>
      </c>
      <c r="E69" s="227">
        <v>0</v>
      </c>
      <c r="F69" s="227">
        <v>0</v>
      </c>
      <c r="G69" s="227">
        <v>0</v>
      </c>
      <c r="H69" s="227">
        <v>26</v>
      </c>
      <c r="I69" s="227">
        <v>17</v>
      </c>
      <c r="J69" s="227">
        <v>18</v>
      </c>
      <c r="K69" s="227">
        <v>48</v>
      </c>
      <c r="L69" s="227">
        <v>19</v>
      </c>
      <c r="M69" s="227">
        <v>9</v>
      </c>
      <c r="N69" s="227">
        <v>2</v>
      </c>
      <c r="O69" s="48"/>
      <c r="Q69" s="430"/>
    </row>
    <row r="70" spans="1:21" s="128" customFormat="1" ht="11.7" customHeight="1">
      <c r="A70" s="133" t="s">
        <v>32</v>
      </c>
      <c r="B70" s="227">
        <v>2</v>
      </c>
      <c r="C70" s="227">
        <v>0</v>
      </c>
      <c r="D70" s="227">
        <v>0</v>
      </c>
      <c r="E70" s="227">
        <v>0</v>
      </c>
      <c r="F70" s="227">
        <v>0</v>
      </c>
      <c r="G70" s="227">
        <v>0</v>
      </c>
      <c r="H70" s="227">
        <v>0</v>
      </c>
      <c r="I70" s="227">
        <v>1</v>
      </c>
      <c r="J70" s="227">
        <v>0</v>
      </c>
      <c r="K70" s="227">
        <v>1</v>
      </c>
      <c r="L70" s="227">
        <v>0</v>
      </c>
      <c r="M70" s="227">
        <v>0</v>
      </c>
      <c r="N70" s="227">
        <v>0</v>
      </c>
      <c r="O70" s="48"/>
      <c r="Q70" s="430"/>
    </row>
    <row r="71" spans="1:21" s="128" customFormat="1" ht="11.7" customHeight="1">
      <c r="A71" s="133" t="s">
        <v>30</v>
      </c>
      <c r="B71" s="227">
        <v>2</v>
      </c>
      <c r="C71" s="227">
        <v>0</v>
      </c>
      <c r="D71" s="227">
        <v>0</v>
      </c>
      <c r="E71" s="227">
        <v>0</v>
      </c>
      <c r="F71" s="227">
        <v>0</v>
      </c>
      <c r="G71" s="227">
        <v>0</v>
      </c>
      <c r="H71" s="227">
        <v>0</v>
      </c>
      <c r="I71" s="227">
        <v>2</v>
      </c>
      <c r="J71" s="227">
        <v>0</v>
      </c>
      <c r="K71" s="227">
        <v>0</v>
      </c>
      <c r="L71" s="227">
        <v>0</v>
      </c>
      <c r="M71" s="227">
        <v>0</v>
      </c>
      <c r="N71" s="227">
        <v>0</v>
      </c>
      <c r="O71" s="48"/>
      <c r="Q71" s="430"/>
    </row>
    <row r="72" spans="1:21" s="128" customFormat="1" ht="11.7" customHeight="1">
      <c r="A72" s="133" t="s">
        <v>28</v>
      </c>
      <c r="B72" s="227">
        <v>2</v>
      </c>
      <c r="C72" s="227">
        <v>0</v>
      </c>
      <c r="D72" s="227">
        <v>0</v>
      </c>
      <c r="E72" s="227">
        <v>0</v>
      </c>
      <c r="F72" s="227">
        <v>0</v>
      </c>
      <c r="G72" s="227">
        <v>0</v>
      </c>
      <c r="H72" s="227">
        <v>0</v>
      </c>
      <c r="I72" s="227">
        <v>0</v>
      </c>
      <c r="J72" s="227">
        <v>2</v>
      </c>
      <c r="K72" s="227">
        <v>0</v>
      </c>
      <c r="L72" s="227">
        <v>0</v>
      </c>
      <c r="M72" s="227">
        <v>0</v>
      </c>
      <c r="N72" s="227">
        <v>0</v>
      </c>
      <c r="O72" s="48"/>
      <c r="Q72" s="430"/>
    </row>
    <row r="73" spans="1:21" s="128" customFormat="1" ht="11.7" customHeight="1">
      <c r="O73" s="48"/>
      <c r="Q73" s="430"/>
    </row>
    <row r="74" spans="1:21" s="128" customFormat="1" ht="11.7" customHeight="1">
      <c r="A74" s="137"/>
      <c r="B74" s="669" t="s">
        <v>71</v>
      </c>
      <c r="C74" s="669"/>
      <c r="D74" s="669"/>
      <c r="E74" s="669"/>
      <c r="F74" s="669"/>
      <c r="G74" s="669"/>
      <c r="H74" s="669"/>
      <c r="I74" s="669"/>
      <c r="J74" s="669"/>
      <c r="K74" s="669"/>
      <c r="L74" s="669"/>
      <c r="M74" s="669"/>
      <c r="N74" s="669"/>
      <c r="O74" s="48"/>
      <c r="Q74" s="430"/>
    </row>
    <row r="75" spans="1:21" s="128" customFormat="1" ht="11.7" customHeight="1">
      <c r="A75" s="133" t="s">
        <v>26</v>
      </c>
      <c r="B75" s="227">
        <v>263274</v>
      </c>
      <c r="C75" s="227">
        <v>4756</v>
      </c>
      <c r="D75" s="227">
        <v>29276</v>
      </c>
      <c r="E75" s="227">
        <v>26328</v>
      </c>
      <c r="F75" s="227">
        <v>26149</v>
      </c>
      <c r="G75" s="227">
        <v>30375</v>
      </c>
      <c r="H75" s="227">
        <v>25943</v>
      </c>
      <c r="I75" s="227">
        <v>26280</v>
      </c>
      <c r="J75" s="227">
        <v>26729</v>
      </c>
      <c r="K75" s="227">
        <v>30042</v>
      </c>
      <c r="L75" s="227">
        <v>5071</v>
      </c>
      <c r="M75" s="227">
        <v>18462</v>
      </c>
      <c r="N75" s="227">
        <v>13863</v>
      </c>
      <c r="O75" s="48"/>
      <c r="Q75" s="430"/>
      <c r="S75" s="239"/>
      <c r="T75" s="239"/>
      <c r="U75" s="239"/>
    </row>
    <row r="76" spans="1:21" s="128" customFormat="1" ht="11.7" customHeight="1">
      <c r="A76" s="133" t="s">
        <v>27</v>
      </c>
      <c r="B76" s="227">
        <v>51646</v>
      </c>
      <c r="C76" s="227">
        <v>446</v>
      </c>
      <c r="D76" s="227">
        <v>677</v>
      </c>
      <c r="E76" s="227">
        <v>644</v>
      </c>
      <c r="F76" s="227">
        <v>780</v>
      </c>
      <c r="G76" s="227">
        <v>1130</v>
      </c>
      <c r="H76" s="227">
        <v>9388</v>
      </c>
      <c r="I76" s="227">
        <v>10009</v>
      </c>
      <c r="J76" s="227">
        <v>10270</v>
      </c>
      <c r="K76" s="227">
        <v>10950</v>
      </c>
      <c r="L76" s="227">
        <v>1815</v>
      </c>
      <c r="M76" s="227">
        <v>3522</v>
      </c>
      <c r="N76" s="227">
        <v>2015</v>
      </c>
      <c r="O76" s="48"/>
      <c r="Q76" s="430"/>
      <c r="S76" s="239"/>
      <c r="T76" s="239"/>
      <c r="U76" s="239"/>
    </row>
    <row r="77" spans="1:21" s="128" customFormat="1" ht="11.7" customHeight="1">
      <c r="A77" s="133" t="s">
        <v>32</v>
      </c>
      <c r="B77" s="227">
        <v>18793</v>
      </c>
      <c r="C77" s="227">
        <v>0</v>
      </c>
      <c r="D77" s="227">
        <v>0</v>
      </c>
      <c r="E77" s="227">
        <v>0</v>
      </c>
      <c r="F77" s="227">
        <v>819</v>
      </c>
      <c r="G77" s="227">
        <v>949</v>
      </c>
      <c r="H77" s="227">
        <v>2600</v>
      </c>
      <c r="I77" s="227">
        <v>3227</v>
      </c>
      <c r="J77" s="227">
        <v>3427</v>
      </c>
      <c r="K77" s="227">
        <v>3333</v>
      </c>
      <c r="L77" s="227">
        <v>401</v>
      </c>
      <c r="M77" s="227">
        <v>2498</v>
      </c>
      <c r="N77" s="227">
        <v>1539</v>
      </c>
      <c r="O77" s="48"/>
      <c r="Q77" s="430"/>
      <c r="S77" s="239"/>
      <c r="T77" s="239"/>
      <c r="U77" s="239"/>
    </row>
    <row r="78" spans="1:21" s="128" customFormat="1" ht="11.7" customHeight="1">
      <c r="A78" s="133" t="s">
        <v>30</v>
      </c>
      <c r="B78" s="227">
        <v>24821</v>
      </c>
      <c r="C78" s="227">
        <v>0</v>
      </c>
      <c r="D78" s="227">
        <v>0</v>
      </c>
      <c r="E78" s="227">
        <v>0</v>
      </c>
      <c r="F78" s="227">
        <v>74</v>
      </c>
      <c r="G78" s="227">
        <v>212</v>
      </c>
      <c r="H78" s="227">
        <v>4463</v>
      </c>
      <c r="I78" s="227">
        <v>4965</v>
      </c>
      <c r="J78" s="227">
        <v>5389</v>
      </c>
      <c r="K78" s="227">
        <v>5040</v>
      </c>
      <c r="L78" s="227">
        <v>1484</v>
      </c>
      <c r="M78" s="227">
        <v>2034</v>
      </c>
      <c r="N78" s="227">
        <v>1160</v>
      </c>
      <c r="O78" s="48"/>
      <c r="Q78" s="430"/>
      <c r="S78" s="239"/>
      <c r="T78" s="239"/>
      <c r="U78" s="239"/>
    </row>
    <row r="79" spans="1:21" s="128" customFormat="1" ht="11.7" customHeight="1">
      <c r="A79" s="133" t="s">
        <v>28</v>
      </c>
      <c r="B79" s="227">
        <v>4405</v>
      </c>
      <c r="C79" s="227">
        <v>560</v>
      </c>
      <c r="D79" s="227">
        <v>235</v>
      </c>
      <c r="E79" s="227">
        <v>251</v>
      </c>
      <c r="F79" s="227">
        <v>274</v>
      </c>
      <c r="G79" s="227">
        <v>217</v>
      </c>
      <c r="H79" s="227">
        <v>416</v>
      </c>
      <c r="I79" s="227">
        <v>486</v>
      </c>
      <c r="J79" s="227">
        <v>615</v>
      </c>
      <c r="K79" s="227">
        <v>534</v>
      </c>
      <c r="L79" s="227">
        <v>256</v>
      </c>
      <c r="M79" s="227">
        <v>341</v>
      </c>
      <c r="N79" s="227">
        <v>220</v>
      </c>
      <c r="O79" s="48"/>
      <c r="Q79" s="430"/>
      <c r="S79" s="239"/>
      <c r="T79" s="239"/>
      <c r="U79" s="239"/>
    </row>
    <row r="80" spans="1:21" s="128" customFormat="1" ht="11.7" customHeight="1">
      <c r="A80" s="133" t="s">
        <v>33</v>
      </c>
      <c r="B80" s="227">
        <v>1552</v>
      </c>
      <c r="C80" s="227">
        <v>0</v>
      </c>
      <c r="D80" s="227">
        <v>0</v>
      </c>
      <c r="E80" s="227">
        <v>0</v>
      </c>
      <c r="F80" s="227">
        <v>0</v>
      </c>
      <c r="G80" s="227">
        <v>0</v>
      </c>
      <c r="H80" s="227">
        <v>28</v>
      </c>
      <c r="I80" s="227">
        <v>309</v>
      </c>
      <c r="J80" s="227">
        <v>319</v>
      </c>
      <c r="K80" s="227">
        <v>347</v>
      </c>
      <c r="L80" s="227">
        <v>1</v>
      </c>
      <c r="M80" s="227">
        <v>320</v>
      </c>
      <c r="N80" s="227">
        <v>228</v>
      </c>
      <c r="O80" s="48"/>
      <c r="Q80" s="430"/>
      <c r="S80" s="506"/>
      <c r="T80" s="506"/>
      <c r="U80" s="506"/>
    </row>
    <row r="81" spans="1:21" ht="11.7" customHeight="1">
      <c r="A81" s="133" t="s">
        <v>494</v>
      </c>
      <c r="B81" s="227">
        <v>56</v>
      </c>
      <c r="C81" s="227">
        <v>0</v>
      </c>
      <c r="D81" s="227">
        <v>0</v>
      </c>
      <c r="E81" s="227">
        <v>0</v>
      </c>
      <c r="F81" s="227">
        <v>2</v>
      </c>
      <c r="G81" s="227">
        <v>0</v>
      </c>
      <c r="H81" s="227">
        <v>1</v>
      </c>
      <c r="I81" s="227">
        <v>4</v>
      </c>
      <c r="J81" s="227">
        <v>0</v>
      </c>
      <c r="K81" s="227">
        <v>1</v>
      </c>
      <c r="L81" s="227">
        <v>0</v>
      </c>
      <c r="M81" s="227">
        <v>24</v>
      </c>
      <c r="N81" s="227">
        <v>24</v>
      </c>
      <c r="Q81" s="430"/>
      <c r="S81" s="507"/>
      <c r="T81" s="507"/>
      <c r="U81" s="507"/>
    </row>
    <row r="82" spans="1:21" s="128" customFormat="1" ht="11.7" customHeight="1">
      <c r="A82" s="133" t="s">
        <v>31</v>
      </c>
      <c r="B82" s="227">
        <v>1032</v>
      </c>
      <c r="C82" s="227">
        <v>0</v>
      </c>
      <c r="D82" s="227">
        <v>0</v>
      </c>
      <c r="E82" s="227">
        <v>0</v>
      </c>
      <c r="F82" s="227">
        <v>0</v>
      </c>
      <c r="G82" s="227">
        <v>0</v>
      </c>
      <c r="H82" s="227">
        <v>167</v>
      </c>
      <c r="I82" s="227">
        <v>159</v>
      </c>
      <c r="J82" s="227">
        <v>202</v>
      </c>
      <c r="K82" s="227">
        <v>236</v>
      </c>
      <c r="L82" s="227">
        <v>61</v>
      </c>
      <c r="M82" s="227">
        <v>129</v>
      </c>
      <c r="N82" s="227">
        <v>78</v>
      </c>
      <c r="O82" s="48"/>
      <c r="Q82" s="430"/>
    </row>
    <row r="83" spans="1:21" s="128" customFormat="1" ht="11.7" customHeight="1">
      <c r="A83" s="133" t="s">
        <v>34</v>
      </c>
      <c r="B83" s="227">
        <v>1879</v>
      </c>
      <c r="C83" s="227">
        <v>0</v>
      </c>
      <c r="D83" s="227">
        <v>0</v>
      </c>
      <c r="E83" s="227">
        <v>0</v>
      </c>
      <c r="F83" s="227">
        <v>1</v>
      </c>
      <c r="G83" s="227">
        <v>0</v>
      </c>
      <c r="H83" s="227">
        <v>253</v>
      </c>
      <c r="I83" s="227">
        <v>364</v>
      </c>
      <c r="J83" s="227">
        <v>336</v>
      </c>
      <c r="K83" s="227">
        <v>446</v>
      </c>
      <c r="L83" s="227">
        <v>0</v>
      </c>
      <c r="M83" s="227">
        <v>311</v>
      </c>
      <c r="N83" s="227">
        <v>168</v>
      </c>
      <c r="O83" s="48"/>
      <c r="Q83" s="430"/>
      <c r="S83" s="506"/>
      <c r="T83" s="506"/>
      <c r="U83" s="506"/>
    </row>
    <row r="84" spans="1:21" ht="11.7" customHeight="1">
      <c r="A84" s="133" t="s">
        <v>35</v>
      </c>
      <c r="B84" s="227">
        <v>271</v>
      </c>
      <c r="C84" s="227">
        <v>0</v>
      </c>
      <c r="D84" s="227">
        <v>0</v>
      </c>
      <c r="E84" s="227">
        <v>0</v>
      </c>
      <c r="F84" s="227">
        <v>1</v>
      </c>
      <c r="G84" s="227">
        <v>0</v>
      </c>
      <c r="H84" s="227">
        <v>19</v>
      </c>
      <c r="I84" s="227">
        <v>30</v>
      </c>
      <c r="J84" s="227">
        <v>52</v>
      </c>
      <c r="K84" s="227">
        <v>45</v>
      </c>
      <c r="L84" s="227">
        <v>36</v>
      </c>
      <c r="M84" s="227">
        <v>57</v>
      </c>
      <c r="N84" s="227">
        <v>31</v>
      </c>
      <c r="Q84" s="430"/>
      <c r="S84" s="507"/>
      <c r="T84" s="507"/>
      <c r="U84" s="507"/>
    </row>
    <row r="85" spans="1:21" ht="11.7" customHeight="1">
      <c r="A85" s="133" t="s">
        <v>36</v>
      </c>
      <c r="B85" s="227">
        <v>323</v>
      </c>
      <c r="C85" s="227">
        <v>0</v>
      </c>
      <c r="D85" s="227">
        <v>0</v>
      </c>
      <c r="E85" s="227">
        <v>0</v>
      </c>
      <c r="F85" s="227">
        <v>28</v>
      </c>
      <c r="G85" s="227">
        <v>30</v>
      </c>
      <c r="H85" s="227">
        <v>43</v>
      </c>
      <c r="I85" s="227">
        <v>62</v>
      </c>
      <c r="J85" s="227">
        <v>59</v>
      </c>
      <c r="K85" s="227">
        <v>57</v>
      </c>
      <c r="L85" s="227">
        <v>5</v>
      </c>
      <c r="M85" s="227">
        <v>25</v>
      </c>
      <c r="N85" s="227">
        <v>14</v>
      </c>
      <c r="Q85" s="430"/>
      <c r="S85" s="508"/>
      <c r="T85" s="508"/>
      <c r="U85" s="508"/>
    </row>
    <row r="86" spans="1:21" ht="11.7" customHeight="1">
      <c r="A86" s="133" t="s">
        <v>37</v>
      </c>
      <c r="B86" s="227">
        <v>743</v>
      </c>
      <c r="C86" s="227">
        <v>0</v>
      </c>
      <c r="D86" s="227">
        <v>0</v>
      </c>
      <c r="E86" s="227">
        <v>0</v>
      </c>
      <c r="F86" s="227">
        <v>4</v>
      </c>
      <c r="G86" s="227">
        <v>0</v>
      </c>
      <c r="H86" s="227">
        <v>25</v>
      </c>
      <c r="I86" s="227">
        <v>192</v>
      </c>
      <c r="J86" s="227">
        <v>179</v>
      </c>
      <c r="K86" s="227">
        <v>140</v>
      </c>
      <c r="L86" s="227">
        <v>17</v>
      </c>
      <c r="M86" s="227">
        <v>108</v>
      </c>
      <c r="N86" s="227">
        <v>78</v>
      </c>
      <c r="Q86" s="430"/>
      <c r="S86" s="508"/>
      <c r="T86" s="508"/>
      <c r="U86" s="508"/>
    </row>
    <row r="87" spans="1:21" ht="11.7" customHeight="1">
      <c r="A87" s="133" t="s">
        <v>29</v>
      </c>
      <c r="B87" s="227">
        <v>2243</v>
      </c>
      <c r="C87" s="227">
        <v>619</v>
      </c>
      <c r="D87" s="227">
        <v>408</v>
      </c>
      <c r="E87" s="227">
        <v>245</v>
      </c>
      <c r="F87" s="227">
        <v>190</v>
      </c>
      <c r="G87" s="227">
        <v>259</v>
      </c>
      <c r="H87" s="227">
        <v>116</v>
      </c>
      <c r="I87" s="227">
        <v>98</v>
      </c>
      <c r="J87" s="227">
        <v>140</v>
      </c>
      <c r="K87" s="227">
        <v>115</v>
      </c>
      <c r="L87" s="227">
        <v>14</v>
      </c>
      <c r="M87" s="227">
        <v>23</v>
      </c>
      <c r="N87" s="227">
        <v>16</v>
      </c>
      <c r="Q87" s="430"/>
      <c r="S87" s="507"/>
      <c r="T87" s="507"/>
      <c r="U87" s="507"/>
    </row>
    <row r="88" spans="1:21" ht="11.7" customHeight="1">
      <c r="A88" s="298" t="s">
        <v>78</v>
      </c>
      <c r="B88" s="239"/>
      <c r="C88" s="239"/>
      <c r="D88" s="239"/>
      <c r="E88" s="239"/>
      <c r="F88" s="239"/>
      <c r="G88" s="239"/>
      <c r="H88" s="239"/>
      <c r="I88" s="239"/>
      <c r="J88" s="239"/>
      <c r="K88" s="239"/>
      <c r="L88" s="239"/>
      <c r="M88" s="239"/>
      <c r="N88" s="239"/>
    </row>
    <row r="89" spans="1:21" ht="39" customHeight="1">
      <c r="A89" s="670" t="s">
        <v>622</v>
      </c>
      <c r="B89" s="670"/>
      <c r="C89" s="670"/>
      <c r="D89" s="670"/>
      <c r="E89" s="670"/>
      <c r="F89" s="670"/>
      <c r="G89" s="670"/>
      <c r="H89" s="670"/>
      <c r="I89" s="670"/>
      <c r="J89" s="670"/>
      <c r="K89" s="670"/>
      <c r="L89" s="670"/>
      <c r="M89" s="670"/>
      <c r="N89" s="670"/>
    </row>
    <row r="90" spans="1:21" ht="12" customHeight="1"/>
    <row r="91" spans="1:21" ht="12" customHeight="1"/>
    <row r="92" spans="1:21" ht="12" customHeight="1"/>
    <row r="93" spans="1:21" ht="12" customHeight="1"/>
    <row r="94" spans="1:21" ht="12" customHeight="1"/>
    <row r="95" spans="1:21" ht="12" customHeight="1"/>
    <row r="96" spans="1:21" ht="12" customHeight="1"/>
    <row r="97" ht="12" customHeight="1"/>
  </sheetData>
  <mergeCells count="18">
    <mergeCell ref="B32:N32"/>
    <mergeCell ref="A21:N21"/>
    <mergeCell ref="B26:N26"/>
    <mergeCell ref="A22:A24"/>
    <mergeCell ref="C23:N23"/>
    <mergeCell ref="A2:N2"/>
    <mergeCell ref="A1:N1"/>
    <mergeCell ref="A25:N25"/>
    <mergeCell ref="A20:N20"/>
    <mergeCell ref="C22:G22"/>
    <mergeCell ref="H22:K22"/>
    <mergeCell ref="L22:N22"/>
    <mergeCell ref="B22:B24"/>
    <mergeCell ref="B67:N67"/>
    <mergeCell ref="A89:N89"/>
    <mergeCell ref="B74:N74"/>
    <mergeCell ref="B45:N45"/>
    <mergeCell ref="B60:N60"/>
  </mergeCells>
  <phoneticPr fontId="11" type="noConversion"/>
  <hyperlinks>
    <hyperlink ref="A20:N20" location="Inhaltsverzeichnis!E26" display="Inhaltsverzeichnis!E26"/>
    <hyperlink ref="A1:N1" location="Inhaltsverzeichnis!A17" display="Inhaltsverzeichnis!A17"/>
  </hyperlinks>
  <pageMargins left="0.59055118110236227" right="0.59055118110236227" top="0.78740157480314965" bottom="0.59055118110236227" header="0.31496062992125984" footer="0.23622047244094491"/>
  <pageSetup paperSize="9" firstPageNumber="24" pageOrder="overThenDown" orientation="portrait" useFirstPageNumber="1" r:id="rId1"/>
  <headerFooter scaleWithDoc="0" alignWithMargins="0">
    <oddHeader>&amp;C&amp;"Arial,Standard"&amp;8– &amp;P –</oddHeader>
    <oddFooter>&amp;C&amp;"Arial,Standard"&amp;7&amp;K000000 Amt für Statistik Berlin-Brandenburg — SB B I 1 - j / 15 –  Berlin  &amp;G</oddFooter>
  </headerFooter>
  <rowBreaks count="1" manualBreakCount="1">
    <brk id="59" max="16383" man="1"/>
  </rowBreaks>
  <drawing r:id="rId2"/>
  <legacyDrawingHF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9"/>
  <sheetViews>
    <sheetView zoomScaleNormal="100" zoomScaleSheetLayoutView="100" workbookViewId="0">
      <pane ySplit="7" topLeftCell="A8" activePane="bottomLeft" state="frozen"/>
      <selection pane="bottomLeft" activeCell="A8" sqref="A8:J8"/>
    </sheetView>
  </sheetViews>
  <sheetFormatPr baseColWidth="10" defaultColWidth="11.5546875" defaultRowHeight="13.2"/>
  <cols>
    <col min="1" max="1" width="29.5546875" style="142" customWidth="1"/>
    <col min="2" max="9" width="6.6640625" style="142" customWidth="1"/>
    <col min="10" max="10" width="7.6640625" style="142" customWidth="1"/>
    <col min="11" max="11" width="7.44140625" style="142" customWidth="1"/>
    <col min="12" max="12" width="13.6640625" style="142" customWidth="1"/>
    <col min="13" max="16384" width="11.5546875" style="142"/>
  </cols>
  <sheetData>
    <row r="1" spans="1:11" s="143" customFormat="1" ht="27" customHeight="1">
      <c r="A1" s="600" t="s">
        <v>595</v>
      </c>
      <c r="B1" s="600"/>
      <c r="C1" s="600"/>
      <c r="D1" s="600"/>
      <c r="E1" s="600"/>
      <c r="F1" s="600"/>
      <c r="G1" s="600"/>
      <c r="H1" s="600"/>
      <c r="I1" s="600"/>
      <c r="J1" s="600"/>
      <c r="K1" s="141"/>
    </row>
    <row r="2" spans="1:11" s="146" customFormat="1" ht="12" customHeight="1">
      <c r="A2" s="692"/>
      <c r="B2" s="692"/>
      <c r="C2" s="692"/>
      <c r="D2" s="692"/>
      <c r="E2" s="692"/>
      <c r="F2" s="692"/>
      <c r="G2" s="692"/>
      <c r="H2" s="692"/>
      <c r="I2" s="692"/>
      <c r="J2" s="692"/>
      <c r="K2" s="144"/>
    </row>
    <row r="3" spans="1:11" s="149" customFormat="1" ht="12" customHeight="1">
      <c r="A3" s="689" t="s">
        <v>4</v>
      </c>
      <c r="B3" s="687" t="s">
        <v>131</v>
      </c>
      <c r="C3" s="685" t="s">
        <v>470</v>
      </c>
      <c r="D3" s="693"/>
      <c r="E3" s="693"/>
      <c r="F3" s="693"/>
      <c r="G3" s="693"/>
      <c r="H3" s="693"/>
      <c r="I3" s="686"/>
      <c r="J3" s="696" t="s">
        <v>132</v>
      </c>
      <c r="K3" s="148"/>
    </row>
    <row r="4" spans="1:11" s="149" customFormat="1" ht="12" customHeight="1">
      <c r="A4" s="690"/>
      <c r="B4" s="688"/>
      <c r="C4" s="682" t="s">
        <v>93</v>
      </c>
      <c r="D4" s="694" t="s">
        <v>94</v>
      </c>
      <c r="E4" s="650"/>
      <c r="F4" s="695" t="s">
        <v>473</v>
      </c>
      <c r="G4" s="617"/>
      <c r="H4" s="617"/>
      <c r="I4" s="618"/>
      <c r="J4" s="697"/>
      <c r="K4" s="151"/>
    </row>
    <row r="5" spans="1:11" s="149" customFormat="1" ht="12" customHeight="1">
      <c r="A5" s="690"/>
      <c r="B5" s="688"/>
      <c r="C5" s="688"/>
      <c r="D5" s="682" t="s">
        <v>96</v>
      </c>
      <c r="E5" s="682" t="s">
        <v>133</v>
      </c>
      <c r="F5" s="682" t="s">
        <v>93</v>
      </c>
      <c r="G5" s="682" t="s">
        <v>133</v>
      </c>
      <c r="H5" s="685" t="s">
        <v>80</v>
      </c>
      <c r="I5" s="686"/>
      <c r="J5" s="697"/>
      <c r="K5" s="151"/>
    </row>
    <row r="6" spans="1:11" s="149" customFormat="1" ht="12" customHeight="1">
      <c r="A6" s="690"/>
      <c r="B6" s="683"/>
      <c r="C6" s="683"/>
      <c r="D6" s="683"/>
      <c r="E6" s="683"/>
      <c r="F6" s="683"/>
      <c r="G6" s="683"/>
      <c r="H6" s="152" t="s">
        <v>73</v>
      </c>
      <c r="I6" s="153" t="s">
        <v>38</v>
      </c>
      <c r="J6" s="698"/>
      <c r="K6" s="151"/>
    </row>
    <row r="7" spans="1:11" s="149" customFormat="1" ht="12" customHeight="1">
      <c r="A7" s="691"/>
      <c r="B7" s="152">
        <v>1</v>
      </c>
      <c r="C7" s="152">
        <v>2</v>
      </c>
      <c r="D7" s="152">
        <v>3</v>
      </c>
      <c r="E7" s="152">
        <v>4</v>
      </c>
      <c r="F7" s="152">
        <v>5</v>
      </c>
      <c r="G7" s="152">
        <v>6</v>
      </c>
      <c r="H7" s="152">
        <v>7</v>
      </c>
      <c r="I7" s="152">
        <v>8</v>
      </c>
      <c r="J7" s="184">
        <v>9</v>
      </c>
      <c r="K7" s="151"/>
    </row>
    <row r="8" spans="1:11" s="145" customFormat="1" ht="12" customHeight="1">
      <c r="A8" s="684"/>
      <c r="B8" s="684"/>
      <c r="C8" s="684"/>
      <c r="D8" s="684"/>
      <c r="E8" s="684"/>
      <c r="F8" s="684"/>
      <c r="G8" s="684"/>
      <c r="H8" s="684"/>
      <c r="I8" s="684"/>
      <c r="J8" s="684"/>
      <c r="K8" s="154"/>
    </row>
    <row r="9" spans="1:11" s="145" customFormat="1" ht="12" customHeight="1">
      <c r="A9" s="154"/>
      <c r="B9" s="597" t="s">
        <v>229</v>
      </c>
      <c r="C9" s="597"/>
      <c r="D9" s="597"/>
      <c r="E9" s="597"/>
      <c r="F9" s="597"/>
      <c r="G9" s="597"/>
      <c r="H9" s="597"/>
      <c r="I9" s="597"/>
      <c r="J9" s="597"/>
      <c r="K9" s="151"/>
    </row>
    <row r="10" spans="1:11" s="157" customFormat="1" ht="12" customHeight="1">
      <c r="A10" s="155" t="s">
        <v>39</v>
      </c>
      <c r="B10" s="228">
        <v>221</v>
      </c>
      <c r="C10" s="228">
        <v>2339</v>
      </c>
      <c r="D10" s="228">
        <v>937</v>
      </c>
      <c r="E10" s="219">
        <v>40.0598546387345</v>
      </c>
      <c r="F10" s="228">
        <v>305</v>
      </c>
      <c r="G10" s="219">
        <v>13.039760581445062</v>
      </c>
      <c r="H10" s="228">
        <v>125</v>
      </c>
      <c r="I10" s="219">
        <v>40.983606557377051</v>
      </c>
      <c r="J10" s="220">
        <v>10.6</v>
      </c>
      <c r="K10" s="156"/>
    </row>
    <row r="11" spans="1:11" s="157" customFormat="1" ht="12" customHeight="1">
      <c r="A11" s="155" t="s">
        <v>66</v>
      </c>
      <c r="B11" s="46">
        <v>24</v>
      </c>
      <c r="C11" s="46">
        <v>129</v>
      </c>
      <c r="D11" s="46">
        <v>72</v>
      </c>
      <c r="E11" s="219">
        <v>55.813953488372093</v>
      </c>
      <c r="F11" s="46">
        <v>12</v>
      </c>
      <c r="G11" s="219">
        <v>9.3023255813953494</v>
      </c>
      <c r="H11" s="46">
        <v>8</v>
      </c>
      <c r="I11" s="219">
        <v>66.666666666666671</v>
      </c>
      <c r="J11" s="220">
        <v>5.4</v>
      </c>
      <c r="K11" s="156"/>
    </row>
    <row r="12" spans="1:11" s="157" customFormat="1" ht="12" customHeight="1">
      <c r="A12" s="158" t="s">
        <v>333</v>
      </c>
      <c r="B12" s="228">
        <v>16</v>
      </c>
      <c r="C12" s="46">
        <v>86</v>
      </c>
      <c r="D12" s="228">
        <v>45</v>
      </c>
      <c r="E12" s="219">
        <v>52.325581395348834</v>
      </c>
      <c r="F12" s="228">
        <v>3</v>
      </c>
      <c r="G12" s="219">
        <v>3.4883720930232558</v>
      </c>
      <c r="H12" s="228">
        <v>1</v>
      </c>
      <c r="I12" s="219">
        <v>33.333333333333336</v>
      </c>
      <c r="J12" s="220">
        <v>5.4</v>
      </c>
      <c r="K12" s="156"/>
    </row>
    <row r="13" spans="1:11" s="157" customFormat="1" ht="12" customHeight="1">
      <c r="A13" s="158" t="s">
        <v>337</v>
      </c>
      <c r="B13" s="228">
        <v>8</v>
      </c>
      <c r="C13" s="228">
        <v>43</v>
      </c>
      <c r="D13" s="228">
        <v>27</v>
      </c>
      <c r="E13" s="219">
        <v>62.790697674418603</v>
      </c>
      <c r="F13" s="228">
        <v>9</v>
      </c>
      <c r="G13" s="219">
        <v>20.930232558139537</v>
      </c>
      <c r="H13" s="228">
        <v>7</v>
      </c>
      <c r="I13" s="219">
        <v>77.777777777777771</v>
      </c>
      <c r="J13" s="220">
        <v>5.4</v>
      </c>
      <c r="K13" s="156"/>
    </row>
    <row r="14" spans="1:11" s="157" customFormat="1" ht="12" customHeight="1">
      <c r="A14" s="155" t="s">
        <v>67</v>
      </c>
      <c r="B14" s="46">
        <v>43</v>
      </c>
      <c r="C14" s="46">
        <v>391</v>
      </c>
      <c r="D14" s="46">
        <v>140</v>
      </c>
      <c r="E14" s="219">
        <v>35.805626598465473</v>
      </c>
      <c r="F14" s="46">
        <v>39</v>
      </c>
      <c r="G14" s="219">
        <v>9.9744245524296673</v>
      </c>
      <c r="H14" s="46">
        <v>19</v>
      </c>
      <c r="I14" s="219">
        <v>48.717948717948715</v>
      </c>
      <c r="J14" s="220">
        <v>8.5</v>
      </c>
      <c r="K14" s="156"/>
    </row>
    <row r="15" spans="1:11" s="157" customFormat="1" ht="12" customHeight="1">
      <c r="A15" s="158" t="s">
        <v>334</v>
      </c>
      <c r="B15" s="228">
        <v>14</v>
      </c>
      <c r="C15" s="228">
        <v>90</v>
      </c>
      <c r="D15" s="228">
        <v>36</v>
      </c>
      <c r="E15" s="219">
        <v>40</v>
      </c>
      <c r="F15" s="228">
        <v>27</v>
      </c>
      <c r="G15" s="219">
        <v>30</v>
      </c>
      <c r="H15" s="228">
        <v>15</v>
      </c>
      <c r="I15" s="219">
        <v>55.555555555555557</v>
      </c>
      <c r="J15" s="220">
        <v>6.4</v>
      </c>
      <c r="K15" s="156"/>
    </row>
    <row r="16" spans="1:11" s="157" customFormat="1" ht="12" customHeight="1">
      <c r="A16" s="158" t="s">
        <v>335</v>
      </c>
      <c r="B16" s="228">
        <v>29</v>
      </c>
      <c r="C16" s="228">
        <v>301</v>
      </c>
      <c r="D16" s="228">
        <v>104</v>
      </c>
      <c r="E16" s="219">
        <v>34.551495016611298</v>
      </c>
      <c r="F16" s="228">
        <v>12</v>
      </c>
      <c r="G16" s="219">
        <v>3.9867109634551494</v>
      </c>
      <c r="H16" s="228">
        <v>4</v>
      </c>
      <c r="I16" s="219">
        <v>33.333333333333336</v>
      </c>
      <c r="J16" s="220">
        <v>9.6</v>
      </c>
      <c r="K16" s="156"/>
    </row>
    <row r="17" spans="1:11" s="157" customFormat="1" ht="12" customHeight="1">
      <c r="A17" s="155" t="s">
        <v>68</v>
      </c>
      <c r="B17" s="228">
        <v>114</v>
      </c>
      <c r="C17" s="228">
        <v>1202</v>
      </c>
      <c r="D17" s="228">
        <v>350</v>
      </c>
      <c r="E17" s="219">
        <v>29.118136439267886</v>
      </c>
      <c r="F17" s="228">
        <v>95</v>
      </c>
      <c r="G17" s="219">
        <v>7.9034941763727122</v>
      </c>
      <c r="H17" s="228">
        <v>19</v>
      </c>
      <c r="I17" s="219">
        <v>20</v>
      </c>
      <c r="J17" s="220">
        <v>10.4</v>
      </c>
      <c r="K17" s="156"/>
    </row>
    <row r="18" spans="1:11" s="157" customFormat="1" ht="12" customHeight="1">
      <c r="A18" s="155" t="s">
        <v>63</v>
      </c>
      <c r="B18" s="46">
        <v>160</v>
      </c>
      <c r="C18" s="46">
        <v>1029</v>
      </c>
      <c r="D18" s="46">
        <v>370</v>
      </c>
      <c r="E18" s="219">
        <v>35.95724003887269</v>
      </c>
      <c r="F18" s="46">
        <v>53</v>
      </c>
      <c r="G18" s="219">
        <v>5.1506316812439259</v>
      </c>
      <c r="H18" s="46">
        <v>17</v>
      </c>
      <c r="I18" s="219">
        <v>32.075471698113205</v>
      </c>
      <c r="J18" s="220">
        <v>6.5</v>
      </c>
      <c r="K18" s="156"/>
    </row>
    <row r="19" spans="1:11" s="157" customFormat="1" ht="12" customHeight="1">
      <c r="A19" s="155" t="s">
        <v>48</v>
      </c>
      <c r="B19" s="228">
        <v>377</v>
      </c>
      <c r="C19" s="228">
        <v>2480</v>
      </c>
      <c r="D19" s="228">
        <v>951</v>
      </c>
      <c r="E19" s="219">
        <v>38.346774193548384</v>
      </c>
      <c r="F19" s="228">
        <v>386</v>
      </c>
      <c r="G19" s="219">
        <v>15.564516129032258</v>
      </c>
      <c r="H19" s="228">
        <v>152</v>
      </c>
      <c r="I19" s="219">
        <v>39.37823834196891</v>
      </c>
      <c r="J19" s="220">
        <v>6.6</v>
      </c>
      <c r="K19" s="156"/>
    </row>
    <row r="20" spans="1:11" s="157" customFormat="1" ht="12" customHeight="1">
      <c r="A20" s="155" t="s">
        <v>64</v>
      </c>
      <c r="B20" s="228">
        <v>32</v>
      </c>
      <c r="C20" s="228">
        <v>252</v>
      </c>
      <c r="D20" s="228">
        <v>56</v>
      </c>
      <c r="E20" s="219">
        <v>22.222222222222221</v>
      </c>
      <c r="F20" s="228">
        <v>20</v>
      </c>
      <c r="G20" s="219">
        <v>7.9365079365079367</v>
      </c>
      <c r="H20" s="228">
        <v>3</v>
      </c>
      <c r="I20" s="219">
        <v>15</v>
      </c>
      <c r="J20" s="220">
        <v>7.9</v>
      </c>
      <c r="K20" s="156"/>
    </row>
    <row r="21" spans="1:11" s="157" customFormat="1" ht="12" customHeight="1">
      <c r="A21" s="155" t="s">
        <v>69</v>
      </c>
      <c r="B21" s="46">
        <v>22</v>
      </c>
      <c r="C21" s="46">
        <v>125</v>
      </c>
      <c r="D21" s="46">
        <v>19</v>
      </c>
      <c r="E21" s="219">
        <v>15.2</v>
      </c>
      <c r="F21" s="46">
        <v>20</v>
      </c>
      <c r="G21" s="219">
        <v>16</v>
      </c>
      <c r="H21" s="46">
        <v>4</v>
      </c>
      <c r="I21" s="219">
        <v>20</v>
      </c>
      <c r="J21" s="220">
        <v>5.7</v>
      </c>
      <c r="K21" s="156"/>
    </row>
    <row r="22" spans="1:11" s="157" customFormat="1" ht="12" customHeight="1">
      <c r="A22" s="158" t="s">
        <v>331</v>
      </c>
      <c r="B22" s="228">
        <v>22</v>
      </c>
      <c r="C22" s="228">
        <v>125</v>
      </c>
      <c r="D22" s="228">
        <v>19</v>
      </c>
      <c r="E22" s="219">
        <v>15.2</v>
      </c>
      <c r="F22" s="228">
        <v>20</v>
      </c>
      <c r="G22" s="219">
        <v>16</v>
      </c>
      <c r="H22" s="228">
        <v>4</v>
      </c>
      <c r="I22" s="219">
        <v>20</v>
      </c>
      <c r="J22" s="220">
        <v>5.7</v>
      </c>
      <c r="K22" s="156"/>
    </row>
    <row r="23" spans="1:11" s="157" customFormat="1" ht="12" customHeight="1">
      <c r="A23" s="155" t="s">
        <v>336</v>
      </c>
      <c r="B23" s="46">
        <v>58</v>
      </c>
      <c r="C23" s="46">
        <v>560</v>
      </c>
      <c r="D23" s="46">
        <v>268</v>
      </c>
      <c r="E23" s="219">
        <v>47.857142857142854</v>
      </c>
      <c r="F23" s="46">
        <v>16</v>
      </c>
      <c r="G23" s="219">
        <v>2.8571428571428572</v>
      </c>
      <c r="H23" s="46">
        <v>6</v>
      </c>
      <c r="I23" s="219">
        <v>37.5</v>
      </c>
      <c r="J23" s="220">
        <v>9.8000000000000007</v>
      </c>
      <c r="K23" s="156"/>
    </row>
    <row r="24" spans="1:11" s="157" customFormat="1" ht="12" customHeight="1">
      <c r="A24" s="194" t="s">
        <v>54</v>
      </c>
      <c r="B24" s="46">
        <v>1051</v>
      </c>
      <c r="C24" s="46">
        <v>8507</v>
      </c>
      <c r="D24" s="46">
        <v>3163</v>
      </c>
      <c r="E24" s="219">
        <v>37.181144939461618</v>
      </c>
      <c r="F24" s="46">
        <v>946</v>
      </c>
      <c r="G24" s="219">
        <v>11.120253908545903</v>
      </c>
      <c r="H24" s="46">
        <v>353</v>
      </c>
      <c r="I24" s="219">
        <v>37.315010570824526</v>
      </c>
      <c r="J24" s="220">
        <v>8.1</v>
      </c>
      <c r="K24" s="156"/>
    </row>
    <row r="25" spans="1:11" s="157" customFormat="1" ht="12" customHeight="1">
      <c r="A25" s="404" t="s">
        <v>135</v>
      </c>
      <c r="B25" s="228">
        <v>958</v>
      </c>
      <c r="C25" s="228">
        <v>7791</v>
      </c>
      <c r="D25" s="228">
        <v>2865</v>
      </c>
      <c r="E25" s="219">
        <v>36.773199845976123</v>
      </c>
      <c r="F25" s="228">
        <v>903</v>
      </c>
      <c r="G25" s="219">
        <v>11.590296495956874</v>
      </c>
      <c r="H25" s="228">
        <v>336</v>
      </c>
      <c r="I25" s="219">
        <v>37.209302325581397</v>
      </c>
      <c r="J25" s="220">
        <v>8.1</v>
      </c>
      <c r="K25" s="156"/>
    </row>
    <row r="26" spans="1:11" s="157" customFormat="1" ht="12" customHeight="1">
      <c r="A26" s="404" t="s">
        <v>128</v>
      </c>
      <c r="B26" s="228">
        <v>93</v>
      </c>
      <c r="C26" s="228">
        <v>716</v>
      </c>
      <c r="D26" s="228">
        <v>298</v>
      </c>
      <c r="E26" s="219">
        <v>41.620111731843572</v>
      </c>
      <c r="F26" s="228">
        <v>43</v>
      </c>
      <c r="G26" s="219">
        <v>6.005586592178771</v>
      </c>
      <c r="H26" s="228">
        <v>17</v>
      </c>
      <c r="I26" s="219">
        <v>39.534883720930232</v>
      </c>
      <c r="J26" s="220">
        <v>7.8</v>
      </c>
      <c r="K26" s="156"/>
    </row>
    <row r="27" spans="1:11" s="157" customFormat="1" ht="12" customHeight="1">
      <c r="A27" s="160"/>
      <c r="B27" s="161"/>
      <c r="C27" s="161"/>
      <c r="D27" s="161"/>
      <c r="E27" s="66"/>
      <c r="F27" s="161"/>
      <c r="G27" s="66"/>
      <c r="H27" s="161"/>
      <c r="I27" s="66"/>
      <c r="J27" s="156"/>
      <c r="K27" s="156"/>
    </row>
    <row r="28" spans="1:11" s="157" customFormat="1" ht="12" customHeight="1">
      <c r="A28" s="160"/>
      <c r="B28" s="567" t="s">
        <v>3</v>
      </c>
      <c r="C28" s="567"/>
      <c r="D28" s="567"/>
      <c r="E28" s="567"/>
      <c r="F28" s="567"/>
      <c r="G28" s="567"/>
      <c r="H28" s="567"/>
      <c r="I28" s="567"/>
      <c r="J28" s="567"/>
      <c r="K28" s="151"/>
    </row>
    <row r="29" spans="1:11" s="157" customFormat="1" ht="12" customHeight="1">
      <c r="A29" s="155" t="s">
        <v>39</v>
      </c>
      <c r="B29" s="53">
        <v>0</v>
      </c>
      <c r="C29" s="228">
        <v>4043</v>
      </c>
      <c r="D29" s="228">
        <v>1872</v>
      </c>
      <c r="E29" s="219">
        <v>46.30225080385852</v>
      </c>
      <c r="F29" s="228">
        <v>749</v>
      </c>
      <c r="G29" s="219">
        <v>18.525847143210488</v>
      </c>
      <c r="H29" s="35" t="s">
        <v>72</v>
      </c>
      <c r="I29" s="35" t="s">
        <v>72</v>
      </c>
      <c r="J29" s="53">
        <v>0</v>
      </c>
      <c r="K29" s="53"/>
    </row>
    <row r="30" spans="1:11" s="157" customFormat="1" ht="12" customHeight="1">
      <c r="A30" s="155" t="s">
        <v>66</v>
      </c>
      <c r="B30" s="53">
        <v>0</v>
      </c>
      <c r="C30" s="46">
        <v>176</v>
      </c>
      <c r="D30" s="46">
        <v>85</v>
      </c>
      <c r="E30" s="219">
        <v>48.295454545454547</v>
      </c>
      <c r="F30" s="46">
        <v>12</v>
      </c>
      <c r="G30" s="219">
        <v>6.8181818181818183</v>
      </c>
      <c r="H30" s="35" t="s">
        <v>72</v>
      </c>
      <c r="I30" s="35" t="s">
        <v>72</v>
      </c>
      <c r="J30" s="53">
        <v>0</v>
      </c>
      <c r="K30" s="53"/>
    </row>
    <row r="31" spans="1:11" s="157" customFormat="1" ht="12" customHeight="1">
      <c r="A31" s="158" t="s">
        <v>333</v>
      </c>
      <c r="B31" s="53">
        <v>0</v>
      </c>
      <c r="C31" s="228">
        <v>9</v>
      </c>
      <c r="D31" s="228">
        <v>6</v>
      </c>
      <c r="E31" s="219">
        <v>66.666666666666671</v>
      </c>
      <c r="F31" s="228">
        <v>1</v>
      </c>
      <c r="G31" s="219">
        <v>11.111111111111111</v>
      </c>
      <c r="H31" s="35" t="s">
        <v>72</v>
      </c>
      <c r="I31" s="35" t="s">
        <v>72</v>
      </c>
      <c r="J31" s="53">
        <v>0</v>
      </c>
      <c r="K31" s="53"/>
    </row>
    <row r="32" spans="1:11" s="157" customFormat="1" ht="12" customHeight="1">
      <c r="A32" s="158" t="s">
        <v>337</v>
      </c>
      <c r="B32" s="53">
        <v>0</v>
      </c>
      <c r="C32" s="228">
        <v>167</v>
      </c>
      <c r="D32" s="228">
        <v>79</v>
      </c>
      <c r="E32" s="219">
        <v>47.305389221556887</v>
      </c>
      <c r="F32" s="228">
        <v>11</v>
      </c>
      <c r="G32" s="219">
        <v>6.5868263473053892</v>
      </c>
      <c r="H32" s="35" t="s">
        <v>72</v>
      </c>
      <c r="I32" s="35" t="s">
        <v>72</v>
      </c>
      <c r="J32" s="53">
        <v>0</v>
      </c>
      <c r="K32" s="53"/>
    </row>
    <row r="33" spans="1:11" s="157" customFormat="1" ht="12" customHeight="1">
      <c r="A33" s="155" t="s">
        <v>67</v>
      </c>
      <c r="B33" s="53">
        <v>0</v>
      </c>
      <c r="C33" s="46">
        <v>388</v>
      </c>
      <c r="D33" s="46">
        <v>184</v>
      </c>
      <c r="E33" s="219">
        <v>47.422680412371136</v>
      </c>
      <c r="F33" s="46">
        <v>35</v>
      </c>
      <c r="G33" s="219">
        <v>9.0206185567010309</v>
      </c>
      <c r="H33" s="35" t="s">
        <v>72</v>
      </c>
      <c r="I33" s="35" t="s">
        <v>72</v>
      </c>
      <c r="J33" s="53">
        <v>0</v>
      </c>
      <c r="K33" s="53"/>
    </row>
    <row r="34" spans="1:11" s="157" customFormat="1" ht="12" customHeight="1">
      <c r="A34" s="158" t="s">
        <v>334</v>
      </c>
      <c r="B34" s="53">
        <v>0</v>
      </c>
      <c r="C34" s="228">
        <v>60</v>
      </c>
      <c r="D34" s="228">
        <v>34</v>
      </c>
      <c r="E34" s="219">
        <v>56.666666666666664</v>
      </c>
      <c r="F34" s="228">
        <v>5</v>
      </c>
      <c r="G34" s="219">
        <v>8.3333333333333339</v>
      </c>
      <c r="H34" s="35" t="s">
        <v>72</v>
      </c>
      <c r="I34" s="35" t="s">
        <v>72</v>
      </c>
      <c r="J34" s="53">
        <v>0</v>
      </c>
      <c r="K34" s="53"/>
    </row>
    <row r="35" spans="1:11" s="157" customFormat="1" ht="12" customHeight="1">
      <c r="A35" s="158" t="s">
        <v>335</v>
      </c>
      <c r="B35" s="53">
        <v>0</v>
      </c>
      <c r="C35" s="228">
        <v>328</v>
      </c>
      <c r="D35" s="228">
        <v>150</v>
      </c>
      <c r="E35" s="219">
        <v>45.731707317073173</v>
      </c>
      <c r="F35" s="228">
        <v>30</v>
      </c>
      <c r="G35" s="219">
        <v>9.1463414634146343</v>
      </c>
      <c r="H35" s="35" t="s">
        <v>72</v>
      </c>
      <c r="I35" s="35" t="s">
        <v>72</v>
      </c>
      <c r="J35" s="53">
        <v>0</v>
      </c>
      <c r="K35" s="53"/>
    </row>
    <row r="36" spans="1:11" s="157" customFormat="1" ht="12" customHeight="1">
      <c r="A36" s="155" t="s">
        <v>68</v>
      </c>
      <c r="B36" s="53">
        <v>0</v>
      </c>
      <c r="C36" s="228">
        <v>2625</v>
      </c>
      <c r="D36" s="228">
        <v>890</v>
      </c>
      <c r="E36" s="219">
        <v>33.904761904761905</v>
      </c>
      <c r="F36" s="228">
        <v>318</v>
      </c>
      <c r="G36" s="219">
        <v>12.114285714285714</v>
      </c>
      <c r="H36" s="35" t="s">
        <v>72</v>
      </c>
      <c r="I36" s="35" t="s">
        <v>72</v>
      </c>
      <c r="J36" s="53">
        <v>0</v>
      </c>
      <c r="K36" s="53"/>
    </row>
    <row r="37" spans="1:11" s="157" customFormat="1" ht="12" customHeight="1">
      <c r="A37" s="155" t="s">
        <v>63</v>
      </c>
      <c r="B37" s="53">
        <v>0</v>
      </c>
      <c r="C37" s="228">
        <v>1289</v>
      </c>
      <c r="D37" s="228">
        <v>487</v>
      </c>
      <c r="E37" s="219">
        <v>37.78122575640031</v>
      </c>
      <c r="F37" s="228">
        <v>86</v>
      </c>
      <c r="G37" s="219">
        <v>6.6718386346004657</v>
      </c>
      <c r="H37" s="35" t="s">
        <v>72</v>
      </c>
      <c r="I37" s="35" t="s">
        <v>72</v>
      </c>
      <c r="J37" s="53">
        <v>0</v>
      </c>
      <c r="K37" s="53"/>
    </row>
    <row r="38" spans="1:11" s="157" customFormat="1" ht="12" customHeight="1">
      <c r="A38" s="155" t="s">
        <v>338</v>
      </c>
      <c r="B38" s="53">
        <v>0</v>
      </c>
      <c r="C38" s="228">
        <v>822</v>
      </c>
      <c r="D38" s="228">
        <v>327</v>
      </c>
      <c r="E38" s="219">
        <v>39.78102189781022</v>
      </c>
      <c r="F38" s="228">
        <v>130</v>
      </c>
      <c r="G38" s="219">
        <v>15.815085158150852</v>
      </c>
      <c r="H38" s="35" t="s">
        <v>72</v>
      </c>
      <c r="I38" s="35" t="s">
        <v>72</v>
      </c>
      <c r="J38" s="53">
        <v>0</v>
      </c>
      <c r="K38" s="53"/>
    </row>
    <row r="39" spans="1:11" s="157" customFormat="1" ht="12" customHeight="1">
      <c r="A39" s="155" t="s">
        <v>64</v>
      </c>
      <c r="B39" s="53">
        <v>0</v>
      </c>
      <c r="C39" s="228">
        <v>3035</v>
      </c>
      <c r="D39" s="228">
        <v>475</v>
      </c>
      <c r="E39" s="219">
        <v>15.650741350906095</v>
      </c>
      <c r="F39" s="228">
        <v>216</v>
      </c>
      <c r="G39" s="219">
        <v>7.1169686985172982</v>
      </c>
      <c r="H39" s="35" t="s">
        <v>72</v>
      </c>
      <c r="I39" s="35" t="s">
        <v>72</v>
      </c>
      <c r="J39" s="53">
        <v>0</v>
      </c>
      <c r="K39" s="53"/>
    </row>
    <row r="40" spans="1:11" s="157" customFormat="1" ht="12" customHeight="1">
      <c r="A40" s="155" t="s">
        <v>69</v>
      </c>
      <c r="B40" s="53">
        <v>0</v>
      </c>
      <c r="C40" s="46">
        <v>496</v>
      </c>
      <c r="D40" s="46">
        <v>65</v>
      </c>
      <c r="E40" s="219">
        <v>13.10483870967742</v>
      </c>
      <c r="F40" s="46">
        <v>22</v>
      </c>
      <c r="G40" s="219">
        <v>4.435483870967742</v>
      </c>
      <c r="H40" s="35" t="s">
        <v>72</v>
      </c>
      <c r="I40" s="35" t="s">
        <v>72</v>
      </c>
      <c r="J40" s="53">
        <v>0</v>
      </c>
      <c r="K40" s="53"/>
    </row>
    <row r="41" spans="1:11" s="157" customFormat="1" ht="12" customHeight="1">
      <c r="A41" s="158" t="s">
        <v>331</v>
      </c>
      <c r="B41" s="53">
        <v>0</v>
      </c>
      <c r="C41" s="228">
        <v>496</v>
      </c>
      <c r="D41" s="228">
        <v>65</v>
      </c>
      <c r="E41" s="219">
        <v>13.10483870967742</v>
      </c>
      <c r="F41" s="228">
        <v>22</v>
      </c>
      <c r="G41" s="219">
        <v>4.435483870967742</v>
      </c>
      <c r="H41" s="35" t="s">
        <v>72</v>
      </c>
      <c r="I41" s="35" t="s">
        <v>72</v>
      </c>
      <c r="J41" s="53">
        <v>0</v>
      </c>
      <c r="K41" s="53"/>
    </row>
    <row r="42" spans="1:11" s="157" customFormat="1" ht="12" customHeight="1">
      <c r="A42" s="165" t="s">
        <v>330</v>
      </c>
      <c r="B42" s="53">
        <v>0</v>
      </c>
      <c r="C42" s="228">
        <v>0</v>
      </c>
      <c r="D42" s="228">
        <v>0</v>
      </c>
      <c r="E42" s="219">
        <v>0</v>
      </c>
      <c r="F42" s="228">
        <v>0</v>
      </c>
      <c r="G42" s="219">
        <v>0</v>
      </c>
      <c r="H42" s="35" t="s">
        <v>72</v>
      </c>
      <c r="I42" s="35" t="s">
        <v>72</v>
      </c>
      <c r="J42" s="53">
        <v>0</v>
      </c>
      <c r="K42" s="53"/>
    </row>
    <row r="43" spans="1:11" s="157" customFormat="1" ht="12" customHeight="1">
      <c r="A43" s="165" t="s">
        <v>332</v>
      </c>
      <c r="B43" s="53">
        <v>0</v>
      </c>
      <c r="C43" s="228">
        <v>0</v>
      </c>
      <c r="D43" s="228">
        <v>0</v>
      </c>
      <c r="E43" s="219">
        <v>0</v>
      </c>
      <c r="F43" s="228">
        <v>0</v>
      </c>
      <c r="G43" s="219">
        <v>0</v>
      </c>
      <c r="H43" s="35" t="s">
        <v>72</v>
      </c>
      <c r="I43" s="35" t="s">
        <v>72</v>
      </c>
      <c r="J43" s="53">
        <v>0</v>
      </c>
      <c r="K43" s="53"/>
    </row>
    <row r="44" spans="1:11" s="157" customFormat="1" ht="12" customHeight="1">
      <c r="A44" s="155" t="s">
        <v>336</v>
      </c>
      <c r="B44" s="53">
        <v>0</v>
      </c>
      <c r="C44" s="228">
        <v>115</v>
      </c>
      <c r="D44" s="228">
        <v>55</v>
      </c>
      <c r="E44" s="219">
        <v>47.826086956521742</v>
      </c>
      <c r="F44" s="228">
        <v>6</v>
      </c>
      <c r="G44" s="219">
        <v>5.2173913043478262</v>
      </c>
      <c r="H44" s="35" t="s">
        <v>72</v>
      </c>
      <c r="I44" s="35" t="s">
        <v>72</v>
      </c>
      <c r="J44" s="53">
        <v>0</v>
      </c>
      <c r="K44" s="53"/>
    </row>
    <row r="45" spans="1:11" s="157" customFormat="1" ht="12" customHeight="1">
      <c r="A45" s="194" t="s">
        <v>54</v>
      </c>
      <c r="B45" s="53">
        <v>0</v>
      </c>
      <c r="C45" s="46">
        <v>12989</v>
      </c>
      <c r="D45" s="46">
        <v>4440</v>
      </c>
      <c r="E45" s="219">
        <v>34.182770036184465</v>
      </c>
      <c r="F45" s="46">
        <v>1574</v>
      </c>
      <c r="G45" s="219">
        <v>12.117945954268997</v>
      </c>
      <c r="H45" s="35" t="s">
        <v>72</v>
      </c>
      <c r="I45" s="35" t="s">
        <v>72</v>
      </c>
      <c r="J45" s="53">
        <v>0</v>
      </c>
      <c r="K45" s="53"/>
    </row>
    <row r="46" spans="1:11" s="157" customFormat="1" ht="12" customHeight="1">
      <c r="A46" s="404" t="s">
        <v>135</v>
      </c>
      <c r="B46" s="53">
        <v>0</v>
      </c>
      <c r="C46" s="228">
        <v>12626</v>
      </c>
      <c r="D46" s="228">
        <v>4304</v>
      </c>
      <c r="E46" s="219">
        <v>34.088389038492004</v>
      </c>
      <c r="F46" s="228">
        <v>1560</v>
      </c>
      <c r="G46" s="219">
        <v>12.355456993505465</v>
      </c>
      <c r="H46" s="35" t="s">
        <v>72</v>
      </c>
      <c r="I46" s="35" t="s">
        <v>72</v>
      </c>
      <c r="J46" s="53">
        <v>0</v>
      </c>
      <c r="K46" s="53"/>
    </row>
    <row r="47" spans="1:11" s="157" customFormat="1" ht="12" customHeight="1">
      <c r="A47" s="404" t="s">
        <v>128</v>
      </c>
      <c r="B47" s="53">
        <v>0</v>
      </c>
      <c r="C47" s="228">
        <v>363</v>
      </c>
      <c r="D47" s="228">
        <v>136</v>
      </c>
      <c r="E47" s="219">
        <v>37.465564738292009</v>
      </c>
      <c r="F47" s="228">
        <v>14</v>
      </c>
      <c r="G47" s="219">
        <v>3.8567493112947657</v>
      </c>
      <c r="H47" s="35" t="s">
        <v>72</v>
      </c>
      <c r="I47" s="35" t="s">
        <v>72</v>
      </c>
      <c r="J47" s="53">
        <v>0</v>
      </c>
      <c r="K47" s="53"/>
    </row>
    <row r="48" spans="1:11" s="145" customFormat="1" ht="12" customHeight="1">
      <c r="A48" s="163"/>
      <c r="B48" s="163"/>
      <c r="C48" s="163"/>
      <c r="D48" s="163"/>
      <c r="E48" s="163"/>
      <c r="F48" s="163"/>
      <c r="G48" s="163"/>
      <c r="H48" s="163"/>
      <c r="I48" s="163"/>
      <c r="J48" s="163"/>
      <c r="K48" s="154"/>
    </row>
    <row r="49" spans="1:11" s="145" customFormat="1" ht="12" customHeight="1">
      <c r="A49" s="163"/>
      <c r="B49" s="567" t="s">
        <v>71</v>
      </c>
      <c r="C49" s="567"/>
      <c r="D49" s="567"/>
      <c r="E49" s="567"/>
      <c r="F49" s="567"/>
      <c r="G49" s="567"/>
      <c r="H49" s="567"/>
      <c r="I49" s="567"/>
      <c r="J49" s="567"/>
      <c r="K49" s="151"/>
    </row>
    <row r="50" spans="1:11" s="157" customFormat="1" ht="12" customHeight="1">
      <c r="A50" s="155" t="s">
        <v>39</v>
      </c>
      <c r="B50" s="53">
        <v>0</v>
      </c>
      <c r="C50" s="46">
        <v>6382</v>
      </c>
      <c r="D50" s="46">
        <v>2809</v>
      </c>
      <c r="E50" s="229">
        <v>44.014415543716702</v>
      </c>
      <c r="F50" s="46">
        <v>1054</v>
      </c>
      <c r="G50" s="229">
        <v>16.515198997179567</v>
      </c>
      <c r="H50" s="35">
        <v>0</v>
      </c>
      <c r="I50" s="35">
        <v>0</v>
      </c>
      <c r="J50" s="53">
        <v>0</v>
      </c>
      <c r="K50" s="53"/>
    </row>
    <row r="51" spans="1:11" s="157" customFormat="1" ht="12" customHeight="1">
      <c r="A51" s="155" t="s">
        <v>66</v>
      </c>
      <c r="B51" s="53">
        <v>0</v>
      </c>
      <c r="C51" s="46">
        <v>305</v>
      </c>
      <c r="D51" s="46">
        <v>157</v>
      </c>
      <c r="E51" s="229">
        <v>51.475409836065573</v>
      </c>
      <c r="F51" s="46">
        <v>24</v>
      </c>
      <c r="G51" s="229">
        <v>7.8688524590163933</v>
      </c>
      <c r="H51" s="35">
        <v>0</v>
      </c>
      <c r="I51" s="35">
        <v>0</v>
      </c>
      <c r="J51" s="53">
        <v>0</v>
      </c>
      <c r="K51" s="53"/>
    </row>
    <row r="52" spans="1:11" s="157" customFormat="1" ht="12" customHeight="1">
      <c r="A52" s="158" t="s">
        <v>333</v>
      </c>
      <c r="B52" s="53">
        <v>0</v>
      </c>
      <c r="C52" s="46">
        <v>95</v>
      </c>
      <c r="D52" s="46">
        <v>51</v>
      </c>
      <c r="E52" s="229">
        <v>53.684210526315788</v>
      </c>
      <c r="F52" s="46">
        <v>4</v>
      </c>
      <c r="G52" s="229">
        <v>4.2105263157894735</v>
      </c>
      <c r="H52" s="35">
        <v>0</v>
      </c>
      <c r="I52" s="35">
        <v>0</v>
      </c>
      <c r="J52" s="53">
        <v>0</v>
      </c>
      <c r="K52" s="53"/>
    </row>
    <row r="53" spans="1:11" s="157" customFormat="1" ht="12" customHeight="1">
      <c r="A53" s="158" t="s">
        <v>337</v>
      </c>
      <c r="B53" s="53">
        <v>0</v>
      </c>
      <c r="C53" s="46">
        <v>210</v>
      </c>
      <c r="D53" s="46">
        <v>106</v>
      </c>
      <c r="E53" s="229">
        <v>50.476190476190474</v>
      </c>
      <c r="F53" s="46">
        <v>20</v>
      </c>
      <c r="G53" s="229">
        <v>9.5238095238095237</v>
      </c>
      <c r="H53" s="35">
        <v>0</v>
      </c>
      <c r="I53" s="35">
        <v>0</v>
      </c>
      <c r="J53" s="53">
        <v>0</v>
      </c>
      <c r="K53" s="53"/>
    </row>
    <row r="54" spans="1:11" s="157" customFormat="1" ht="12" customHeight="1">
      <c r="A54" s="155" t="s">
        <v>67</v>
      </c>
      <c r="B54" s="53">
        <v>0</v>
      </c>
      <c r="C54" s="46">
        <v>779</v>
      </c>
      <c r="D54" s="46">
        <v>324</v>
      </c>
      <c r="E54" s="229">
        <v>41.591784338896019</v>
      </c>
      <c r="F54" s="46">
        <v>74</v>
      </c>
      <c r="G54" s="229">
        <v>9.4993581514762511</v>
      </c>
      <c r="H54" s="35">
        <v>0</v>
      </c>
      <c r="I54" s="35">
        <v>0</v>
      </c>
      <c r="J54" s="53">
        <v>0</v>
      </c>
      <c r="K54" s="53"/>
    </row>
    <row r="55" spans="1:11" s="157" customFormat="1" ht="12" customHeight="1">
      <c r="A55" s="158" t="s">
        <v>334</v>
      </c>
      <c r="B55" s="53">
        <v>0</v>
      </c>
      <c r="C55" s="46">
        <v>150</v>
      </c>
      <c r="D55" s="46">
        <v>70</v>
      </c>
      <c r="E55" s="229">
        <v>46.666666666666664</v>
      </c>
      <c r="F55" s="46">
        <v>32</v>
      </c>
      <c r="G55" s="229">
        <v>21.333333333333332</v>
      </c>
      <c r="H55" s="35">
        <v>0</v>
      </c>
      <c r="I55" s="35">
        <v>0</v>
      </c>
      <c r="J55" s="53">
        <v>0</v>
      </c>
      <c r="K55" s="53"/>
    </row>
    <row r="56" spans="1:11" s="157" customFormat="1" ht="12" customHeight="1">
      <c r="A56" s="158" t="s">
        <v>335</v>
      </c>
      <c r="B56" s="53">
        <v>0</v>
      </c>
      <c r="C56" s="46">
        <v>629</v>
      </c>
      <c r="D56" s="46">
        <v>254</v>
      </c>
      <c r="E56" s="229">
        <v>40.381558028616851</v>
      </c>
      <c r="F56" s="46">
        <v>42</v>
      </c>
      <c r="G56" s="229">
        <v>6.6772655007949124</v>
      </c>
      <c r="H56" s="35">
        <v>0</v>
      </c>
      <c r="I56" s="35">
        <v>0</v>
      </c>
      <c r="J56" s="53">
        <v>0</v>
      </c>
      <c r="K56" s="53"/>
    </row>
    <row r="57" spans="1:11" s="157" customFormat="1" ht="12" customHeight="1">
      <c r="A57" s="155" t="s">
        <v>68</v>
      </c>
      <c r="B57" s="53">
        <v>0</v>
      </c>
      <c r="C57" s="46">
        <v>3827</v>
      </c>
      <c r="D57" s="46">
        <v>1240</v>
      </c>
      <c r="E57" s="229">
        <v>32.401358766657957</v>
      </c>
      <c r="F57" s="46">
        <v>413</v>
      </c>
      <c r="G57" s="229">
        <v>10.791742879540109</v>
      </c>
      <c r="H57" s="35">
        <v>0</v>
      </c>
      <c r="I57" s="35">
        <v>0</v>
      </c>
      <c r="J57" s="53">
        <v>0</v>
      </c>
      <c r="K57" s="53"/>
    </row>
    <row r="58" spans="1:11" s="157" customFormat="1" ht="12" customHeight="1">
      <c r="A58" s="155" t="s">
        <v>63</v>
      </c>
      <c r="B58" s="53">
        <v>0</v>
      </c>
      <c r="C58" s="46">
        <v>2318</v>
      </c>
      <c r="D58" s="46">
        <v>857</v>
      </c>
      <c r="E58" s="229">
        <v>36.971527178602244</v>
      </c>
      <c r="F58" s="46">
        <v>139</v>
      </c>
      <c r="G58" s="229">
        <v>5.9965487489214837</v>
      </c>
      <c r="H58" s="35">
        <v>0</v>
      </c>
      <c r="I58" s="35">
        <v>0</v>
      </c>
      <c r="J58" s="53">
        <v>0</v>
      </c>
      <c r="K58" s="53"/>
    </row>
    <row r="59" spans="1:11" s="157" customFormat="1" ht="12" customHeight="1">
      <c r="A59" s="155" t="s">
        <v>338</v>
      </c>
      <c r="B59" s="53">
        <v>0</v>
      </c>
      <c r="C59" s="46">
        <v>3302</v>
      </c>
      <c r="D59" s="46">
        <v>1278</v>
      </c>
      <c r="E59" s="229">
        <v>38.703815869170199</v>
      </c>
      <c r="F59" s="46">
        <v>516</v>
      </c>
      <c r="G59" s="229">
        <v>15.626892792247123</v>
      </c>
      <c r="H59" s="35">
        <v>0</v>
      </c>
      <c r="I59" s="35">
        <v>0</v>
      </c>
      <c r="J59" s="53">
        <v>0</v>
      </c>
      <c r="K59" s="53"/>
    </row>
    <row r="60" spans="1:11" s="157" customFormat="1" ht="12" customHeight="1">
      <c r="A60" s="155" t="s">
        <v>64</v>
      </c>
      <c r="B60" s="53">
        <v>0</v>
      </c>
      <c r="C60" s="46">
        <v>3287</v>
      </c>
      <c r="D60" s="46">
        <v>531</v>
      </c>
      <c r="E60" s="229">
        <v>16.154548220261638</v>
      </c>
      <c r="F60" s="46">
        <v>236</v>
      </c>
      <c r="G60" s="229">
        <v>7.1797992090051723</v>
      </c>
      <c r="H60" s="35">
        <v>0</v>
      </c>
      <c r="I60" s="35">
        <v>0</v>
      </c>
      <c r="J60" s="53">
        <v>0</v>
      </c>
      <c r="K60" s="53"/>
    </row>
    <row r="61" spans="1:11" s="157" customFormat="1" ht="12" customHeight="1">
      <c r="A61" s="155" t="s">
        <v>69</v>
      </c>
      <c r="B61" s="53">
        <v>0</v>
      </c>
      <c r="C61" s="46">
        <v>621</v>
      </c>
      <c r="D61" s="46">
        <v>84</v>
      </c>
      <c r="E61" s="229">
        <v>13.526570048309178</v>
      </c>
      <c r="F61" s="46">
        <v>42</v>
      </c>
      <c r="G61" s="229">
        <v>6.7632850241545892</v>
      </c>
      <c r="H61" s="35">
        <v>0</v>
      </c>
      <c r="I61" s="35">
        <v>0</v>
      </c>
      <c r="J61" s="53">
        <v>0</v>
      </c>
      <c r="K61" s="53"/>
    </row>
    <row r="62" spans="1:11" s="157" customFormat="1" ht="12" customHeight="1">
      <c r="A62" s="158" t="s">
        <v>331</v>
      </c>
      <c r="B62" s="53">
        <v>0</v>
      </c>
      <c r="C62" s="46">
        <v>621</v>
      </c>
      <c r="D62" s="46">
        <v>84</v>
      </c>
      <c r="E62" s="229">
        <v>13.526570048309178</v>
      </c>
      <c r="F62" s="46">
        <v>42</v>
      </c>
      <c r="G62" s="229">
        <v>6.7632850241545892</v>
      </c>
      <c r="H62" s="35">
        <v>0</v>
      </c>
      <c r="I62" s="35">
        <v>0</v>
      </c>
      <c r="J62" s="53">
        <v>0</v>
      </c>
      <c r="K62" s="53"/>
    </row>
    <row r="63" spans="1:11" s="157" customFormat="1" ht="12" customHeight="1">
      <c r="A63" s="165" t="s">
        <v>330</v>
      </c>
      <c r="B63" s="53">
        <v>0</v>
      </c>
      <c r="C63" s="46">
        <v>0</v>
      </c>
      <c r="D63" s="46">
        <v>0</v>
      </c>
      <c r="E63" s="229">
        <v>0</v>
      </c>
      <c r="F63" s="46">
        <v>0</v>
      </c>
      <c r="G63" s="229">
        <v>0</v>
      </c>
      <c r="H63" s="35">
        <v>0</v>
      </c>
      <c r="I63" s="35">
        <v>0</v>
      </c>
      <c r="J63" s="53">
        <v>0</v>
      </c>
      <c r="K63" s="53"/>
    </row>
    <row r="64" spans="1:11" s="157" customFormat="1" ht="12" customHeight="1">
      <c r="A64" s="165" t="s">
        <v>332</v>
      </c>
      <c r="B64" s="53">
        <v>0</v>
      </c>
      <c r="C64" s="46">
        <v>0</v>
      </c>
      <c r="D64" s="46">
        <v>0</v>
      </c>
      <c r="E64" s="229">
        <v>0</v>
      </c>
      <c r="F64" s="46">
        <v>0</v>
      </c>
      <c r="G64" s="229">
        <v>0</v>
      </c>
      <c r="H64" s="35">
        <v>0</v>
      </c>
      <c r="I64" s="35">
        <v>0</v>
      </c>
      <c r="J64" s="53">
        <v>0</v>
      </c>
      <c r="K64" s="53"/>
    </row>
    <row r="65" spans="1:12" s="157" customFormat="1" ht="12" customHeight="1">
      <c r="A65" s="155" t="s">
        <v>336</v>
      </c>
      <c r="B65" s="53">
        <v>0</v>
      </c>
      <c r="C65" s="46">
        <v>675</v>
      </c>
      <c r="D65" s="46">
        <v>323</v>
      </c>
      <c r="E65" s="229">
        <v>47.851851851851855</v>
      </c>
      <c r="F65" s="46">
        <v>22</v>
      </c>
      <c r="G65" s="229">
        <v>3.2592592592592591</v>
      </c>
      <c r="H65" s="35">
        <v>0</v>
      </c>
      <c r="I65" s="35">
        <v>0</v>
      </c>
      <c r="J65" s="53">
        <v>0</v>
      </c>
      <c r="K65" s="53"/>
    </row>
    <row r="66" spans="1:12" s="157" customFormat="1" ht="12" customHeight="1">
      <c r="A66" s="194" t="s">
        <v>71</v>
      </c>
      <c r="B66" s="53">
        <v>0</v>
      </c>
      <c r="C66" s="46">
        <v>21496</v>
      </c>
      <c r="D66" s="46">
        <v>7603</v>
      </c>
      <c r="E66" s="229">
        <v>35.369371045775956</v>
      </c>
      <c r="F66" s="46">
        <v>2520</v>
      </c>
      <c r="G66" s="229">
        <v>11.723111276516562</v>
      </c>
      <c r="H66" s="35">
        <v>0</v>
      </c>
      <c r="I66" s="35">
        <v>0</v>
      </c>
      <c r="J66" s="53">
        <v>0</v>
      </c>
      <c r="K66" s="56"/>
    </row>
    <row r="67" spans="1:12" s="157" customFormat="1" ht="12" customHeight="1">
      <c r="A67" s="404" t="s">
        <v>135</v>
      </c>
      <c r="B67" s="53">
        <v>0</v>
      </c>
      <c r="C67" s="46">
        <v>20417</v>
      </c>
      <c r="D67" s="46">
        <v>7169</v>
      </c>
      <c r="E67" s="229">
        <v>35.112896115981783</v>
      </c>
      <c r="F67" s="46">
        <v>2463</v>
      </c>
      <c r="G67" s="229">
        <v>12.063476514669148</v>
      </c>
      <c r="H67" s="35">
        <v>0</v>
      </c>
      <c r="I67" s="35">
        <v>0</v>
      </c>
      <c r="J67" s="53">
        <v>0</v>
      </c>
      <c r="K67" s="56"/>
    </row>
    <row r="68" spans="1:12" s="157" customFormat="1" ht="12" customHeight="1">
      <c r="A68" s="404" t="s">
        <v>128</v>
      </c>
      <c r="B68" s="53">
        <v>0</v>
      </c>
      <c r="C68" s="46">
        <v>1079</v>
      </c>
      <c r="D68" s="46">
        <v>434</v>
      </c>
      <c r="E68" s="229">
        <v>40.222428174235404</v>
      </c>
      <c r="F68" s="46">
        <v>57</v>
      </c>
      <c r="G68" s="229">
        <v>5.2826691380908253</v>
      </c>
      <c r="H68" s="35">
        <v>0</v>
      </c>
      <c r="I68" s="35">
        <v>0</v>
      </c>
      <c r="J68" s="53">
        <v>0</v>
      </c>
      <c r="K68" s="56"/>
    </row>
    <row r="69" spans="1:12" s="157" customFormat="1" ht="12" customHeight="1">
      <c r="A69" s="164" t="s">
        <v>339</v>
      </c>
      <c r="B69" s="56">
        <v>0</v>
      </c>
      <c r="C69" s="229">
        <v>39.574804614812059</v>
      </c>
      <c r="D69" s="229">
        <v>41.601999210837825</v>
      </c>
      <c r="E69" s="463">
        <v>0</v>
      </c>
      <c r="F69" s="229">
        <v>37.539682539682538</v>
      </c>
      <c r="G69" s="464">
        <v>0</v>
      </c>
      <c r="H69" s="464">
        <v>0</v>
      </c>
      <c r="I69" s="464">
        <v>0</v>
      </c>
      <c r="J69" s="464">
        <v>0</v>
      </c>
      <c r="K69" s="56"/>
    </row>
    <row r="70" spans="1:12" s="157" customFormat="1" ht="12" customHeight="1">
      <c r="A70" s="164" t="s">
        <v>340</v>
      </c>
      <c r="B70" s="56">
        <v>0</v>
      </c>
      <c r="C70" s="229">
        <v>60.425195385187941</v>
      </c>
      <c r="D70" s="229">
        <v>58.398000789162175</v>
      </c>
      <c r="E70" s="463">
        <v>0</v>
      </c>
      <c r="F70" s="229">
        <v>62.460317460317462</v>
      </c>
      <c r="G70" s="464">
        <v>0</v>
      </c>
      <c r="H70" s="464">
        <v>0</v>
      </c>
      <c r="I70" s="464">
        <v>0</v>
      </c>
      <c r="J70" s="464">
        <v>0</v>
      </c>
      <c r="K70" s="56"/>
    </row>
    <row r="71" spans="1:12" s="157" customFormat="1" ht="12" customHeight="1">
      <c r="A71" s="164"/>
      <c r="B71" s="56"/>
      <c r="C71" s="68"/>
      <c r="D71" s="68"/>
      <c r="E71" s="56"/>
      <c r="F71" s="68"/>
      <c r="G71" s="56"/>
      <c r="H71" s="56"/>
      <c r="I71" s="56"/>
      <c r="J71" s="56"/>
      <c r="K71" s="56"/>
    </row>
    <row r="72" spans="1:12" s="157" customFormat="1" ht="12" customHeight="1">
      <c r="A72" s="195" t="s">
        <v>483</v>
      </c>
      <c r="B72" s="23"/>
      <c r="C72" s="23"/>
      <c r="D72" s="23"/>
      <c r="E72" s="23"/>
      <c r="F72" s="23"/>
      <c r="G72" s="23"/>
      <c r="H72" s="23"/>
      <c r="I72" s="23"/>
      <c r="J72" s="23"/>
      <c r="K72" s="162"/>
    </row>
    <row r="73" spans="1:12" s="157" customFormat="1" ht="12" customHeight="1">
      <c r="A73" s="465" t="s">
        <v>446</v>
      </c>
      <c r="B73" s="46">
        <v>12</v>
      </c>
      <c r="C73" s="46">
        <v>130</v>
      </c>
      <c r="D73" s="46">
        <v>35</v>
      </c>
      <c r="E73" s="229">
        <v>26.923076923076923</v>
      </c>
      <c r="F73" s="46">
        <v>18</v>
      </c>
      <c r="G73" s="229">
        <v>13.846153846153847</v>
      </c>
      <c r="H73" s="46">
        <v>6</v>
      </c>
      <c r="I73" s="229">
        <v>33.333333333333336</v>
      </c>
      <c r="J73" s="230">
        <v>10.833333333333334</v>
      </c>
      <c r="K73" s="162"/>
    </row>
    <row r="74" spans="1:12" s="157" customFormat="1" ht="12" customHeight="1">
      <c r="A74" s="465" t="s">
        <v>449</v>
      </c>
      <c r="B74" s="46">
        <v>62</v>
      </c>
      <c r="C74" s="46">
        <v>463</v>
      </c>
      <c r="D74" s="46">
        <v>92</v>
      </c>
      <c r="E74" s="229">
        <v>19.870410367170628</v>
      </c>
      <c r="F74" s="46">
        <v>58</v>
      </c>
      <c r="G74" s="229">
        <v>12.526997840172786</v>
      </c>
      <c r="H74" s="46">
        <v>12</v>
      </c>
      <c r="I74" s="229">
        <v>20.689655172413794</v>
      </c>
      <c r="J74" s="230">
        <v>7.467741935483871</v>
      </c>
      <c r="K74" s="166"/>
    </row>
    <row r="75" spans="1:12" s="157" customFormat="1" ht="12" customHeight="1">
      <c r="A75" s="466" t="s">
        <v>341</v>
      </c>
      <c r="B75" s="46">
        <v>2</v>
      </c>
      <c r="C75" s="46">
        <v>12</v>
      </c>
      <c r="D75" s="46">
        <v>1</v>
      </c>
      <c r="E75" s="229">
        <v>8.3333333333333339</v>
      </c>
      <c r="F75" s="46">
        <v>0</v>
      </c>
      <c r="G75" s="229">
        <v>0</v>
      </c>
      <c r="H75" s="46">
        <v>0</v>
      </c>
      <c r="I75" s="229">
        <v>0</v>
      </c>
      <c r="J75" s="230">
        <v>6</v>
      </c>
      <c r="K75" s="166"/>
    </row>
    <row r="76" spans="1:12" s="157" customFormat="1" ht="12" customHeight="1">
      <c r="A76" s="466" t="s">
        <v>522</v>
      </c>
      <c r="B76" s="46">
        <v>1</v>
      </c>
      <c r="C76" s="46">
        <v>8</v>
      </c>
      <c r="D76" s="46">
        <v>4</v>
      </c>
      <c r="E76" s="229">
        <v>50</v>
      </c>
      <c r="F76" s="46">
        <v>2</v>
      </c>
      <c r="G76" s="229">
        <v>25</v>
      </c>
      <c r="H76" s="46">
        <v>1</v>
      </c>
      <c r="I76" s="229">
        <v>50</v>
      </c>
      <c r="J76" s="230">
        <v>8</v>
      </c>
      <c r="K76" s="166"/>
    </row>
    <row r="77" spans="1:12" ht="12" customHeight="1">
      <c r="A77" s="193" t="s">
        <v>78</v>
      </c>
      <c r="B77" s="193"/>
      <c r="C77" s="193"/>
      <c r="D77" s="193"/>
      <c r="E77" s="193"/>
      <c r="F77" s="193"/>
      <c r="G77" s="193"/>
      <c r="H77" s="193"/>
      <c r="I77" s="193"/>
      <c r="J77" s="193"/>
      <c r="K77" s="167"/>
      <c r="L77" s="157"/>
    </row>
    <row r="78" spans="1:12" ht="24" customHeight="1">
      <c r="A78" s="681" t="s">
        <v>354</v>
      </c>
      <c r="B78" s="681"/>
      <c r="C78" s="681"/>
      <c r="D78" s="681"/>
      <c r="E78" s="681"/>
      <c r="F78" s="681"/>
      <c r="G78" s="681"/>
      <c r="H78" s="681"/>
      <c r="I78" s="681"/>
      <c r="J78" s="681"/>
      <c r="K78" s="168"/>
    </row>
    <row r="79" spans="1:12">
      <c r="A79" s="169"/>
      <c r="B79" s="170"/>
      <c r="C79" s="170"/>
      <c r="D79" s="170"/>
      <c r="E79" s="170"/>
      <c r="F79" s="170"/>
      <c r="G79" s="170"/>
      <c r="H79" s="170"/>
      <c r="I79" s="170"/>
      <c r="J79" s="170"/>
      <c r="K79" s="170"/>
    </row>
  </sheetData>
  <mergeCells count="19">
    <mergeCell ref="A2:J2"/>
    <mergeCell ref="A1:J1"/>
    <mergeCell ref="B9:J9"/>
    <mergeCell ref="C3:I3"/>
    <mergeCell ref="C4:C6"/>
    <mergeCell ref="D4:E4"/>
    <mergeCell ref="F4:I4"/>
    <mergeCell ref="D5:D6"/>
    <mergeCell ref="J3:J6"/>
    <mergeCell ref="A78:J78"/>
    <mergeCell ref="B49:J49"/>
    <mergeCell ref="B28:J28"/>
    <mergeCell ref="F5:F6"/>
    <mergeCell ref="G5:G6"/>
    <mergeCell ref="A8:J8"/>
    <mergeCell ref="E5:E6"/>
    <mergeCell ref="H5:I5"/>
    <mergeCell ref="B3:B6"/>
    <mergeCell ref="A3:A7"/>
  </mergeCells>
  <phoneticPr fontId="11" type="noConversion"/>
  <hyperlinks>
    <hyperlink ref="A1:J1" location="Inhaltsverzeichnis!E31" display="Inhaltsverzeichnis!E31"/>
  </hyperlinks>
  <pageMargins left="0.59055118110236227" right="0.59055118110236227" top="0.78740157480314965" bottom="0.59055118110236227" header="0.31496062992125984" footer="0.23622047244094491"/>
  <pageSetup paperSize="9" firstPageNumber="26" pageOrder="overThenDown" orientation="portrait" useFirstPageNumber="1" r:id="rId1"/>
  <headerFooter scaleWithDoc="0" alignWithMargins="0">
    <oddHeader>&amp;C&amp;"Arial,Standard"&amp;8– &amp;P –</oddHeader>
    <oddFooter>&amp;C&amp;"Arial,Standard"&amp;7&amp;K000000 Amt für Statistik Berlin-Brandenburg — SB B I 1 - j / 15 –  Berlin  &amp;G</oddFooter>
  </headerFooter>
  <rowBreaks count="1" manualBreakCount="1">
    <brk id="47" max="16383" man="1"/>
  </rowBreaks>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zoomScaleNormal="100" zoomScaleSheetLayoutView="100" workbookViewId="0">
      <pane ySplit="4" topLeftCell="A5" activePane="bottomLeft" state="frozen"/>
      <selection pane="bottomLeft" activeCell="A5" sqref="A5:I5"/>
    </sheetView>
  </sheetViews>
  <sheetFormatPr baseColWidth="10" defaultColWidth="11.5546875" defaultRowHeight="13.2"/>
  <cols>
    <col min="1" max="1" width="33.6640625" style="142" customWidth="1"/>
    <col min="2" max="2" width="7.5546875" style="142" customWidth="1"/>
    <col min="3" max="3" width="6.6640625" style="142" customWidth="1"/>
    <col min="4" max="8" width="7.33203125" style="142" customWidth="1"/>
    <col min="9" max="9" width="7.5546875" style="142" customWidth="1"/>
    <col min="10" max="16384" width="11.5546875" style="142"/>
  </cols>
  <sheetData>
    <row r="1" spans="1:9" s="191" customFormat="1" ht="27" customHeight="1">
      <c r="A1" s="702" t="s">
        <v>596</v>
      </c>
      <c r="B1" s="703"/>
      <c r="C1" s="703"/>
      <c r="D1" s="703"/>
      <c r="E1" s="703"/>
      <c r="F1" s="703"/>
      <c r="G1" s="703"/>
      <c r="H1" s="703"/>
      <c r="I1" s="703"/>
    </row>
    <row r="2" spans="1:9" s="146" customFormat="1" ht="12" customHeight="1">
      <c r="A2" s="706"/>
      <c r="B2" s="706"/>
      <c r="C2" s="706"/>
      <c r="D2" s="706"/>
      <c r="E2" s="706"/>
      <c r="F2" s="706"/>
      <c r="G2" s="706"/>
      <c r="H2" s="706"/>
      <c r="I2" s="706"/>
    </row>
    <row r="3" spans="1:9" s="145" customFormat="1" ht="15" customHeight="1">
      <c r="A3" s="689" t="s">
        <v>4</v>
      </c>
      <c r="B3" s="682" t="s">
        <v>131</v>
      </c>
      <c r="C3" s="685" t="s">
        <v>472</v>
      </c>
      <c r="D3" s="693"/>
      <c r="E3" s="693"/>
      <c r="F3" s="693"/>
      <c r="G3" s="693"/>
      <c r="H3" s="686"/>
      <c r="I3" s="696" t="s">
        <v>132</v>
      </c>
    </row>
    <row r="4" spans="1:9" s="149" customFormat="1" ht="32.25" customHeight="1">
      <c r="A4" s="691"/>
      <c r="B4" s="704"/>
      <c r="C4" s="147" t="s">
        <v>5</v>
      </c>
      <c r="D4" s="147" t="s">
        <v>56</v>
      </c>
      <c r="E4" s="147" t="s">
        <v>57</v>
      </c>
      <c r="F4" s="147" t="s">
        <v>58</v>
      </c>
      <c r="G4" s="147" t="s">
        <v>59</v>
      </c>
      <c r="H4" s="150" t="s">
        <v>60</v>
      </c>
      <c r="I4" s="705"/>
    </row>
    <row r="5" spans="1:9" s="145" customFormat="1" ht="12" customHeight="1">
      <c r="A5" s="707"/>
      <c r="B5" s="707"/>
      <c r="C5" s="707"/>
      <c r="D5" s="707"/>
      <c r="E5" s="707"/>
      <c r="F5" s="707"/>
      <c r="G5" s="707"/>
      <c r="H5" s="707"/>
      <c r="I5" s="707"/>
    </row>
    <row r="6" spans="1:9" s="149" customFormat="1" ht="12" customHeight="1">
      <c r="B6" s="699" t="s">
        <v>135</v>
      </c>
      <c r="C6" s="699"/>
      <c r="D6" s="699"/>
      <c r="E6" s="699"/>
      <c r="F6" s="699"/>
      <c r="G6" s="699"/>
      <c r="H6" s="699"/>
      <c r="I6" s="699"/>
    </row>
    <row r="7" spans="1:9" s="157" customFormat="1" ht="12" customHeight="1">
      <c r="A7" s="155" t="s">
        <v>1</v>
      </c>
      <c r="B7" s="46">
        <v>540</v>
      </c>
      <c r="C7" s="46">
        <v>3</v>
      </c>
      <c r="D7" s="46">
        <v>266</v>
      </c>
      <c r="E7" s="46">
        <v>154</v>
      </c>
      <c r="F7" s="46">
        <v>99</v>
      </c>
      <c r="G7" s="46">
        <v>17</v>
      </c>
      <c r="H7" s="46">
        <v>1</v>
      </c>
      <c r="I7" s="220">
        <v>8.1999999999999993</v>
      </c>
    </row>
    <row r="8" spans="1:9" s="157" customFormat="1" ht="12" customHeight="1">
      <c r="A8" s="436" t="s">
        <v>61</v>
      </c>
      <c r="B8" s="46">
        <v>217</v>
      </c>
      <c r="C8" s="231">
        <v>0</v>
      </c>
      <c r="D8" s="231">
        <v>20</v>
      </c>
      <c r="E8" s="231">
        <v>80</v>
      </c>
      <c r="F8" s="231">
        <v>99</v>
      </c>
      <c r="G8" s="231">
        <v>17</v>
      </c>
      <c r="H8" s="231">
        <v>1</v>
      </c>
      <c r="I8" s="220">
        <v>10.6</v>
      </c>
    </row>
    <row r="9" spans="1:9" s="157" customFormat="1" ht="12" customHeight="1">
      <c r="A9" s="436" t="s">
        <v>62</v>
      </c>
      <c r="B9" s="46">
        <v>323</v>
      </c>
      <c r="C9" s="231">
        <v>3</v>
      </c>
      <c r="D9" s="231">
        <v>246</v>
      </c>
      <c r="E9" s="231">
        <v>74</v>
      </c>
      <c r="F9" s="231">
        <v>0</v>
      </c>
      <c r="G9" s="231">
        <v>0</v>
      </c>
      <c r="H9" s="231">
        <v>0</v>
      </c>
      <c r="I9" s="220">
        <v>6.5</v>
      </c>
    </row>
    <row r="10" spans="1:9" s="157" customFormat="1" ht="12" customHeight="1">
      <c r="A10" s="467" t="s">
        <v>2</v>
      </c>
      <c r="B10" s="46">
        <v>418</v>
      </c>
      <c r="C10" s="46">
        <v>18</v>
      </c>
      <c r="D10" s="46">
        <v>211</v>
      </c>
      <c r="E10" s="46">
        <v>101</v>
      </c>
      <c r="F10" s="46">
        <v>76</v>
      </c>
      <c r="G10" s="46">
        <v>6</v>
      </c>
      <c r="H10" s="46">
        <v>6</v>
      </c>
      <c r="I10" s="220">
        <v>8</v>
      </c>
    </row>
    <row r="11" spans="1:9" s="157" customFormat="1" ht="12" customHeight="1">
      <c r="A11" s="436" t="s">
        <v>40</v>
      </c>
      <c r="B11" s="46">
        <v>24</v>
      </c>
      <c r="C11" s="46">
        <v>1</v>
      </c>
      <c r="D11" s="46">
        <v>23</v>
      </c>
      <c r="E11" s="46">
        <v>0</v>
      </c>
      <c r="F11" s="46">
        <v>0</v>
      </c>
      <c r="G11" s="46">
        <v>0</v>
      </c>
      <c r="H11" s="46">
        <v>0</v>
      </c>
      <c r="I11" s="220">
        <v>5.4</v>
      </c>
    </row>
    <row r="12" spans="1:9" s="157" customFormat="1" ht="12" customHeight="1">
      <c r="A12" s="438" t="s">
        <v>41</v>
      </c>
      <c r="B12" s="46">
        <v>16</v>
      </c>
      <c r="C12" s="46">
        <v>1</v>
      </c>
      <c r="D12" s="231">
        <v>15</v>
      </c>
      <c r="E12" s="46">
        <v>0</v>
      </c>
      <c r="F12" s="46">
        <v>0</v>
      </c>
      <c r="G12" s="46">
        <v>0</v>
      </c>
      <c r="H12" s="46">
        <v>0</v>
      </c>
      <c r="I12" s="220">
        <v>5.4</v>
      </c>
    </row>
    <row r="13" spans="1:9" s="157" customFormat="1" ht="12" customHeight="1">
      <c r="A13" s="438" t="s">
        <v>42</v>
      </c>
      <c r="B13" s="46">
        <v>8</v>
      </c>
      <c r="C13" s="46">
        <v>0</v>
      </c>
      <c r="D13" s="231">
        <v>8</v>
      </c>
      <c r="E13" s="231">
        <v>0</v>
      </c>
      <c r="F13" s="231">
        <v>0</v>
      </c>
      <c r="G13" s="231">
        <v>0</v>
      </c>
      <c r="H13" s="46">
        <v>0</v>
      </c>
      <c r="I13" s="220">
        <v>5.4</v>
      </c>
    </row>
    <row r="14" spans="1:9" s="157" customFormat="1" ht="12" customHeight="1">
      <c r="A14" s="436" t="s">
        <v>43</v>
      </c>
      <c r="B14" s="46">
        <v>43</v>
      </c>
      <c r="C14" s="46">
        <v>1</v>
      </c>
      <c r="D14" s="46">
        <v>14</v>
      </c>
      <c r="E14" s="46">
        <v>21</v>
      </c>
      <c r="F14" s="46">
        <v>7</v>
      </c>
      <c r="G14" s="46">
        <v>0</v>
      </c>
      <c r="H14" s="46">
        <v>0</v>
      </c>
      <c r="I14" s="220">
        <v>8.5</v>
      </c>
    </row>
    <row r="15" spans="1:9" s="157" customFormat="1" ht="12" customHeight="1">
      <c r="A15" s="438" t="s">
        <v>44</v>
      </c>
      <c r="B15" s="46">
        <v>14</v>
      </c>
      <c r="C15" s="231">
        <v>1</v>
      </c>
      <c r="D15" s="231">
        <v>10</v>
      </c>
      <c r="E15" s="231">
        <v>3</v>
      </c>
      <c r="F15" s="46">
        <v>0</v>
      </c>
      <c r="G15" s="46">
        <v>0</v>
      </c>
      <c r="H15" s="46">
        <v>0</v>
      </c>
      <c r="I15" s="220">
        <v>6.4</v>
      </c>
    </row>
    <row r="16" spans="1:9" s="157" customFormat="1" ht="12" customHeight="1">
      <c r="A16" s="438" t="s">
        <v>45</v>
      </c>
      <c r="B16" s="46">
        <v>29</v>
      </c>
      <c r="C16" s="231">
        <v>0</v>
      </c>
      <c r="D16" s="231">
        <v>4</v>
      </c>
      <c r="E16" s="231">
        <v>18</v>
      </c>
      <c r="F16" s="231">
        <v>7</v>
      </c>
      <c r="G16" s="231">
        <v>0</v>
      </c>
      <c r="H16" s="46">
        <v>0</v>
      </c>
      <c r="I16" s="220">
        <v>9.6</v>
      </c>
    </row>
    <row r="17" spans="1:9" s="157" customFormat="1" ht="12" customHeight="1">
      <c r="A17" s="436" t="s">
        <v>46</v>
      </c>
      <c r="B17" s="46">
        <v>114</v>
      </c>
      <c r="C17" s="46">
        <v>0</v>
      </c>
      <c r="D17" s="231">
        <v>8</v>
      </c>
      <c r="E17" s="231">
        <v>39</v>
      </c>
      <c r="F17" s="231">
        <v>65</v>
      </c>
      <c r="G17" s="231">
        <v>2</v>
      </c>
      <c r="H17" s="46">
        <v>0</v>
      </c>
      <c r="I17" s="220">
        <v>10.5</v>
      </c>
    </row>
    <row r="18" spans="1:9" s="157" customFormat="1" ht="12" customHeight="1">
      <c r="A18" s="158" t="s">
        <v>63</v>
      </c>
      <c r="B18" s="46">
        <v>148</v>
      </c>
      <c r="C18" s="231">
        <v>0</v>
      </c>
      <c r="D18" s="231">
        <v>125</v>
      </c>
      <c r="E18" s="231">
        <v>21</v>
      </c>
      <c r="F18" s="231">
        <v>2</v>
      </c>
      <c r="G18" s="46">
        <v>0</v>
      </c>
      <c r="H18" s="46">
        <v>0</v>
      </c>
      <c r="I18" s="220">
        <v>6.5</v>
      </c>
    </row>
    <row r="19" spans="1:9" s="157" customFormat="1" ht="12" customHeight="1">
      <c r="A19" s="436" t="s">
        <v>49</v>
      </c>
      <c r="B19" s="46">
        <v>21</v>
      </c>
      <c r="C19" s="231">
        <v>4</v>
      </c>
      <c r="D19" s="231">
        <v>10</v>
      </c>
      <c r="E19" s="231">
        <v>5</v>
      </c>
      <c r="F19" s="231">
        <v>1</v>
      </c>
      <c r="G19" s="46">
        <v>1</v>
      </c>
      <c r="H19" s="46">
        <v>0</v>
      </c>
      <c r="I19" s="220">
        <v>6.6</v>
      </c>
    </row>
    <row r="20" spans="1:9" s="157" customFormat="1" ht="12" customHeight="1">
      <c r="A20" s="436" t="s">
        <v>50</v>
      </c>
      <c r="B20" s="46">
        <v>22</v>
      </c>
      <c r="C20" s="46">
        <v>5</v>
      </c>
      <c r="D20" s="46">
        <v>14</v>
      </c>
      <c r="E20" s="46">
        <v>3</v>
      </c>
      <c r="F20" s="46">
        <v>0</v>
      </c>
      <c r="G20" s="46">
        <v>0</v>
      </c>
      <c r="H20" s="46">
        <v>0</v>
      </c>
      <c r="I20" s="220">
        <v>5.7</v>
      </c>
    </row>
    <row r="21" spans="1:9" s="157" customFormat="1" ht="12" customHeight="1">
      <c r="A21" s="438" t="s">
        <v>51</v>
      </c>
      <c r="B21" s="46">
        <v>22</v>
      </c>
      <c r="C21" s="46">
        <v>5</v>
      </c>
      <c r="D21" s="46">
        <v>14</v>
      </c>
      <c r="E21" s="46">
        <v>3</v>
      </c>
      <c r="F21" s="46">
        <v>0</v>
      </c>
      <c r="G21" s="46">
        <v>0</v>
      </c>
      <c r="H21" s="46">
        <v>0</v>
      </c>
      <c r="I21" s="220">
        <v>5.7</v>
      </c>
    </row>
    <row r="22" spans="1:9" s="157" customFormat="1" ht="12" customHeight="1">
      <c r="A22" s="436" t="s">
        <v>53</v>
      </c>
      <c r="B22" s="46">
        <v>46</v>
      </c>
      <c r="C22" s="231">
        <v>7</v>
      </c>
      <c r="D22" s="231">
        <v>17</v>
      </c>
      <c r="E22" s="231">
        <v>12</v>
      </c>
      <c r="F22" s="231">
        <v>1</v>
      </c>
      <c r="G22" s="231">
        <v>3</v>
      </c>
      <c r="H22" s="231">
        <v>6</v>
      </c>
      <c r="I22" s="220">
        <v>9.5</v>
      </c>
    </row>
    <row r="23" spans="1:9" s="157" customFormat="1" ht="12" customHeight="1">
      <c r="A23" s="171" t="s">
        <v>129</v>
      </c>
      <c r="B23" s="46">
        <v>958</v>
      </c>
      <c r="C23" s="46">
        <v>21</v>
      </c>
      <c r="D23" s="46">
        <v>477</v>
      </c>
      <c r="E23" s="46">
        <v>255</v>
      </c>
      <c r="F23" s="46">
        <v>175</v>
      </c>
      <c r="G23" s="46">
        <v>23</v>
      </c>
      <c r="H23" s="46">
        <v>7</v>
      </c>
      <c r="I23" s="220">
        <v>8.1</v>
      </c>
    </row>
    <row r="24" spans="1:9" s="157" customFormat="1" ht="12" customHeight="1">
      <c r="A24" s="171"/>
      <c r="B24" s="281"/>
      <c r="C24" s="281"/>
      <c r="D24" s="281"/>
      <c r="E24" s="281"/>
      <c r="F24" s="281"/>
      <c r="G24" s="281"/>
      <c r="H24" s="281"/>
      <c r="I24" s="282"/>
    </row>
    <row r="25" spans="1:9" s="157" customFormat="1" ht="12" customHeight="1">
      <c r="A25" s="171"/>
      <c r="B25" s="699" t="s">
        <v>128</v>
      </c>
      <c r="C25" s="699"/>
      <c r="D25" s="699"/>
      <c r="E25" s="699"/>
      <c r="F25" s="699"/>
      <c r="G25" s="699"/>
      <c r="H25" s="699"/>
      <c r="I25" s="699"/>
    </row>
    <row r="26" spans="1:9" s="157" customFormat="1" ht="12" customHeight="1">
      <c r="A26" s="155" t="s">
        <v>1</v>
      </c>
      <c r="B26" s="46">
        <v>58</v>
      </c>
      <c r="C26" s="46">
        <v>1</v>
      </c>
      <c r="D26" s="46">
        <v>39</v>
      </c>
      <c r="E26" s="46">
        <v>15</v>
      </c>
      <c r="F26" s="46">
        <v>3</v>
      </c>
      <c r="G26" s="46">
        <v>0</v>
      </c>
      <c r="H26" s="46">
        <v>0</v>
      </c>
      <c r="I26" s="220">
        <v>7</v>
      </c>
    </row>
    <row r="27" spans="1:9" s="157" customFormat="1" ht="12" customHeight="1">
      <c r="A27" s="436" t="s">
        <v>61</v>
      </c>
      <c r="B27" s="46">
        <v>4</v>
      </c>
      <c r="C27" s="46">
        <v>0</v>
      </c>
      <c r="D27" s="231">
        <v>1</v>
      </c>
      <c r="E27" s="231">
        <v>2</v>
      </c>
      <c r="F27" s="231">
        <v>1</v>
      </c>
      <c r="G27" s="231">
        <v>0</v>
      </c>
      <c r="H27" s="46">
        <v>0</v>
      </c>
      <c r="I27" s="220">
        <v>9</v>
      </c>
    </row>
    <row r="28" spans="1:9" s="157" customFormat="1" ht="12" customHeight="1">
      <c r="A28" s="436" t="s">
        <v>62</v>
      </c>
      <c r="B28" s="46">
        <v>54</v>
      </c>
      <c r="C28" s="231">
        <v>1</v>
      </c>
      <c r="D28" s="231">
        <v>38</v>
      </c>
      <c r="E28" s="231">
        <v>13</v>
      </c>
      <c r="F28" s="231">
        <v>2</v>
      </c>
      <c r="G28" s="46">
        <v>0</v>
      </c>
      <c r="H28" s="46">
        <v>0</v>
      </c>
      <c r="I28" s="220">
        <v>6.9</v>
      </c>
    </row>
    <row r="29" spans="1:9" s="157" customFormat="1" ht="12" customHeight="1">
      <c r="A29" s="437" t="s">
        <v>2</v>
      </c>
      <c r="B29" s="46">
        <v>35</v>
      </c>
      <c r="C29" s="46">
        <v>3</v>
      </c>
      <c r="D29" s="46">
        <v>11</v>
      </c>
      <c r="E29" s="46">
        <v>8</v>
      </c>
      <c r="F29" s="46">
        <v>12</v>
      </c>
      <c r="G29" s="46">
        <v>1</v>
      </c>
      <c r="H29" s="46">
        <v>0</v>
      </c>
      <c r="I29" s="220">
        <v>9.1999999999999993</v>
      </c>
    </row>
    <row r="30" spans="1:9" s="157" customFormat="1" ht="12" customHeight="1">
      <c r="A30" s="436" t="s">
        <v>63</v>
      </c>
      <c r="B30" s="46">
        <v>12</v>
      </c>
      <c r="C30" s="46">
        <v>3</v>
      </c>
      <c r="D30" s="46">
        <v>9</v>
      </c>
      <c r="E30" s="46">
        <v>0</v>
      </c>
      <c r="F30" s="46">
        <v>0</v>
      </c>
      <c r="G30" s="46">
        <v>0</v>
      </c>
      <c r="H30" s="46">
        <v>0</v>
      </c>
      <c r="I30" s="220">
        <v>5.5</v>
      </c>
    </row>
    <row r="31" spans="1:9" s="157" customFormat="1" ht="12" customHeight="1">
      <c r="A31" s="436" t="s">
        <v>49</v>
      </c>
      <c r="B31" s="46">
        <v>11</v>
      </c>
      <c r="C31" s="231">
        <v>0</v>
      </c>
      <c r="D31" s="231">
        <v>2</v>
      </c>
      <c r="E31" s="46">
        <v>3</v>
      </c>
      <c r="F31" s="46">
        <v>5</v>
      </c>
      <c r="G31" s="46">
        <v>1</v>
      </c>
      <c r="H31" s="46">
        <v>0</v>
      </c>
      <c r="I31" s="220">
        <v>10.4</v>
      </c>
    </row>
    <row r="32" spans="1:9" s="157" customFormat="1" ht="12" customHeight="1">
      <c r="A32" s="436" t="s">
        <v>53</v>
      </c>
      <c r="B32" s="46">
        <v>12</v>
      </c>
      <c r="C32" s="231">
        <v>0</v>
      </c>
      <c r="D32" s="231">
        <v>0</v>
      </c>
      <c r="E32" s="231">
        <v>5</v>
      </c>
      <c r="F32" s="231">
        <v>7</v>
      </c>
      <c r="G32" s="231">
        <v>0</v>
      </c>
      <c r="H32" s="231">
        <v>0</v>
      </c>
      <c r="I32" s="220">
        <v>11.1</v>
      </c>
    </row>
    <row r="33" spans="1:9" s="157" customFormat="1" ht="12" customHeight="1">
      <c r="A33" s="171" t="s">
        <v>129</v>
      </c>
      <c r="B33" s="46">
        <v>93</v>
      </c>
      <c r="C33" s="46">
        <v>4</v>
      </c>
      <c r="D33" s="46">
        <v>50</v>
      </c>
      <c r="E33" s="46">
        <v>23</v>
      </c>
      <c r="F33" s="46">
        <v>15</v>
      </c>
      <c r="G33" s="46">
        <v>1</v>
      </c>
      <c r="H33" s="46">
        <v>0</v>
      </c>
      <c r="I33" s="220">
        <v>7.8</v>
      </c>
    </row>
    <row r="34" spans="1:9" s="157" customFormat="1" ht="12" customHeight="1">
      <c r="A34" s="171"/>
      <c r="B34" s="55"/>
      <c r="C34" s="55"/>
      <c r="D34" s="55"/>
      <c r="E34" s="55"/>
      <c r="F34" s="55"/>
      <c r="G34" s="55"/>
      <c r="H34" s="55"/>
      <c r="I34" s="173"/>
    </row>
    <row r="35" spans="1:9" s="149" customFormat="1" ht="12" customHeight="1">
      <c r="A35" s="172"/>
      <c r="B35" s="701" t="s">
        <v>71</v>
      </c>
      <c r="C35" s="701"/>
      <c r="D35" s="701"/>
      <c r="E35" s="701"/>
      <c r="F35" s="701"/>
      <c r="G35" s="701"/>
      <c r="H35" s="701"/>
      <c r="I35" s="701"/>
    </row>
    <row r="36" spans="1:9" s="157" customFormat="1" ht="12" customHeight="1">
      <c r="A36" s="155" t="s">
        <v>1</v>
      </c>
      <c r="B36" s="46">
        <v>598</v>
      </c>
      <c r="C36" s="46">
        <v>4</v>
      </c>
      <c r="D36" s="46">
        <v>305</v>
      </c>
      <c r="E36" s="46">
        <v>169</v>
      </c>
      <c r="F36" s="46">
        <v>102</v>
      </c>
      <c r="G36" s="46">
        <v>17</v>
      </c>
      <c r="H36" s="46">
        <v>1</v>
      </c>
      <c r="I36" s="220">
        <v>8.1</v>
      </c>
    </row>
    <row r="37" spans="1:9" s="157" customFormat="1" ht="12" customHeight="1">
      <c r="A37" s="436" t="s">
        <v>61</v>
      </c>
      <c r="B37" s="46">
        <v>221</v>
      </c>
      <c r="C37" s="46">
        <v>0</v>
      </c>
      <c r="D37" s="46">
        <v>21</v>
      </c>
      <c r="E37" s="46">
        <v>82</v>
      </c>
      <c r="F37" s="46">
        <v>100</v>
      </c>
      <c r="G37" s="46">
        <v>17</v>
      </c>
      <c r="H37" s="46">
        <v>1</v>
      </c>
      <c r="I37" s="220">
        <v>10.6</v>
      </c>
    </row>
    <row r="38" spans="1:9" s="157" customFormat="1" ht="12" customHeight="1">
      <c r="A38" s="436" t="s">
        <v>62</v>
      </c>
      <c r="B38" s="46">
        <v>377</v>
      </c>
      <c r="C38" s="46">
        <v>4</v>
      </c>
      <c r="D38" s="46">
        <v>284</v>
      </c>
      <c r="E38" s="46">
        <v>87</v>
      </c>
      <c r="F38" s="46">
        <v>2</v>
      </c>
      <c r="G38" s="46">
        <v>0</v>
      </c>
      <c r="H38" s="46">
        <v>0</v>
      </c>
      <c r="I38" s="220">
        <v>6.6</v>
      </c>
    </row>
    <row r="39" spans="1:9" s="157" customFormat="1" ht="12" customHeight="1">
      <c r="A39" s="155" t="s">
        <v>2</v>
      </c>
      <c r="B39" s="46">
        <v>453</v>
      </c>
      <c r="C39" s="46">
        <v>21</v>
      </c>
      <c r="D39" s="46">
        <v>222</v>
      </c>
      <c r="E39" s="46">
        <v>109</v>
      </c>
      <c r="F39" s="46">
        <v>88</v>
      </c>
      <c r="G39" s="46">
        <v>7</v>
      </c>
      <c r="H39" s="46">
        <v>6</v>
      </c>
      <c r="I39" s="220">
        <v>8.1</v>
      </c>
    </row>
    <row r="40" spans="1:9" s="157" customFormat="1" ht="12" customHeight="1">
      <c r="A40" s="436" t="s">
        <v>40</v>
      </c>
      <c r="B40" s="46">
        <v>24</v>
      </c>
      <c r="C40" s="46">
        <v>1</v>
      </c>
      <c r="D40" s="46">
        <v>23</v>
      </c>
      <c r="E40" s="46">
        <v>0</v>
      </c>
      <c r="F40" s="46">
        <v>0</v>
      </c>
      <c r="G40" s="46">
        <v>0</v>
      </c>
      <c r="H40" s="46">
        <v>0</v>
      </c>
      <c r="I40" s="220">
        <v>5.4</v>
      </c>
    </row>
    <row r="41" spans="1:9" s="157" customFormat="1" ht="12" customHeight="1">
      <c r="A41" s="438" t="s">
        <v>41</v>
      </c>
      <c r="B41" s="46">
        <v>16</v>
      </c>
      <c r="C41" s="46">
        <v>1</v>
      </c>
      <c r="D41" s="46">
        <v>15</v>
      </c>
      <c r="E41" s="46">
        <v>0</v>
      </c>
      <c r="F41" s="46">
        <v>0</v>
      </c>
      <c r="G41" s="46">
        <v>0</v>
      </c>
      <c r="H41" s="46">
        <v>0</v>
      </c>
      <c r="I41" s="220">
        <v>5.4</v>
      </c>
    </row>
    <row r="42" spans="1:9" s="157" customFormat="1" ht="12" customHeight="1">
      <c r="A42" s="438" t="s">
        <v>42</v>
      </c>
      <c r="B42" s="46">
        <v>8</v>
      </c>
      <c r="C42" s="46">
        <v>0</v>
      </c>
      <c r="D42" s="46">
        <v>8</v>
      </c>
      <c r="E42" s="46">
        <v>0</v>
      </c>
      <c r="F42" s="46">
        <v>0</v>
      </c>
      <c r="G42" s="46">
        <v>0</v>
      </c>
      <c r="H42" s="46">
        <v>0</v>
      </c>
      <c r="I42" s="220">
        <v>5.4</v>
      </c>
    </row>
    <row r="43" spans="1:9" s="157" customFormat="1" ht="12" customHeight="1">
      <c r="A43" s="436" t="s">
        <v>43</v>
      </c>
      <c r="B43" s="46">
        <v>43</v>
      </c>
      <c r="C43" s="46">
        <v>1</v>
      </c>
      <c r="D43" s="46">
        <v>14</v>
      </c>
      <c r="E43" s="46">
        <v>21</v>
      </c>
      <c r="F43" s="46">
        <v>7</v>
      </c>
      <c r="G43" s="46">
        <v>0</v>
      </c>
      <c r="H43" s="46">
        <v>0</v>
      </c>
      <c r="I43" s="220">
        <v>8.5</v>
      </c>
    </row>
    <row r="44" spans="1:9" s="157" customFormat="1" ht="12" customHeight="1">
      <c r="A44" s="438" t="s">
        <v>44</v>
      </c>
      <c r="B44" s="46">
        <v>14</v>
      </c>
      <c r="C44" s="46">
        <v>1</v>
      </c>
      <c r="D44" s="46">
        <v>10</v>
      </c>
      <c r="E44" s="46">
        <v>3</v>
      </c>
      <c r="F44" s="46">
        <v>0</v>
      </c>
      <c r="G44" s="46">
        <v>0</v>
      </c>
      <c r="H44" s="46">
        <v>0</v>
      </c>
      <c r="I44" s="220">
        <v>6.4</v>
      </c>
    </row>
    <row r="45" spans="1:9" s="157" customFormat="1" ht="12" customHeight="1">
      <c r="A45" s="438" t="s">
        <v>45</v>
      </c>
      <c r="B45" s="46">
        <v>29</v>
      </c>
      <c r="C45" s="46">
        <v>0</v>
      </c>
      <c r="D45" s="46">
        <v>4</v>
      </c>
      <c r="E45" s="46">
        <v>18</v>
      </c>
      <c r="F45" s="46">
        <v>7</v>
      </c>
      <c r="G45" s="46">
        <v>0</v>
      </c>
      <c r="H45" s="46">
        <v>0</v>
      </c>
      <c r="I45" s="220">
        <v>9.6</v>
      </c>
    </row>
    <row r="46" spans="1:9" s="157" customFormat="1" ht="12" customHeight="1">
      <c r="A46" s="436" t="s">
        <v>46</v>
      </c>
      <c r="B46" s="46">
        <v>114</v>
      </c>
      <c r="C46" s="46">
        <v>0</v>
      </c>
      <c r="D46" s="46">
        <v>8</v>
      </c>
      <c r="E46" s="46">
        <v>39</v>
      </c>
      <c r="F46" s="46">
        <v>65</v>
      </c>
      <c r="G46" s="46">
        <v>2</v>
      </c>
      <c r="H46" s="46">
        <v>0</v>
      </c>
      <c r="I46" s="220">
        <v>10.5</v>
      </c>
    </row>
    <row r="47" spans="1:9" s="157" customFormat="1" ht="12" customHeight="1">
      <c r="A47" s="158" t="s">
        <v>63</v>
      </c>
      <c r="B47" s="46">
        <v>160</v>
      </c>
      <c r="C47" s="46">
        <v>3</v>
      </c>
      <c r="D47" s="46">
        <v>134</v>
      </c>
      <c r="E47" s="46">
        <v>21</v>
      </c>
      <c r="F47" s="46">
        <v>2</v>
      </c>
      <c r="G47" s="46">
        <v>0</v>
      </c>
      <c r="H47" s="46">
        <v>0</v>
      </c>
      <c r="I47" s="220">
        <v>6.5</v>
      </c>
    </row>
    <row r="48" spans="1:9" s="157" customFormat="1" ht="12" customHeight="1">
      <c r="A48" s="436" t="s">
        <v>64</v>
      </c>
      <c r="B48" s="46">
        <v>32</v>
      </c>
      <c r="C48" s="46">
        <v>4</v>
      </c>
      <c r="D48" s="46">
        <v>12</v>
      </c>
      <c r="E48" s="46">
        <v>8</v>
      </c>
      <c r="F48" s="46">
        <v>6</v>
      </c>
      <c r="G48" s="46">
        <v>2</v>
      </c>
      <c r="H48" s="46">
        <v>0</v>
      </c>
      <c r="I48" s="220">
        <v>7.9</v>
      </c>
    </row>
    <row r="49" spans="1:9" s="157" customFormat="1" ht="12" customHeight="1">
      <c r="A49" s="436" t="s">
        <v>50</v>
      </c>
      <c r="B49" s="46">
        <v>22</v>
      </c>
      <c r="C49" s="46">
        <v>5</v>
      </c>
      <c r="D49" s="46">
        <v>14</v>
      </c>
      <c r="E49" s="46">
        <v>3</v>
      </c>
      <c r="F49" s="46">
        <v>0</v>
      </c>
      <c r="G49" s="46">
        <v>0</v>
      </c>
      <c r="H49" s="46">
        <v>0</v>
      </c>
      <c r="I49" s="220">
        <v>5.7</v>
      </c>
    </row>
    <row r="50" spans="1:9" s="157" customFormat="1" ht="12" customHeight="1">
      <c r="A50" s="438" t="s">
        <v>51</v>
      </c>
      <c r="B50" s="46">
        <v>22</v>
      </c>
      <c r="C50" s="46">
        <v>5</v>
      </c>
      <c r="D50" s="46">
        <v>14</v>
      </c>
      <c r="E50" s="46">
        <v>3</v>
      </c>
      <c r="F50" s="46">
        <v>0</v>
      </c>
      <c r="G50" s="46">
        <v>0</v>
      </c>
      <c r="H50" s="46">
        <v>0</v>
      </c>
      <c r="I50" s="220">
        <v>5.7</v>
      </c>
    </row>
    <row r="51" spans="1:9" s="157" customFormat="1" ht="12" customHeight="1">
      <c r="A51" s="436" t="s">
        <v>53</v>
      </c>
      <c r="B51" s="46">
        <v>58</v>
      </c>
      <c r="C51" s="46">
        <v>7</v>
      </c>
      <c r="D51" s="46">
        <v>17</v>
      </c>
      <c r="E51" s="46">
        <v>17</v>
      </c>
      <c r="F51" s="46">
        <v>8</v>
      </c>
      <c r="G51" s="46">
        <v>3</v>
      </c>
      <c r="H51" s="46">
        <v>6</v>
      </c>
      <c r="I51" s="220">
        <v>9.8000000000000007</v>
      </c>
    </row>
    <row r="52" spans="1:9" s="157" customFormat="1" ht="12" customHeight="1">
      <c r="A52" s="283" t="s">
        <v>74</v>
      </c>
      <c r="B52" s="46">
        <v>1051</v>
      </c>
      <c r="C52" s="46">
        <v>25</v>
      </c>
      <c r="D52" s="46">
        <v>527</v>
      </c>
      <c r="E52" s="46">
        <v>278</v>
      </c>
      <c r="F52" s="46">
        <v>190</v>
      </c>
      <c r="G52" s="46">
        <v>24</v>
      </c>
      <c r="H52" s="46">
        <v>7</v>
      </c>
      <c r="I52" s="220">
        <v>8.1</v>
      </c>
    </row>
    <row r="53" spans="1:9" s="157" customFormat="1" ht="12" customHeight="1">
      <c r="A53" s="207" t="s">
        <v>78</v>
      </c>
    </row>
    <row r="54" spans="1:9" s="157" customFormat="1" ht="24" customHeight="1">
      <c r="A54" s="700" t="s">
        <v>0</v>
      </c>
      <c r="B54" s="700"/>
      <c r="C54" s="700"/>
      <c r="D54" s="700"/>
      <c r="E54" s="700"/>
      <c r="F54" s="700"/>
      <c r="G54" s="700"/>
      <c r="H54" s="700"/>
      <c r="I54" s="700"/>
    </row>
  </sheetData>
  <mergeCells count="11">
    <mergeCell ref="B25:I25"/>
    <mergeCell ref="A54:I54"/>
    <mergeCell ref="B35:I35"/>
    <mergeCell ref="A1:I1"/>
    <mergeCell ref="B6:I6"/>
    <mergeCell ref="B3:B4"/>
    <mergeCell ref="C3:H3"/>
    <mergeCell ref="I3:I4"/>
    <mergeCell ref="A2:I2"/>
    <mergeCell ref="A5:I5"/>
    <mergeCell ref="A3:A4"/>
  </mergeCells>
  <phoneticPr fontId="11" type="noConversion"/>
  <hyperlinks>
    <hyperlink ref="A1:I1" location="Inhaltsverzeichnis!E36" display="Inhaltsverzeichnis!E36"/>
  </hyperlinks>
  <pageMargins left="0.59055118110236227" right="0.59055118110236227" top="0.78740157480314965" bottom="0.59055118110236227" header="0.31496062992125984" footer="0.23622047244094491"/>
  <pageSetup paperSize="9" firstPageNumber="28" pageOrder="overThenDown" orientation="portrait" useFirstPageNumber="1" r:id="rId1"/>
  <headerFooter scaleWithDoc="0" alignWithMargins="0">
    <oddHeader>&amp;C&amp;"Arial,Standard"&amp;8– &amp;P –</oddHeader>
    <oddFooter>&amp;C&amp;"Arial,Standard"&amp;7&amp;K000000 Amt für Statistik Berlin-Brandenburg — SB B I 1 - j / 15 –  Berlin  &amp;G</oddFoot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zoomScaleNormal="100" zoomScaleSheetLayoutView="100" workbookViewId="0">
      <pane ySplit="5" topLeftCell="A6" activePane="bottomLeft" state="frozen"/>
      <selection pane="bottomLeft" activeCell="A6" sqref="A6:F6"/>
    </sheetView>
  </sheetViews>
  <sheetFormatPr baseColWidth="10" defaultColWidth="11.5546875" defaultRowHeight="13.2"/>
  <cols>
    <col min="1" max="1" width="28.33203125" style="176" customWidth="1"/>
    <col min="2" max="6" width="8.6640625" style="176" customWidth="1"/>
    <col min="7" max="7" width="6.6640625" style="176" customWidth="1"/>
    <col min="8" max="16384" width="11.5546875" style="176"/>
  </cols>
  <sheetData>
    <row r="1" spans="1:6" s="192" customFormat="1" ht="27" customHeight="1">
      <c r="A1" s="653" t="s">
        <v>597</v>
      </c>
      <c r="B1" s="622"/>
      <c r="C1" s="622"/>
      <c r="D1" s="622"/>
      <c r="E1" s="622"/>
      <c r="F1" s="622"/>
    </row>
    <row r="2" spans="1:6" s="175" customFormat="1" ht="12" customHeight="1">
      <c r="A2" s="711"/>
      <c r="B2" s="711"/>
      <c r="C2" s="711"/>
      <c r="D2" s="711"/>
      <c r="E2" s="711"/>
      <c r="F2" s="711"/>
    </row>
    <row r="3" spans="1:6" s="174" customFormat="1" ht="12" customHeight="1">
      <c r="A3" s="716" t="s">
        <v>4</v>
      </c>
      <c r="B3" s="708" t="s">
        <v>107</v>
      </c>
      <c r="C3" s="708" t="s">
        <v>65</v>
      </c>
      <c r="D3" s="708" t="s">
        <v>523</v>
      </c>
      <c r="E3" s="708" t="s">
        <v>524</v>
      </c>
      <c r="F3" s="714" t="s">
        <v>283</v>
      </c>
    </row>
    <row r="4" spans="1:6" s="174" customFormat="1" ht="12" customHeight="1">
      <c r="A4" s="717"/>
      <c r="B4" s="709"/>
      <c r="C4" s="709"/>
      <c r="D4" s="709"/>
      <c r="E4" s="709"/>
      <c r="F4" s="715"/>
    </row>
    <row r="5" spans="1:6" ht="59.25" customHeight="1">
      <c r="A5" s="717"/>
      <c r="B5" s="709"/>
      <c r="C5" s="709"/>
      <c r="D5" s="709"/>
      <c r="E5" s="709"/>
      <c r="F5" s="715"/>
    </row>
    <row r="6" spans="1:6" ht="12" customHeight="1">
      <c r="A6" s="718"/>
      <c r="B6" s="718"/>
      <c r="C6" s="718"/>
      <c r="D6" s="718"/>
      <c r="E6" s="718"/>
      <c r="F6" s="718"/>
    </row>
    <row r="7" spans="1:6" ht="12" customHeight="1">
      <c r="A7" s="284"/>
      <c r="B7" s="713" t="s">
        <v>131</v>
      </c>
      <c r="C7" s="713"/>
      <c r="D7" s="713"/>
      <c r="E7" s="713"/>
      <c r="F7" s="713"/>
    </row>
    <row r="8" spans="1:6" ht="12" customHeight="1">
      <c r="A8" s="439" t="s">
        <v>40</v>
      </c>
      <c r="B8" s="223">
        <v>24</v>
      </c>
      <c r="C8" s="223">
        <v>4</v>
      </c>
      <c r="D8" s="223">
        <v>5</v>
      </c>
      <c r="E8" s="223">
        <v>0</v>
      </c>
      <c r="F8" s="223">
        <v>15</v>
      </c>
    </row>
    <row r="9" spans="1:6" ht="12" customHeight="1">
      <c r="A9" s="339" t="s">
        <v>41</v>
      </c>
      <c r="B9" s="223">
        <v>16</v>
      </c>
      <c r="C9" s="223">
        <v>4</v>
      </c>
      <c r="D9" s="223">
        <v>5</v>
      </c>
      <c r="E9" s="223">
        <v>0</v>
      </c>
      <c r="F9" s="223">
        <v>7</v>
      </c>
    </row>
    <row r="10" spans="1:6" ht="12" customHeight="1">
      <c r="A10" s="339" t="s">
        <v>42</v>
      </c>
      <c r="B10" s="223">
        <v>8</v>
      </c>
      <c r="C10" s="223">
        <v>0</v>
      </c>
      <c r="D10" s="223">
        <v>0</v>
      </c>
      <c r="E10" s="223">
        <v>0</v>
      </c>
      <c r="F10" s="223">
        <v>8</v>
      </c>
    </row>
    <row r="11" spans="1:6" ht="12" customHeight="1">
      <c r="A11" s="439" t="s">
        <v>43</v>
      </c>
      <c r="B11" s="223">
        <v>43</v>
      </c>
      <c r="C11" s="223">
        <v>20</v>
      </c>
      <c r="D11" s="223">
        <v>16</v>
      </c>
      <c r="E11" s="223">
        <v>2</v>
      </c>
      <c r="F11" s="223">
        <v>5</v>
      </c>
    </row>
    <row r="12" spans="1:6" ht="12" customHeight="1">
      <c r="A12" s="339" t="s">
        <v>44</v>
      </c>
      <c r="B12" s="223">
        <v>14</v>
      </c>
      <c r="C12" s="223">
        <v>5</v>
      </c>
      <c r="D12" s="223">
        <v>4</v>
      </c>
      <c r="E12" s="223">
        <v>0</v>
      </c>
      <c r="F12" s="223">
        <v>5</v>
      </c>
    </row>
    <row r="13" spans="1:6" ht="12" customHeight="1">
      <c r="A13" s="339" t="s">
        <v>45</v>
      </c>
      <c r="B13" s="223">
        <v>29</v>
      </c>
      <c r="C13" s="223">
        <v>15</v>
      </c>
      <c r="D13" s="223">
        <v>12</v>
      </c>
      <c r="E13" s="223">
        <v>2</v>
      </c>
      <c r="F13" s="223">
        <v>0</v>
      </c>
    </row>
    <row r="14" spans="1:6" ht="12" customHeight="1">
      <c r="A14" s="439" t="s">
        <v>46</v>
      </c>
      <c r="B14" s="223">
        <v>114</v>
      </c>
      <c r="C14" s="223">
        <v>112</v>
      </c>
      <c r="D14" s="223">
        <v>2</v>
      </c>
      <c r="E14" s="223">
        <v>0</v>
      </c>
      <c r="F14" s="223">
        <v>0</v>
      </c>
    </row>
    <row r="15" spans="1:6" ht="12" customHeight="1">
      <c r="A15" s="299" t="s">
        <v>47</v>
      </c>
      <c r="B15" s="223">
        <v>160</v>
      </c>
      <c r="C15" s="223">
        <v>88</v>
      </c>
      <c r="D15" s="223">
        <v>64</v>
      </c>
      <c r="E15" s="223">
        <v>2</v>
      </c>
      <c r="F15" s="223">
        <v>6</v>
      </c>
    </row>
    <row r="16" spans="1:6" ht="12" customHeight="1">
      <c r="A16" s="439" t="s">
        <v>49</v>
      </c>
      <c r="B16" s="223">
        <v>32</v>
      </c>
      <c r="C16" s="223">
        <v>18</v>
      </c>
      <c r="D16" s="223">
        <v>14</v>
      </c>
      <c r="E16" s="223">
        <v>0</v>
      </c>
      <c r="F16" s="223">
        <v>0</v>
      </c>
    </row>
    <row r="17" spans="1:6" ht="12" customHeight="1">
      <c r="A17" s="439" t="s">
        <v>50</v>
      </c>
      <c r="B17" s="223">
        <v>22</v>
      </c>
      <c r="C17" s="223">
        <v>7</v>
      </c>
      <c r="D17" s="223">
        <v>15</v>
      </c>
      <c r="E17" s="223">
        <v>0</v>
      </c>
      <c r="F17" s="223">
        <v>0</v>
      </c>
    </row>
    <row r="18" spans="1:6" ht="12" customHeight="1">
      <c r="A18" s="339" t="s">
        <v>51</v>
      </c>
      <c r="B18" s="223">
        <v>22</v>
      </c>
      <c r="C18" s="223">
        <v>7</v>
      </c>
      <c r="D18" s="223">
        <v>15</v>
      </c>
      <c r="E18" s="223">
        <v>0</v>
      </c>
      <c r="F18" s="223">
        <v>0</v>
      </c>
    </row>
    <row r="19" spans="1:6" ht="12" customHeight="1">
      <c r="A19" s="439" t="s">
        <v>53</v>
      </c>
      <c r="B19" s="223">
        <v>58</v>
      </c>
      <c r="C19" s="223">
        <v>29</v>
      </c>
      <c r="D19" s="223">
        <v>22</v>
      </c>
      <c r="E19" s="223">
        <v>6</v>
      </c>
      <c r="F19" s="223">
        <v>1</v>
      </c>
    </row>
    <row r="20" spans="1:6" s="177" customFormat="1" ht="12" customHeight="1">
      <c r="A20" s="285" t="s">
        <v>71</v>
      </c>
      <c r="B20" s="223">
        <v>453</v>
      </c>
      <c r="C20" s="223">
        <v>278</v>
      </c>
      <c r="D20" s="223">
        <v>138</v>
      </c>
      <c r="E20" s="223">
        <v>10</v>
      </c>
      <c r="F20" s="223">
        <v>27</v>
      </c>
    </row>
    <row r="21" spans="1:6" ht="12" customHeight="1">
      <c r="A21" s="159" t="s">
        <v>135</v>
      </c>
      <c r="B21" s="223">
        <v>418</v>
      </c>
      <c r="C21" s="223">
        <v>256</v>
      </c>
      <c r="D21" s="223">
        <v>127</v>
      </c>
      <c r="E21" s="223">
        <v>8</v>
      </c>
      <c r="F21" s="223">
        <v>27</v>
      </c>
    </row>
    <row r="22" spans="1:6" ht="12" customHeight="1">
      <c r="A22" s="159" t="s">
        <v>55</v>
      </c>
      <c r="B22" s="223">
        <v>35</v>
      </c>
      <c r="C22" s="223">
        <v>22</v>
      </c>
      <c r="D22" s="223">
        <v>11</v>
      </c>
      <c r="E22" s="223">
        <v>2</v>
      </c>
      <c r="F22" s="223">
        <v>0</v>
      </c>
    </row>
    <row r="23" spans="1:6" ht="12" customHeight="1">
      <c r="A23" s="159"/>
      <c r="B23" s="69"/>
      <c r="C23" s="69"/>
      <c r="D23" s="69"/>
      <c r="E23" s="69"/>
      <c r="F23" s="69"/>
    </row>
    <row r="24" spans="1:6" ht="12" customHeight="1">
      <c r="A24" s="159"/>
      <c r="B24" s="713" t="s">
        <v>389</v>
      </c>
      <c r="C24" s="713"/>
      <c r="D24" s="713"/>
      <c r="E24" s="713"/>
      <c r="F24" s="713"/>
    </row>
    <row r="25" spans="1:6" ht="12" customHeight="1">
      <c r="A25" s="439" t="s">
        <v>40</v>
      </c>
      <c r="B25" s="223">
        <v>129</v>
      </c>
      <c r="C25" s="223">
        <v>24</v>
      </c>
      <c r="D25" s="223">
        <v>27</v>
      </c>
      <c r="E25" s="223">
        <v>0</v>
      </c>
      <c r="F25" s="223">
        <v>78</v>
      </c>
    </row>
    <row r="26" spans="1:6" ht="12" customHeight="1">
      <c r="A26" s="339" t="s">
        <v>41</v>
      </c>
      <c r="B26" s="223">
        <v>86</v>
      </c>
      <c r="C26" s="223">
        <v>24</v>
      </c>
      <c r="D26" s="223">
        <v>27</v>
      </c>
      <c r="E26" s="223">
        <v>0</v>
      </c>
      <c r="F26" s="223">
        <v>35</v>
      </c>
    </row>
    <row r="27" spans="1:6" ht="12" customHeight="1">
      <c r="A27" s="339" t="s">
        <v>42</v>
      </c>
      <c r="B27" s="223">
        <v>43</v>
      </c>
      <c r="C27" s="223">
        <v>0</v>
      </c>
      <c r="D27" s="223">
        <v>0</v>
      </c>
      <c r="E27" s="223">
        <v>0</v>
      </c>
      <c r="F27" s="223">
        <v>43</v>
      </c>
    </row>
    <row r="28" spans="1:6" ht="12" customHeight="1">
      <c r="A28" s="439" t="s">
        <v>43</v>
      </c>
      <c r="B28" s="223">
        <v>391</v>
      </c>
      <c r="C28" s="223">
        <v>176</v>
      </c>
      <c r="D28" s="223">
        <v>145</v>
      </c>
      <c r="E28" s="223">
        <v>42</v>
      </c>
      <c r="F28" s="223">
        <v>28</v>
      </c>
    </row>
    <row r="29" spans="1:6" ht="12" customHeight="1">
      <c r="A29" s="339" t="s">
        <v>44</v>
      </c>
      <c r="B29" s="223">
        <v>90</v>
      </c>
      <c r="C29" s="223">
        <v>32</v>
      </c>
      <c r="D29" s="223">
        <v>30</v>
      </c>
      <c r="E29" s="223">
        <v>0</v>
      </c>
      <c r="F29" s="223">
        <v>28</v>
      </c>
    </row>
    <row r="30" spans="1:6" ht="12" customHeight="1">
      <c r="A30" s="339" t="s">
        <v>45</v>
      </c>
      <c r="B30" s="223">
        <v>301</v>
      </c>
      <c r="C30" s="223">
        <v>144</v>
      </c>
      <c r="D30" s="223">
        <v>115</v>
      </c>
      <c r="E30" s="223">
        <v>42</v>
      </c>
      <c r="F30" s="223">
        <v>0</v>
      </c>
    </row>
    <row r="31" spans="1:6" ht="12" customHeight="1">
      <c r="A31" s="439" t="s">
        <v>46</v>
      </c>
      <c r="B31" s="223">
        <v>1202</v>
      </c>
      <c r="C31" s="223">
        <v>1177</v>
      </c>
      <c r="D31" s="223">
        <v>25</v>
      </c>
      <c r="E31" s="223">
        <v>0</v>
      </c>
      <c r="F31" s="223">
        <v>0</v>
      </c>
    </row>
    <row r="32" spans="1:6" ht="12" customHeight="1">
      <c r="A32" s="299" t="s">
        <v>47</v>
      </c>
      <c r="B32" s="223">
        <v>1029</v>
      </c>
      <c r="C32" s="223">
        <v>566</v>
      </c>
      <c r="D32" s="223">
        <v>418</v>
      </c>
      <c r="E32" s="223">
        <v>7</v>
      </c>
      <c r="F32" s="223">
        <v>38</v>
      </c>
    </row>
    <row r="33" spans="1:6" ht="12" customHeight="1">
      <c r="A33" s="439" t="s">
        <v>49</v>
      </c>
      <c r="B33" s="223">
        <v>252</v>
      </c>
      <c r="C33" s="223">
        <v>144</v>
      </c>
      <c r="D33" s="223">
        <v>108</v>
      </c>
      <c r="E33" s="223">
        <v>0</v>
      </c>
      <c r="F33" s="223">
        <v>0</v>
      </c>
    </row>
    <row r="34" spans="1:6" ht="12" customHeight="1">
      <c r="A34" s="439" t="s">
        <v>50</v>
      </c>
      <c r="B34" s="223">
        <v>125</v>
      </c>
      <c r="C34" s="223">
        <v>36</v>
      </c>
      <c r="D34" s="223">
        <v>89</v>
      </c>
      <c r="E34" s="223">
        <v>0</v>
      </c>
      <c r="F34" s="223">
        <v>0</v>
      </c>
    </row>
    <row r="35" spans="1:6" ht="12" customHeight="1">
      <c r="A35" s="339" t="s">
        <v>51</v>
      </c>
      <c r="B35" s="223">
        <v>125</v>
      </c>
      <c r="C35" s="223">
        <v>36</v>
      </c>
      <c r="D35" s="223">
        <v>89</v>
      </c>
      <c r="E35" s="223">
        <v>0</v>
      </c>
      <c r="F35" s="223">
        <v>0</v>
      </c>
    </row>
    <row r="36" spans="1:6" ht="12" customHeight="1">
      <c r="A36" s="439" t="s">
        <v>53</v>
      </c>
      <c r="B36" s="223">
        <v>560</v>
      </c>
      <c r="C36" s="223">
        <v>253</v>
      </c>
      <c r="D36" s="223">
        <v>248</v>
      </c>
      <c r="E36" s="223">
        <v>49</v>
      </c>
      <c r="F36" s="223">
        <v>10</v>
      </c>
    </row>
    <row r="37" spans="1:6" s="177" customFormat="1" ht="12" customHeight="1">
      <c r="A37" s="285" t="s">
        <v>71</v>
      </c>
      <c r="B37" s="223">
        <v>3688</v>
      </c>
      <c r="C37" s="223">
        <v>2376</v>
      </c>
      <c r="D37" s="223">
        <v>1060</v>
      </c>
      <c r="E37" s="223">
        <v>98</v>
      </c>
      <c r="F37" s="223">
        <v>154</v>
      </c>
    </row>
    <row r="38" spans="1:6" ht="12" customHeight="1">
      <c r="A38" s="159" t="s">
        <v>135</v>
      </c>
      <c r="B38" s="223">
        <v>3379</v>
      </c>
      <c r="C38" s="223">
        <v>2169</v>
      </c>
      <c r="D38" s="223">
        <v>965</v>
      </c>
      <c r="E38" s="223">
        <v>91</v>
      </c>
      <c r="F38" s="223">
        <v>154</v>
      </c>
    </row>
    <row r="39" spans="1:6" ht="12" customHeight="1">
      <c r="A39" s="159" t="s">
        <v>55</v>
      </c>
      <c r="B39" s="223">
        <v>309</v>
      </c>
      <c r="C39" s="223">
        <v>207</v>
      </c>
      <c r="D39" s="223">
        <v>95</v>
      </c>
      <c r="E39" s="223">
        <v>7</v>
      </c>
      <c r="F39" s="223">
        <v>0</v>
      </c>
    </row>
    <row r="40" spans="1:6" s="179" customFormat="1" ht="12" customHeight="1">
      <c r="A40" s="710" t="s">
        <v>78</v>
      </c>
      <c r="B40" s="710"/>
      <c r="C40" s="710"/>
      <c r="D40" s="710"/>
      <c r="E40" s="710"/>
      <c r="F40" s="710"/>
    </row>
    <row r="41" spans="1:6" s="174" customFormat="1" ht="15" customHeight="1">
      <c r="A41" s="712" t="s">
        <v>232</v>
      </c>
      <c r="B41" s="712"/>
      <c r="C41" s="712"/>
      <c r="D41" s="712"/>
      <c r="E41" s="712"/>
      <c r="F41" s="712"/>
    </row>
    <row r="42" spans="1:6" s="174" customFormat="1" ht="10.199999999999999">
      <c r="E42" s="180"/>
    </row>
  </sheetData>
  <mergeCells count="13">
    <mergeCell ref="A1:F1"/>
    <mergeCell ref="B3:B5"/>
    <mergeCell ref="A40:F40"/>
    <mergeCell ref="A2:F2"/>
    <mergeCell ref="A41:F41"/>
    <mergeCell ref="B7:F7"/>
    <mergeCell ref="C3:C5"/>
    <mergeCell ref="F3:F5"/>
    <mergeCell ref="A3:A5"/>
    <mergeCell ref="A6:F6"/>
    <mergeCell ref="B24:F24"/>
    <mergeCell ref="D3:D5"/>
    <mergeCell ref="E3:E5"/>
  </mergeCells>
  <phoneticPr fontId="11" type="noConversion"/>
  <hyperlinks>
    <hyperlink ref="A1:F1" location="Inhaltsverzeichnis!E42" display="Inhaltsverzeichnis!E42"/>
  </hyperlinks>
  <pageMargins left="0.59055118110236227" right="0.59055118110236227" top="0.78740157480314965" bottom="0.59055118110236227" header="0.31496062992125984" footer="0.23622047244094491"/>
  <pageSetup paperSize="9" firstPageNumber="29" pageOrder="overThenDown" orientation="portrait" useFirstPageNumber="1" r:id="rId1"/>
  <headerFooter scaleWithDoc="0" alignWithMargins="0">
    <oddHeader>&amp;C&amp;"Arial,Standard"&amp;8– &amp;P –</oddHeader>
    <oddFooter>&amp;C&amp;"Arial,Standard"&amp;7&amp;K000000 Amt für Statistik Berlin-Brandenburg — SB B I 1 - j / 15 –  Berlin  &amp;G</oddFoot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zoomScaleNormal="100" zoomScaleSheetLayoutView="100" workbookViewId="0">
      <selection sqref="A1:H1"/>
    </sheetView>
  </sheetViews>
  <sheetFormatPr baseColWidth="10" defaultColWidth="11.5546875" defaultRowHeight="13.2"/>
  <cols>
    <col min="1" max="1" width="22.5546875" style="176" customWidth="1"/>
    <col min="2" max="2" width="6.6640625" style="176" customWidth="1"/>
    <col min="3" max="3" width="6.33203125" style="176" customWidth="1"/>
    <col min="4" max="6" width="9.33203125" style="176" customWidth="1"/>
    <col min="7" max="7" width="9.33203125" style="177" customWidth="1"/>
    <col min="8" max="9" width="9.33203125" style="176" customWidth="1"/>
    <col min="10" max="10" width="6.6640625" style="176" customWidth="1"/>
    <col min="11" max="16384" width="11.5546875" style="176"/>
  </cols>
  <sheetData>
    <row r="1" spans="1:10" s="192" customFormat="1" ht="27" customHeight="1">
      <c r="A1" s="581" t="s">
        <v>598</v>
      </c>
      <c r="B1" s="581"/>
      <c r="C1" s="581"/>
      <c r="D1" s="581"/>
      <c r="E1" s="581"/>
      <c r="F1" s="581"/>
      <c r="G1" s="581"/>
      <c r="H1" s="581"/>
      <c r="I1" s="495"/>
      <c r="J1" s="477"/>
    </row>
    <row r="2" spans="1:10" s="181" customFormat="1" ht="12" customHeight="1">
      <c r="A2" s="711" t="s">
        <v>149</v>
      </c>
      <c r="B2" s="711"/>
      <c r="C2" s="711"/>
      <c r="D2" s="711"/>
      <c r="E2" s="711"/>
      <c r="F2" s="711"/>
      <c r="G2" s="711"/>
      <c r="H2" s="711"/>
      <c r="I2" s="494"/>
      <c r="J2" s="494"/>
    </row>
    <row r="3" spans="1:10" s="207" customFormat="1" ht="34.5" customHeight="1">
      <c r="A3" s="745" t="s">
        <v>6</v>
      </c>
      <c r="B3" s="746"/>
      <c r="C3" s="746"/>
      <c r="D3" s="203" t="s">
        <v>107</v>
      </c>
      <c r="E3" s="203" t="s">
        <v>138</v>
      </c>
      <c r="F3" s="116" t="s">
        <v>258</v>
      </c>
      <c r="G3" s="203" t="s">
        <v>171</v>
      </c>
      <c r="H3" s="204" t="s">
        <v>490</v>
      </c>
      <c r="I3" s="148"/>
      <c r="J3" s="148"/>
    </row>
    <row r="4" spans="1:10" s="207" customFormat="1" ht="12" customHeight="1">
      <c r="A4" s="747"/>
      <c r="B4" s="747"/>
      <c r="C4" s="747"/>
      <c r="D4" s="747"/>
      <c r="E4" s="747"/>
      <c r="F4" s="747"/>
      <c r="G4" s="747"/>
      <c r="H4" s="747"/>
      <c r="I4" s="523"/>
      <c r="J4" s="523"/>
    </row>
    <row r="5" spans="1:10" s="207" customFormat="1" ht="12" customHeight="1">
      <c r="A5" s="721" t="s">
        <v>39</v>
      </c>
      <c r="B5" s="721"/>
      <c r="C5" s="721"/>
      <c r="D5" s="46">
        <v>4043</v>
      </c>
      <c r="E5" s="46">
        <v>2012</v>
      </c>
      <c r="F5" s="46">
        <v>2019</v>
      </c>
      <c r="G5" s="46">
        <v>12</v>
      </c>
      <c r="H5" s="46">
        <v>0</v>
      </c>
      <c r="I5" s="46"/>
      <c r="J5" s="46"/>
    </row>
    <row r="6" spans="1:10" s="207" customFormat="1" ht="12" customHeight="1">
      <c r="A6" s="721" t="s">
        <v>66</v>
      </c>
      <c r="B6" s="721"/>
      <c r="C6" s="721"/>
      <c r="D6" s="46">
        <v>176</v>
      </c>
      <c r="E6" s="46">
        <v>76</v>
      </c>
      <c r="F6" s="46">
        <v>66</v>
      </c>
      <c r="G6" s="46">
        <v>33</v>
      </c>
      <c r="H6" s="46">
        <v>1</v>
      </c>
      <c r="I6" s="46"/>
      <c r="J6" s="46"/>
    </row>
    <row r="7" spans="1:10" s="207" customFormat="1" ht="12" customHeight="1">
      <c r="A7" s="729" t="s">
        <v>41</v>
      </c>
      <c r="B7" s="729"/>
      <c r="C7" s="729"/>
      <c r="D7" s="46">
        <v>9</v>
      </c>
      <c r="E7" s="46">
        <v>5</v>
      </c>
      <c r="F7" s="46">
        <v>2</v>
      </c>
      <c r="G7" s="46">
        <v>2</v>
      </c>
      <c r="H7" s="46">
        <v>0</v>
      </c>
      <c r="I7" s="46"/>
      <c r="J7" s="46"/>
    </row>
    <row r="8" spans="1:10" s="207" customFormat="1" ht="12" customHeight="1">
      <c r="A8" s="729" t="s">
        <v>42</v>
      </c>
      <c r="B8" s="729"/>
      <c r="C8" s="729"/>
      <c r="D8" s="46">
        <v>167</v>
      </c>
      <c r="E8" s="46">
        <v>71</v>
      </c>
      <c r="F8" s="46">
        <v>64</v>
      </c>
      <c r="G8" s="46">
        <v>31</v>
      </c>
      <c r="H8" s="46">
        <v>1</v>
      </c>
      <c r="I8" s="46"/>
      <c r="J8" s="46"/>
    </row>
    <row r="9" spans="1:10" s="207" customFormat="1" ht="12" customHeight="1">
      <c r="A9" s="721" t="s">
        <v>67</v>
      </c>
      <c r="B9" s="721"/>
      <c r="C9" s="721"/>
      <c r="D9" s="46">
        <v>388</v>
      </c>
      <c r="E9" s="46">
        <v>236</v>
      </c>
      <c r="F9" s="46">
        <v>117</v>
      </c>
      <c r="G9" s="46">
        <v>35</v>
      </c>
      <c r="H9" s="46">
        <v>0</v>
      </c>
      <c r="I9" s="46"/>
      <c r="J9" s="46"/>
    </row>
    <row r="10" spans="1:10" s="207" customFormat="1" ht="12" customHeight="1">
      <c r="A10" s="720" t="s">
        <v>44</v>
      </c>
      <c r="B10" s="720"/>
      <c r="C10" s="720"/>
      <c r="D10" s="46">
        <v>60</v>
      </c>
      <c r="E10" s="46">
        <v>43</v>
      </c>
      <c r="F10" s="46">
        <v>14</v>
      </c>
      <c r="G10" s="46">
        <v>3</v>
      </c>
      <c r="H10" s="46">
        <v>0</v>
      </c>
      <c r="I10" s="46"/>
      <c r="J10" s="46"/>
    </row>
    <row r="11" spans="1:10" s="207" customFormat="1" ht="12" customHeight="1">
      <c r="A11" s="720" t="s">
        <v>45</v>
      </c>
      <c r="B11" s="720"/>
      <c r="C11" s="720"/>
      <c r="D11" s="46">
        <v>328</v>
      </c>
      <c r="E11" s="46">
        <v>193</v>
      </c>
      <c r="F11" s="46">
        <v>103</v>
      </c>
      <c r="G11" s="46">
        <v>32</v>
      </c>
      <c r="H11" s="46">
        <v>0</v>
      </c>
      <c r="I11" s="46"/>
      <c r="J11" s="46"/>
    </row>
    <row r="12" spans="1:10" s="207" customFormat="1" ht="12" customHeight="1">
      <c r="A12" s="721" t="s">
        <v>68</v>
      </c>
      <c r="B12" s="721"/>
      <c r="C12" s="721"/>
      <c r="D12" s="46">
        <v>2625</v>
      </c>
      <c r="E12" s="46">
        <v>2043</v>
      </c>
      <c r="F12" s="46">
        <v>560</v>
      </c>
      <c r="G12" s="46">
        <v>22</v>
      </c>
      <c r="H12" s="46">
        <v>0</v>
      </c>
      <c r="I12" s="46"/>
      <c r="J12" s="46"/>
    </row>
    <row r="13" spans="1:10" s="207" customFormat="1" ht="12" customHeight="1">
      <c r="A13" s="721" t="s">
        <v>63</v>
      </c>
      <c r="B13" s="721"/>
      <c r="C13" s="721"/>
      <c r="D13" s="46">
        <v>1289</v>
      </c>
      <c r="E13" s="46">
        <v>873</v>
      </c>
      <c r="F13" s="46">
        <v>351</v>
      </c>
      <c r="G13" s="46">
        <v>65</v>
      </c>
      <c r="H13" s="46">
        <v>0</v>
      </c>
      <c r="I13" s="46"/>
      <c r="J13" s="46"/>
    </row>
    <row r="14" spans="1:10" s="207" customFormat="1" ht="12" customHeight="1">
      <c r="A14" s="721" t="s">
        <v>48</v>
      </c>
      <c r="B14" s="721"/>
      <c r="C14" s="721"/>
      <c r="D14" s="46">
        <v>822</v>
      </c>
      <c r="E14" s="46">
        <v>628</v>
      </c>
      <c r="F14" s="46">
        <v>193</v>
      </c>
      <c r="G14" s="46">
        <v>0</v>
      </c>
      <c r="H14" s="46">
        <v>1</v>
      </c>
      <c r="I14" s="46"/>
      <c r="J14" s="46"/>
    </row>
    <row r="15" spans="1:10" s="207" customFormat="1" ht="12" customHeight="1">
      <c r="A15" s="721" t="s">
        <v>64</v>
      </c>
      <c r="B15" s="721"/>
      <c r="C15" s="721"/>
      <c r="D15" s="46">
        <v>3035</v>
      </c>
      <c r="E15" s="46">
        <v>1600</v>
      </c>
      <c r="F15" s="46">
        <v>1384</v>
      </c>
      <c r="G15" s="46">
        <v>51</v>
      </c>
      <c r="H15" s="46">
        <v>0</v>
      </c>
      <c r="I15" s="46"/>
      <c r="J15" s="46"/>
    </row>
    <row r="16" spans="1:10" s="207" customFormat="1" ht="12" customHeight="1">
      <c r="A16" s="721" t="s">
        <v>69</v>
      </c>
      <c r="B16" s="721"/>
      <c r="C16" s="721"/>
      <c r="D16" s="46">
        <v>496</v>
      </c>
      <c r="E16" s="46">
        <v>265</v>
      </c>
      <c r="F16" s="46">
        <v>181</v>
      </c>
      <c r="G16" s="46">
        <v>50</v>
      </c>
      <c r="H16" s="46">
        <v>0</v>
      </c>
      <c r="I16" s="46"/>
      <c r="J16" s="46"/>
    </row>
    <row r="17" spans="1:10" s="207" customFormat="1" ht="12" customHeight="1">
      <c r="A17" s="729" t="s">
        <v>51</v>
      </c>
      <c r="B17" s="729"/>
      <c r="C17" s="729"/>
      <c r="D17" s="46">
        <v>496</v>
      </c>
      <c r="E17" s="46">
        <v>265</v>
      </c>
      <c r="F17" s="46">
        <v>181</v>
      </c>
      <c r="G17" s="46">
        <v>50</v>
      </c>
      <c r="H17" s="46">
        <v>0</v>
      </c>
      <c r="I17" s="46"/>
      <c r="J17" s="46"/>
    </row>
    <row r="18" spans="1:10" s="207" customFormat="1" ht="12" customHeight="1">
      <c r="A18" s="729" t="s">
        <v>348</v>
      </c>
      <c r="B18" s="729"/>
      <c r="C18" s="729"/>
      <c r="D18" s="46">
        <v>0</v>
      </c>
      <c r="E18" s="46">
        <v>0</v>
      </c>
      <c r="F18" s="46">
        <v>0</v>
      </c>
      <c r="G18" s="46">
        <v>0</v>
      </c>
      <c r="H18" s="46">
        <v>0</v>
      </c>
      <c r="I18" s="46"/>
      <c r="J18" s="46"/>
    </row>
    <row r="19" spans="1:10" s="207" customFormat="1" ht="12" customHeight="1">
      <c r="A19" s="729" t="s">
        <v>52</v>
      </c>
      <c r="B19" s="729"/>
      <c r="C19" s="729"/>
      <c r="D19" s="46">
        <v>0</v>
      </c>
      <c r="E19" s="46">
        <v>0</v>
      </c>
      <c r="F19" s="46">
        <v>0</v>
      </c>
      <c r="G19" s="46">
        <v>0</v>
      </c>
      <c r="H19" s="46">
        <v>0</v>
      </c>
      <c r="I19" s="46"/>
      <c r="J19" s="46"/>
    </row>
    <row r="20" spans="1:10" s="207" customFormat="1" ht="12" customHeight="1">
      <c r="A20" s="721" t="s">
        <v>53</v>
      </c>
      <c r="B20" s="721"/>
      <c r="C20" s="721"/>
      <c r="D20" s="46">
        <v>115</v>
      </c>
      <c r="E20" s="46">
        <v>66</v>
      </c>
      <c r="F20" s="46">
        <v>30</v>
      </c>
      <c r="G20" s="46">
        <v>17</v>
      </c>
      <c r="H20" s="46">
        <v>2</v>
      </c>
      <c r="I20" s="46"/>
      <c r="J20" s="46"/>
    </row>
    <row r="21" spans="1:10" s="207" customFormat="1" ht="12" customHeight="1">
      <c r="A21" s="732" t="s">
        <v>71</v>
      </c>
      <c r="B21" s="732"/>
      <c r="C21" s="732"/>
      <c r="D21" s="46">
        <v>12989</v>
      </c>
      <c r="E21" s="46">
        <v>7799</v>
      </c>
      <c r="F21" s="46">
        <v>4901</v>
      </c>
      <c r="G21" s="46">
        <v>285</v>
      </c>
      <c r="H21" s="46">
        <v>4</v>
      </c>
      <c r="I21" s="46"/>
      <c r="J21" s="46"/>
    </row>
    <row r="22" spans="1:10" s="207" customFormat="1" ht="12" customHeight="1">
      <c r="A22" s="719" t="s">
        <v>94</v>
      </c>
      <c r="B22" s="719"/>
      <c r="C22" s="719"/>
      <c r="D22" s="46">
        <v>4440</v>
      </c>
      <c r="E22" s="46">
        <v>2709</v>
      </c>
      <c r="F22" s="46">
        <v>1637</v>
      </c>
      <c r="G22" s="46">
        <v>93</v>
      </c>
      <c r="H22" s="46">
        <v>1</v>
      </c>
      <c r="I22" s="46"/>
      <c r="J22" s="46"/>
    </row>
    <row r="23" spans="1:10" s="207" customFormat="1" ht="12" customHeight="1">
      <c r="A23" s="719" t="s">
        <v>95</v>
      </c>
      <c r="B23" s="719"/>
      <c r="C23" s="719"/>
      <c r="D23" s="46">
        <v>1574</v>
      </c>
      <c r="E23" s="46">
        <v>1034</v>
      </c>
      <c r="F23" s="46">
        <v>532</v>
      </c>
      <c r="G23" s="46">
        <v>8</v>
      </c>
      <c r="H23" s="46">
        <v>0</v>
      </c>
      <c r="I23" s="46"/>
      <c r="J23" s="46"/>
    </row>
    <row r="24" spans="1:10" s="142" customFormat="1" ht="12" customHeight="1">
      <c r="A24" s="724"/>
      <c r="B24" s="724"/>
      <c r="C24" s="724"/>
      <c r="D24" s="232"/>
      <c r="E24" s="232"/>
      <c r="F24" s="232"/>
      <c r="G24" s="232"/>
      <c r="H24" s="232"/>
      <c r="I24" s="232"/>
      <c r="J24" s="232"/>
    </row>
    <row r="25" spans="1:10" s="207" customFormat="1" ht="12" customHeight="1">
      <c r="A25" s="722" t="s">
        <v>492</v>
      </c>
      <c r="B25" s="723"/>
      <c r="C25" s="723"/>
      <c r="D25" s="46">
        <v>6255</v>
      </c>
      <c r="E25" s="46">
        <v>4150</v>
      </c>
      <c r="F25" s="46">
        <v>1923</v>
      </c>
      <c r="G25" s="46">
        <v>178</v>
      </c>
      <c r="H25" s="46">
        <v>4</v>
      </c>
      <c r="I25" s="46"/>
      <c r="J25" s="46"/>
    </row>
    <row r="26" spans="1:10" s="142" customFormat="1" ht="12" customHeight="1">
      <c r="A26" s="722" t="s">
        <v>484</v>
      </c>
      <c r="B26" s="723"/>
      <c r="C26" s="723"/>
      <c r="D26" s="46">
        <v>152791</v>
      </c>
      <c r="E26" s="46">
        <v>94066</v>
      </c>
      <c r="F26" s="46">
        <v>47728</v>
      </c>
      <c r="G26" s="46">
        <v>10876</v>
      </c>
      <c r="H26" s="46">
        <v>121</v>
      </c>
      <c r="I26" s="46"/>
      <c r="J26" s="46"/>
    </row>
    <row r="27" spans="1:10" s="142" customFormat="1" ht="12" customHeight="1">
      <c r="A27" s="733" t="s">
        <v>485</v>
      </c>
      <c r="B27" s="734"/>
      <c r="C27" s="734"/>
      <c r="D27" s="219">
        <v>8.5011551727523216</v>
      </c>
      <c r="E27" s="219">
        <v>8.2909871792145946</v>
      </c>
      <c r="F27" s="219">
        <v>10.268605430774388</v>
      </c>
      <c r="G27" s="219">
        <v>2.6204486943729313</v>
      </c>
      <c r="H27" s="219">
        <v>3.3057851239669422</v>
      </c>
      <c r="I27" s="219"/>
      <c r="J27" s="219"/>
    </row>
    <row r="28" spans="1:10" s="142" customFormat="1" ht="12" customHeight="1">
      <c r="A28" s="727" t="s">
        <v>475</v>
      </c>
      <c r="B28" s="728"/>
      <c r="C28" s="728"/>
      <c r="D28" s="219"/>
      <c r="E28" s="219"/>
      <c r="F28" s="219"/>
      <c r="G28" s="219"/>
      <c r="H28" s="219"/>
      <c r="I28" s="219"/>
      <c r="J28" s="219"/>
    </row>
    <row r="29" spans="1:10" s="142" customFormat="1">
      <c r="A29" s="725" t="s">
        <v>233</v>
      </c>
      <c r="B29" s="726"/>
      <c r="C29" s="726"/>
      <c r="D29" s="219">
        <v>3.8666253877342034</v>
      </c>
      <c r="E29" s="219">
        <v>4.8223836759931986</v>
      </c>
      <c r="F29" s="219">
        <v>5.742843416411807</v>
      </c>
      <c r="G29" s="219">
        <v>0.3749851979527124</v>
      </c>
      <c r="H29" s="219">
        <v>9.1954022988505746E-2</v>
      </c>
      <c r="I29" s="219"/>
      <c r="J29" s="219"/>
    </row>
    <row r="30" spans="1:10" s="174" customFormat="1" ht="12" customHeight="1">
      <c r="A30" s="300" t="s">
        <v>78</v>
      </c>
      <c r="B30" s="179"/>
      <c r="C30" s="179"/>
      <c r="D30" s="179"/>
      <c r="E30" s="179"/>
      <c r="F30" s="179"/>
      <c r="G30" s="179"/>
    </row>
    <row r="31" spans="1:10" ht="30" customHeight="1">
      <c r="A31" s="730" t="s">
        <v>491</v>
      </c>
      <c r="B31" s="731"/>
      <c r="C31" s="731"/>
      <c r="D31" s="731"/>
      <c r="E31" s="731"/>
      <c r="F31" s="731"/>
      <c r="G31" s="731"/>
      <c r="H31" s="731"/>
      <c r="I31" s="731"/>
      <c r="J31" s="731"/>
    </row>
    <row r="32" spans="1:10" ht="12" customHeight="1">
      <c r="A32" s="205"/>
      <c r="B32" s="205"/>
      <c r="C32" s="205"/>
      <c r="D32" s="205"/>
      <c r="E32" s="205"/>
      <c r="F32" s="205"/>
      <c r="G32" s="205"/>
    </row>
    <row r="34" spans="1:9" ht="27" customHeight="1">
      <c r="A34" s="571" t="s">
        <v>613</v>
      </c>
      <c r="B34" s="572"/>
      <c r="C34" s="572"/>
      <c r="D34" s="572"/>
      <c r="E34" s="572"/>
      <c r="F34" s="572"/>
      <c r="G34" s="572"/>
      <c r="H34" s="572"/>
      <c r="I34" s="572"/>
    </row>
    <row r="35" spans="1:9">
      <c r="A35" s="737" t="s">
        <v>75</v>
      </c>
      <c r="B35" s="738"/>
      <c r="C35" s="738"/>
      <c r="D35" s="738"/>
      <c r="E35" s="738"/>
      <c r="F35" s="738"/>
      <c r="G35" s="738"/>
      <c r="H35" s="738"/>
      <c r="I35" s="738"/>
    </row>
    <row r="36" spans="1:9">
      <c r="A36" s="650" t="s">
        <v>209</v>
      </c>
      <c r="B36" s="740" t="s">
        <v>92</v>
      </c>
      <c r="C36" s="740" t="s">
        <v>131</v>
      </c>
      <c r="D36" s="740" t="s">
        <v>389</v>
      </c>
      <c r="E36" s="742"/>
      <c r="F36" s="742"/>
      <c r="G36" s="742"/>
      <c r="H36" s="742"/>
      <c r="I36" s="743"/>
    </row>
    <row r="37" spans="1:9" ht="45" customHeight="1">
      <c r="A37" s="739"/>
      <c r="B37" s="741"/>
      <c r="C37" s="741"/>
      <c r="D37" s="202" t="s">
        <v>79</v>
      </c>
      <c r="E37" s="204" t="s">
        <v>210</v>
      </c>
      <c r="F37" s="202" t="s">
        <v>476</v>
      </c>
      <c r="G37" s="202" t="s">
        <v>210</v>
      </c>
      <c r="H37" s="203" t="s">
        <v>211</v>
      </c>
      <c r="I37" s="204" t="s">
        <v>210</v>
      </c>
    </row>
    <row r="38" spans="1:9" ht="12" customHeight="1">
      <c r="A38" s="744"/>
      <c r="B38" s="738"/>
      <c r="C38" s="738"/>
      <c r="D38" s="738"/>
      <c r="E38" s="738"/>
      <c r="F38" s="738"/>
      <c r="G38" s="738"/>
      <c r="H38" s="738"/>
      <c r="I38" s="738"/>
    </row>
    <row r="39" spans="1:9" ht="12" customHeight="1">
      <c r="A39" s="214" t="s">
        <v>212</v>
      </c>
      <c r="B39" s="233">
        <v>70</v>
      </c>
      <c r="C39" s="234">
        <v>1282</v>
      </c>
      <c r="D39" s="234">
        <v>30708</v>
      </c>
      <c r="E39" s="234">
        <v>15262</v>
      </c>
      <c r="F39" s="234">
        <v>7597</v>
      </c>
      <c r="G39" s="234">
        <v>3708</v>
      </c>
      <c r="H39" s="234">
        <v>20421</v>
      </c>
      <c r="I39" s="234">
        <v>10015</v>
      </c>
    </row>
    <row r="40" spans="1:9" ht="12" customHeight="1">
      <c r="A40" s="214" t="s">
        <v>225</v>
      </c>
      <c r="B40" s="233">
        <v>61</v>
      </c>
      <c r="C40" s="234">
        <v>990</v>
      </c>
      <c r="D40" s="234">
        <v>24094</v>
      </c>
      <c r="E40" s="234">
        <v>11803</v>
      </c>
      <c r="F40" s="234">
        <v>3318</v>
      </c>
      <c r="G40" s="234">
        <v>1623</v>
      </c>
      <c r="H40" s="234">
        <v>11905</v>
      </c>
      <c r="I40" s="234">
        <v>5897</v>
      </c>
    </row>
    <row r="41" spans="1:9" ht="12" customHeight="1">
      <c r="A41" s="214" t="s">
        <v>213</v>
      </c>
      <c r="B41" s="233">
        <v>90</v>
      </c>
      <c r="C41" s="234">
        <v>1439</v>
      </c>
      <c r="D41" s="234">
        <v>35179</v>
      </c>
      <c r="E41" s="234">
        <v>17147</v>
      </c>
      <c r="F41" s="234">
        <v>1962</v>
      </c>
      <c r="G41" s="234">
        <v>888</v>
      </c>
      <c r="H41" s="234">
        <v>3996</v>
      </c>
      <c r="I41" s="234">
        <v>1839</v>
      </c>
    </row>
    <row r="42" spans="1:9" ht="12" customHeight="1">
      <c r="A42" s="214" t="s">
        <v>226</v>
      </c>
      <c r="B42" s="233">
        <v>71</v>
      </c>
      <c r="C42" s="234">
        <v>1202</v>
      </c>
      <c r="D42" s="234">
        <v>30279</v>
      </c>
      <c r="E42" s="234">
        <v>14772</v>
      </c>
      <c r="F42" s="234">
        <v>4792</v>
      </c>
      <c r="G42" s="234">
        <v>2371</v>
      </c>
      <c r="H42" s="234">
        <v>11641</v>
      </c>
      <c r="I42" s="234">
        <v>5629</v>
      </c>
    </row>
    <row r="43" spans="1:9" ht="12" customHeight="1">
      <c r="A43" s="214" t="s">
        <v>214</v>
      </c>
      <c r="B43" s="233">
        <v>58</v>
      </c>
      <c r="C43" s="234">
        <v>933</v>
      </c>
      <c r="D43" s="234">
        <v>23133</v>
      </c>
      <c r="E43" s="234">
        <v>11300</v>
      </c>
      <c r="F43" s="234">
        <v>2962</v>
      </c>
      <c r="G43" s="234">
        <v>1478</v>
      </c>
      <c r="H43" s="234">
        <v>9693</v>
      </c>
      <c r="I43" s="234">
        <v>4769</v>
      </c>
    </row>
    <row r="44" spans="1:9" ht="12" customHeight="1">
      <c r="A44" s="214" t="s">
        <v>220</v>
      </c>
      <c r="B44" s="233">
        <v>79</v>
      </c>
      <c r="C44" s="234">
        <v>1317</v>
      </c>
      <c r="D44" s="234">
        <v>35024</v>
      </c>
      <c r="E44" s="234">
        <v>17196</v>
      </c>
      <c r="F44" s="234">
        <v>3680</v>
      </c>
      <c r="G44" s="234">
        <v>1798</v>
      </c>
      <c r="H44" s="234">
        <v>7874</v>
      </c>
      <c r="I44" s="234">
        <v>3691</v>
      </c>
    </row>
    <row r="45" spans="1:9" ht="12" customHeight="1">
      <c r="A45" s="214" t="s">
        <v>227</v>
      </c>
      <c r="B45" s="233">
        <v>62</v>
      </c>
      <c r="C45" s="234">
        <v>1159</v>
      </c>
      <c r="D45" s="234">
        <v>29177</v>
      </c>
      <c r="E45" s="234">
        <v>14484</v>
      </c>
      <c r="F45" s="234">
        <v>3935</v>
      </c>
      <c r="G45" s="234">
        <v>1906</v>
      </c>
      <c r="H45" s="234">
        <v>12506</v>
      </c>
      <c r="I45" s="234">
        <v>6112</v>
      </c>
    </row>
    <row r="46" spans="1:9" ht="12" customHeight="1">
      <c r="A46" s="214" t="s">
        <v>215</v>
      </c>
      <c r="B46" s="233">
        <v>68</v>
      </c>
      <c r="C46" s="234">
        <v>1267</v>
      </c>
      <c r="D46" s="234">
        <v>28851</v>
      </c>
      <c r="E46" s="234">
        <v>14239</v>
      </c>
      <c r="F46" s="234">
        <v>5719</v>
      </c>
      <c r="G46" s="234">
        <v>2811</v>
      </c>
      <c r="H46" s="234">
        <v>18876</v>
      </c>
      <c r="I46" s="234">
        <v>9293</v>
      </c>
    </row>
    <row r="47" spans="1:9" ht="12" customHeight="1">
      <c r="A47" s="214" t="s">
        <v>216</v>
      </c>
      <c r="B47" s="233">
        <v>57</v>
      </c>
      <c r="C47" s="234">
        <v>916</v>
      </c>
      <c r="D47" s="234">
        <v>22709</v>
      </c>
      <c r="E47" s="234">
        <v>11156</v>
      </c>
      <c r="F47" s="234">
        <v>1066</v>
      </c>
      <c r="G47" s="234">
        <v>500</v>
      </c>
      <c r="H47" s="234">
        <v>2264</v>
      </c>
      <c r="I47" s="234">
        <v>1066</v>
      </c>
    </row>
    <row r="48" spans="1:9" ht="12" customHeight="1">
      <c r="A48" s="214" t="s">
        <v>221</v>
      </c>
      <c r="B48" s="233">
        <v>55</v>
      </c>
      <c r="C48" s="234">
        <v>986</v>
      </c>
      <c r="D48" s="234">
        <v>22797</v>
      </c>
      <c r="E48" s="234">
        <v>11190</v>
      </c>
      <c r="F48" s="234">
        <v>1617</v>
      </c>
      <c r="G48" s="234">
        <v>740</v>
      </c>
      <c r="H48" s="234">
        <v>4295</v>
      </c>
      <c r="I48" s="234">
        <v>2054</v>
      </c>
    </row>
    <row r="49" spans="1:9" ht="12" customHeight="1">
      <c r="A49" s="214" t="s">
        <v>217</v>
      </c>
      <c r="B49" s="233">
        <v>56</v>
      </c>
      <c r="C49" s="234">
        <v>1076</v>
      </c>
      <c r="D49" s="234">
        <v>24673</v>
      </c>
      <c r="E49" s="234">
        <v>12066</v>
      </c>
      <c r="F49" s="234">
        <v>3010</v>
      </c>
      <c r="G49" s="234">
        <v>1444</v>
      </c>
      <c r="H49" s="234">
        <v>6653</v>
      </c>
      <c r="I49" s="234">
        <v>3247</v>
      </c>
    </row>
    <row r="50" spans="1:9" ht="12" customHeight="1">
      <c r="A50" s="214" t="s">
        <v>218</v>
      </c>
      <c r="B50" s="233">
        <v>72</v>
      </c>
      <c r="C50" s="234">
        <v>1157</v>
      </c>
      <c r="D50" s="234">
        <v>29302</v>
      </c>
      <c r="E50" s="234">
        <v>14423</v>
      </c>
      <c r="F50" s="234">
        <v>4297</v>
      </c>
      <c r="G50" s="234">
        <v>2055</v>
      </c>
      <c r="H50" s="234">
        <v>10647</v>
      </c>
      <c r="I50" s="234">
        <v>5156</v>
      </c>
    </row>
    <row r="51" spans="1:9" ht="12" customHeight="1">
      <c r="A51" s="287" t="s">
        <v>219</v>
      </c>
      <c r="B51" s="233">
        <v>799</v>
      </c>
      <c r="C51" s="233">
        <v>13724</v>
      </c>
      <c r="D51" s="233">
        <v>335926</v>
      </c>
      <c r="E51" s="233">
        <v>165038</v>
      </c>
      <c r="F51" s="233">
        <v>43955</v>
      </c>
      <c r="G51" s="233">
        <v>21322</v>
      </c>
      <c r="H51" s="233">
        <v>120771</v>
      </c>
      <c r="I51" s="233">
        <v>58768</v>
      </c>
    </row>
    <row r="52" spans="1:9" ht="12" customHeight="1">
      <c r="A52" s="301" t="s">
        <v>78</v>
      </c>
      <c r="B52" s="288"/>
      <c r="C52" s="288"/>
      <c r="D52" s="288"/>
      <c r="E52" s="288"/>
      <c r="F52" s="288"/>
      <c r="G52" s="288"/>
      <c r="H52" s="288"/>
      <c r="I52" s="288"/>
    </row>
    <row r="53" spans="1:9" ht="12" customHeight="1">
      <c r="A53" s="735" t="s">
        <v>525</v>
      </c>
      <c r="B53" s="736"/>
      <c r="C53" s="736"/>
      <c r="D53" s="736"/>
      <c r="E53" s="736"/>
      <c r="F53" s="736"/>
      <c r="G53" s="736"/>
      <c r="H53" s="736"/>
      <c r="I53" s="736"/>
    </row>
  </sheetData>
  <mergeCells count="38">
    <mergeCell ref="A2:H2"/>
    <mergeCell ref="A1:H1"/>
    <mergeCell ref="A3:C3"/>
    <mergeCell ref="A19:C19"/>
    <mergeCell ref="A5:C5"/>
    <mergeCell ref="A6:C6"/>
    <mergeCell ref="A14:C14"/>
    <mergeCell ref="A4:H4"/>
    <mergeCell ref="A53:I53"/>
    <mergeCell ref="A35:I35"/>
    <mergeCell ref="A36:A37"/>
    <mergeCell ref="B36:B37"/>
    <mergeCell ref="C36:C37"/>
    <mergeCell ref="D36:I36"/>
    <mergeCell ref="A38:I38"/>
    <mergeCell ref="A29:C29"/>
    <mergeCell ref="A34:I34"/>
    <mergeCell ref="A28:C28"/>
    <mergeCell ref="A7:C7"/>
    <mergeCell ref="A8:C8"/>
    <mergeCell ref="A9:C9"/>
    <mergeCell ref="A10:C10"/>
    <mergeCell ref="A31:J31"/>
    <mergeCell ref="A13:C13"/>
    <mergeCell ref="A17:C17"/>
    <mergeCell ref="A21:C21"/>
    <mergeCell ref="A20:C20"/>
    <mergeCell ref="A25:C25"/>
    <mergeCell ref="A12:C12"/>
    <mergeCell ref="A27:C27"/>
    <mergeCell ref="A18:C18"/>
    <mergeCell ref="A22:C22"/>
    <mergeCell ref="A11:C11"/>
    <mergeCell ref="A15:C15"/>
    <mergeCell ref="A26:C26"/>
    <mergeCell ref="A16:C16"/>
    <mergeCell ref="A23:C23"/>
    <mergeCell ref="A24:C24"/>
  </mergeCells>
  <phoneticPr fontId="11" type="noConversion"/>
  <hyperlinks>
    <hyperlink ref="A34:I34" location="Inhaltsverzeichnis!A61" display="Inhaltsverzeichnis!A61"/>
    <hyperlink ref="A1:H1" location="Inhaltsverzeichnis!E47" display="Inhaltsverzeichnis!E47"/>
  </hyperlinks>
  <pageMargins left="0.59055118110236227" right="0.59055118110236227" top="0.78740157480314965" bottom="0.59055118110236227" header="0.31496062992125984" footer="0.23622047244094491"/>
  <pageSetup paperSize="9" firstPageNumber="30" pageOrder="overThenDown" orientation="portrait" useFirstPageNumber="1" r:id="rId1"/>
  <headerFooter scaleWithDoc="0" alignWithMargins="0">
    <oddHeader>&amp;C&amp;"Arial,Standard"&amp;8– &amp;P –</oddHeader>
    <oddFooter>&amp;C&amp;"Arial,Standard"&amp;7&amp;K000000 Amt für Statistik Berlin-Brandenburg — SB B I 1 - j / 15 –  Berlin  &amp;G</oddFoot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8"/>
  <sheetViews>
    <sheetView zoomScaleNormal="100" zoomScaleSheetLayoutView="100" workbookViewId="0">
      <pane ySplit="7" topLeftCell="A8" activePane="bottomLeft" state="frozen"/>
      <selection pane="bottomLeft" activeCell="A8" sqref="A8:H8"/>
    </sheetView>
  </sheetViews>
  <sheetFormatPr baseColWidth="10" defaultColWidth="11.5546875" defaultRowHeight="13.2"/>
  <cols>
    <col min="1" max="1" width="23.33203125" style="43" customWidth="1"/>
    <col min="2" max="3" width="9.33203125" style="43" customWidth="1"/>
    <col min="4" max="4" width="8.6640625" style="43" customWidth="1"/>
    <col min="5" max="6" width="9.44140625" style="43" customWidth="1"/>
    <col min="7" max="7" width="8.6640625" style="43" customWidth="1"/>
    <col min="8" max="8" width="8.44140625" style="43" customWidth="1"/>
    <col min="9" max="9" width="9.5546875" style="43" customWidth="1"/>
    <col min="10" max="12" width="11.5546875" style="502"/>
    <col min="13" max="16384" width="11.5546875" style="43"/>
  </cols>
  <sheetData>
    <row r="1" spans="1:8" ht="27" customHeight="1">
      <c r="A1" s="588" t="s">
        <v>618</v>
      </c>
      <c r="B1" s="588"/>
      <c r="C1" s="588"/>
      <c r="D1" s="588"/>
      <c r="E1" s="588"/>
      <c r="F1" s="588"/>
      <c r="G1" s="588"/>
      <c r="H1" s="588"/>
    </row>
    <row r="2" spans="1:8" ht="12" customHeight="1">
      <c r="A2" s="590"/>
      <c r="B2" s="590"/>
      <c r="C2" s="590"/>
      <c r="D2" s="590"/>
      <c r="E2" s="590"/>
      <c r="F2" s="590"/>
      <c r="G2" s="590"/>
      <c r="H2" s="590"/>
    </row>
    <row r="3" spans="1:8" ht="12" customHeight="1">
      <c r="A3" s="569" t="s">
        <v>222</v>
      </c>
      <c r="B3" s="591" t="s">
        <v>470</v>
      </c>
      <c r="C3" s="749"/>
      <c r="D3" s="749"/>
      <c r="E3" s="749"/>
      <c r="F3" s="749"/>
      <c r="G3" s="749"/>
      <c r="H3" s="749"/>
    </row>
    <row r="4" spans="1:8" ht="12" customHeight="1">
      <c r="A4" s="569"/>
      <c r="B4" s="552" t="s">
        <v>107</v>
      </c>
      <c r="C4" s="560" t="s">
        <v>94</v>
      </c>
      <c r="D4" s="555"/>
      <c r="E4" s="591" t="s">
        <v>471</v>
      </c>
      <c r="F4" s="751"/>
      <c r="G4" s="751"/>
      <c r="H4" s="751"/>
    </row>
    <row r="5" spans="1:8" ht="12" customHeight="1">
      <c r="A5" s="569"/>
      <c r="B5" s="750"/>
      <c r="C5" s="752" t="s">
        <v>73</v>
      </c>
      <c r="D5" s="552" t="s">
        <v>223</v>
      </c>
      <c r="E5" s="552" t="s">
        <v>93</v>
      </c>
      <c r="F5" s="552" t="s">
        <v>223</v>
      </c>
      <c r="G5" s="560" t="s">
        <v>80</v>
      </c>
      <c r="H5" s="561"/>
    </row>
    <row r="6" spans="1:8" ht="12" customHeight="1">
      <c r="A6" s="569"/>
      <c r="B6" s="748"/>
      <c r="C6" s="553"/>
      <c r="D6" s="748"/>
      <c r="E6" s="748"/>
      <c r="F6" s="748"/>
      <c r="G6" s="17" t="s">
        <v>73</v>
      </c>
      <c r="H6" s="25" t="s">
        <v>224</v>
      </c>
    </row>
    <row r="7" spans="1:8" ht="12" customHeight="1">
      <c r="A7" s="570"/>
      <c r="B7" s="475">
        <v>1</v>
      </c>
      <c r="C7" s="475">
        <v>2</v>
      </c>
      <c r="D7" s="475">
        <v>3</v>
      </c>
      <c r="E7" s="475">
        <v>4</v>
      </c>
      <c r="F7" s="475">
        <v>5</v>
      </c>
      <c r="G7" s="475">
        <v>6</v>
      </c>
      <c r="H7" s="476">
        <v>7</v>
      </c>
    </row>
    <row r="8" spans="1:8" ht="12" customHeight="1">
      <c r="A8" s="599"/>
      <c r="B8" s="599"/>
      <c r="C8" s="599"/>
      <c r="D8" s="599"/>
      <c r="E8" s="599"/>
      <c r="F8" s="599"/>
      <c r="G8" s="599"/>
      <c r="H8" s="599"/>
    </row>
    <row r="9" spans="1:8" ht="12" customHeight="1">
      <c r="A9" s="61"/>
      <c r="B9" s="595" t="s">
        <v>510</v>
      </c>
      <c r="C9" s="595"/>
      <c r="D9" s="595"/>
      <c r="E9" s="595"/>
      <c r="F9" s="595"/>
      <c r="G9" s="595"/>
      <c r="H9" s="595"/>
    </row>
    <row r="10" spans="1:8" ht="12" customHeight="1">
      <c r="A10" s="63" t="s">
        <v>234</v>
      </c>
      <c r="B10" s="46">
        <v>159</v>
      </c>
      <c r="C10" s="46">
        <v>55</v>
      </c>
      <c r="D10" s="219">
        <v>34.591194968553459</v>
      </c>
      <c r="E10" s="46">
        <v>32</v>
      </c>
      <c r="F10" s="219">
        <v>20.125786163522012</v>
      </c>
      <c r="G10" s="46">
        <v>14</v>
      </c>
      <c r="H10" s="219">
        <v>43.75</v>
      </c>
    </row>
    <row r="11" spans="1:8" ht="12" customHeight="1">
      <c r="A11" s="63" t="s">
        <v>235</v>
      </c>
      <c r="B11" s="46">
        <v>35</v>
      </c>
      <c r="C11" s="46">
        <v>13</v>
      </c>
      <c r="D11" s="219">
        <v>37.142857142857146</v>
      </c>
      <c r="E11" s="46">
        <v>1</v>
      </c>
      <c r="F11" s="219">
        <v>2.8571428571428572</v>
      </c>
      <c r="G11" s="46">
        <v>1</v>
      </c>
      <c r="H11" s="219">
        <v>100</v>
      </c>
    </row>
    <row r="12" spans="1:8" ht="12" customHeight="1">
      <c r="A12" s="63" t="s">
        <v>236</v>
      </c>
      <c r="B12" s="46">
        <v>234</v>
      </c>
      <c r="C12" s="46">
        <v>84</v>
      </c>
      <c r="D12" s="219">
        <v>35.897435897435898</v>
      </c>
      <c r="E12" s="46">
        <v>4</v>
      </c>
      <c r="F12" s="219">
        <v>1.7094017094017093</v>
      </c>
      <c r="G12" s="46">
        <v>1</v>
      </c>
      <c r="H12" s="219">
        <v>25</v>
      </c>
    </row>
    <row r="13" spans="1:8" ht="12" customHeight="1">
      <c r="A13" s="63" t="s">
        <v>10</v>
      </c>
      <c r="B13" s="46">
        <v>101</v>
      </c>
      <c r="C13" s="46">
        <v>39</v>
      </c>
      <c r="D13" s="219">
        <v>38.613861386138616</v>
      </c>
      <c r="E13" s="46">
        <v>9</v>
      </c>
      <c r="F13" s="219">
        <v>8.9108910891089117</v>
      </c>
      <c r="G13" s="46">
        <v>2</v>
      </c>
      <c r="H13" s="219">
        <v>22.222222222222221</v>
      </c>
    </row>
    <row r="14" spans="1:8" ht="12" customHeight="1">
      <c r="A14" s="63" t="s">
        <v>11</v>
      </c>
      <c r="B14" s="46">
        <v>90</v>
      </c>
      <c r="C14" s="46">
        <v>39</v>
      </c>
      <c r="D14" s="219">
        <v>43.333333333333336</v>
      </c>
      <c r="E14" s="46">
        <v>5</v>
      </c>
      <c r="F14" s="219">
        <v>5.5555555555555554</v>
      </c>
      <c r="G14" s="46">
        <v>1</v>
      </c>
      <c r="H14" s="219">
        <v>20</v>
      </c>
    </row>
    <row r="15" spans="1:8" ht="12" customHeight="1">
      <c r="A15" s="63" t="s">
        <v>12</v>
      </c>
      <c r="B15" s="46">
        <v>108</v>
      </c>
      <c r="C15" s="46">
        <v>52</v>
      </c>
      <c r="D15" s="219">
        <v>48.148148148148145</v>
      </c>
      <c r="E15" s="46">
        <v>7</v>
      </c>
      <c r="F15" s="219">
        <v>6.4814814814814818</v>
      </c>
      <c r="G15" s="46">
        <v>3</v>
      </c>
      <c r="H15" s="219">
        <v>42.857142857142854</v>
      </c>
    </row>
    <row r="16" spans="1:8" ht="12" customHeight="1">
      <c r="A16" s="63" t="s">
        <v>13</v>
      </c>
      <c r="B16" s="46">
        <v>97</v>
      </c>
      <c r="C16" s="46">
        <v>24</v>
      </c>
      <c r="D16" s="219">
        <v>24.742268041237114</v>
      </c>
      <c r="E16" s="46">
        <v>20</v>
      </c>
      <c r="F16" s="219">
        <v>20.618556701030929</v>
      </c>
      <c r="G16" s="46">
        <v>3</v>
      </c>
      <c r="H16" s="219">
        <v>15</v>
      </c>
    </row>
    <row r="17" spans="1:8" ht="12" customHeight="1">
      <c r="A17" s="63" t="s">
        <v>14</v>
      </c>
      <c r="B17" s="46">
        <v>539</v>
      </c>
      <c r="C17" s="46">
        <v>211</v>
      </c>
      <c r="D17" s="219">
        <v>39.146567717996291</v>
      </c>
      <c r="E17" s="46">
        <v>167</v>
      </c>
      <c r="F17" s="219">
        <v>30.98330241187384</v>
      </c>
      <c r="G17" s="46">
        <v>69</v>
      </c>
      <c r="H17" s="219">
        <v>41.317365269461078</v>
      </c>
    </row>
    <row r="18" spans="1:8" ht="12" customHeight="1">
      <c r="A18" s="63" t="s">
        <v>15</v>
      </c>
      <c r="B18" s="46">
        <v>178</v>
      </c>
      <c r="C18" s="46">
        <v>77</v>
      </c>
      <c r="D18" s="219">
        <v>43.258426966292134</v>
      </c>
      <c r="E18" s="46">
        <v>1</v>
      </c>
      <c r="F18" s="219">
        <v>0.5617977528089888</v>
      </c>
      <c r="G18" s="46">
        <v>0</v>
      </c>
      <c r="H18" s="219">
        <v>0</v>
      </c>
    </row>
    <row r="19" spans="1:8" ht="12" customHeight="1">
      <c r="A19" s="63" t="s">
        <v>16</v>
      </c>
      <c r="B19" s="46">
        <v>273</v>
      </c>
      <c r="C19" s="46">
        <v>122</v>
      </c>
      <c r="D19" s="219">
        <v>44.688644688644686</v>
      </c>
      <c r="E19" s="46">
        <v>1</v>
      </c>
      <c r="F19" s="219">
        <v>0.36630036630036628</v>
      </c>
      <c r="G19" s="46">
        <v>0</v>
      </c>
      <c r="H19" s="219">
        <v>0</v>
      </c>
    </row>
    <row r="20" spans="1:8" ht="12" customHeight="1">
      <c r="A20" s="63" t="s">
        <v>17</v>
      </c>
      <c r="B20" s="46">
        <v>287</v>
      </c>
      <c r="C20" s="46">
        <v>122</v>
      </c>
      <c r="D20" s="219">
        <v>42.508710801393725</v>
      </c>
      <c r="E20" s="46">
        <v>30</v>
      </c>
      <c r="F20" s="219">
        <v>10.452961672473867</v>
      </c>
      <c r="G20" s="46">
        <v>17</v>
      </c>
      <c r="H20" s="219">
        <v>56.666666666666664</v>
      </c>
    </row>
    <row r="21" spans="1:8" ht="12" customHeight="1">
      <c r="A21" s="63" t="s">
        <v>18</v>
      </c>
      <c r="B21" s="46">
        <v>238</v>
      </c>
      <c r="C21" s="46">
        <v>99</v>
      </c>
      <c r="D21" s="219">
        <v>41.596638655462186</v>
      </c>
      <c r="E21" s="46">
        <v>28</v>
      </c>
      <c r="F21" s="219">
        <v>11.764705882352942</v>
      </c>
      <c r="G21" s="46">
        <v>14</v>
      </c>
      <c r="H21" s="219">
        <v>50</v>
      </c>
    </row>
    <row r="22" spans="1:8" ht="12" customHeight="1">
      <c r="A22" s="286" t="s">
        <v>87</v>
      </c>
      <c r="B22" s="46">
        <v>2339</v>
      </c>
      <c r="C22" s="46">
        <v>937</v>
      </c>
      <c r="D22" s="219">
        <v>40.0598546387345</v>
      </c>
      <c r="E22" s="46">
        <v>305</v>
      </c>
      <c r="F22" s="219">
        <v>13.039760581445062</v>
      </c>
      <c r="G22" s="46">
        <v>125</v>
      </c>
      <c r="H22" s="219">
        <v>40.983606557377051</v>
      </c>
    </row>
    <row r="23" spans="1:8" ht="12" customHeight="1">
      <c r="A23" s="63"/>
      <c r="B23" s="208"/>
      <c r="C23" s="208"/>
      <c r="D23" s="208"/>
      <c r="E23" s="208"/>
      <c r="F23" s="208"/>
      <c r="G23" s="208"/>
      <c r="H23" s="208"/>
    </row>
    <row r="24" spans="1:8" ht="12" customHeight="1">
      <c r="A24" s="63"/>
      <c r="B24" s="595" t="s">
        <v>511</v>
      </c>
      <c r="C24" s="595"/>
      <c r="D24" s="595"/>
      <c r="E24" s="595"/>
      <c r="F24" s="595"/>
      <c r="G24" s="595"/>
      <c r="H24" s="595"/>
    </row>
    <row r="25" spans="1:8" ht="12" customHeight="1">
      <c r="A25" s="63" t="s">
        <v>234</v>
      </c>
      <c r="B25" s="46">
        <v>95</v>
      </c>
      <c r="C25" s="46">
        <v>27</v>
      </c>
      <c r="D25" s="219">
        <v>28.421052631578949</v>
      </c>
      <c r="E25" s="46">
        <v>8</v>
      </c>
      <c r="F25" s="219">
        <v>8.4210526315789469</v>
      </c>
      <c r="G25" s="46">
        <v>2</v>
      </c>
      <c r="H25" s="219">
        <v>25</v>
      </c>
    </row>
    <row r="26" spans="1:8" ht="12" customHeight="1">
      <c r="A26" s="63" t="s">
        <v>235</v>
      </c>
      <c r="B26" s="46">
        <v>149</v>
      </c>
      <c r="C26" s="46">
        <v>61</v>
      </c>
      <c r="D26" s="219">
        <v>40.939597315436245</v>
      </c>
      <c r="E26" s="46">
        <v>75</v>
      </c>
      <c r="F26" s="219">
        <v>50.335570469798661</v>
      </c>
      <c r="G26" s="46">
        <v>31</v>
      </c>
      <c r="H26" s="219">
        <v>41.333333333333336</v>
      </c>
    </row>
    <row r="27" spans="1:8" ht="12" customHeight="1">
      <c r="A27" s="63" t="s">
        <v>236</v>
      </c>
      <c r="B27" s="46">
        <v>358</v>
      </c>
      <c r="C27" s="46">
        <v>142</v>
      </c>
      <c r="D27" s="219">
        <v>39.66480446927374</v>
      </c>
      <c r="E27" s="46">
        <v>38</v>
      </c>
      <c r="F27" s="219">
        <v>10.614525139664805</v>
      </c>
      <c r="G27" s="46">
        <v>15</v>
      </c>
      <c r="H27" s="219">
        <v>39.473684210526315</v>
      </c>
    </row>
    <row r="28" spans="1:8" ht="12" customHeight="1">
      <c r="A28" s="63" t="s">
        <v>10</v>
      </c>
      <c r="B28" s="46">
        <v>239</v>
      </c>
      <c r="C28" s="46">
        <v>90</v>
      </c>
      <c r="D28" s="219">
        <v>37.656903765690373</v>
      </c>
      <c r="E28" s="46">
        <v>55</v>
      </c>
      <c r="F28" s="219">
        <v>23.01255230125523</v>
      </c>
      <c r="G28" s="46">
        <v>23</v>
      </c>
      <c r="H28" s="219">
        <v>41.81818181818182</v>
      </c>
    </row>
    <row r="29" spans="1:8" ht="12" customHeight="1">
      <c r="A29" s="63" t="s">
        <v>11</v>
      </c>
      <c r="B29" s="46">
        <v>192</v>
      </c>
      <c r="C29" s="46">
        <v>77</v>
      </c>
      <c r="D29" s="219">
        <v>40.104166666666664</v>
      </c>
      <c r="E29" s="46">
        <v>21</v>
      </c>
      <c r="F29" s="219">
        <v>10.9375</v>
      </c>
      <c r="G29" s="46">
        <v>7</v>
      </c>
      <c r="H29" s="219">
        <v>33.333333333333336</v>
      </c>
    </row>
    <row r="30" spans="1:8" ht="12" customHeight="1">
      <c r="A30" s="63" t="s">
        <v>12</v>
      </c>
      <c r="B30" s="46">
        <v>300</v>
      </c>
      <c r="C30" s="46">
        <v>116</v>
      </c>
      <c r="D30" s="219">
        <v>38.666666666666664</v>
      </c>
      <c r="E30" s="46">
        <v>17</v>
      </c>
      <c r="F30" s="219">
        <v>5.666666666666667</v>
      </c>
      <c r="G30" s="46">
        <v>10</v>
      </c>
      <c r="H30" s="219">
        <v>58.823529411764703</v>
      </c>
    </row>
    <row r="31" spans="1:8" ht="12" customHeight="1">
      <c r="A31" s="63" t="s">
        <v>13</v>
      </c>
      <c r="B31" s="46">
        <v>201</v>
      </c>
      <c r="C31" s="46">
        <v>70</v>
      </c>
      <c r="D31" s="219">
        <v>34.82587064676617</v>
      </c>
      <c r="E31" s="46">
        <v>53</v>
      </c>
      <c r="F31" s="219">
        <v>26.368159203980099</v>
      </c>
      <c r="G31" s="46">
        <v>18</v>
      </c>
      <c r="H31" s="219">
        <v>33.962264150943398</v>
      </c>
    </row>
    <row r="32" spans="1:8" ht="12" customHeight="1">
      <c r="A32" s="63" t="s">
        <v>14</v>
      </c>
      <c r="B32" s="46">
        <v>196</v>
      </c>
      <c r="C32" s="46">
        <v>83</v>
      </c>
      <c r="D32" s="219">
        <v>42.346938775510203</v>
      </c>
      <c r="E32" s="46">
        <v>43</v>
      </c>
      <c r="F32" s="219">
        <v>21.938775510204081</v>
      </c>
      <c r="G32" s="46">
        <v>21</v>
      </c>
      <c r="H32" s="219">
        <v>48.837209302325583</v>
      </c>
    </row>
    <row r="33" spans="1:9" ht="12" customHeight="1">
      <c r="A33" s="63" t="s">
        <v>15</v>
      </c>
      <c r="B33" s="46">
        <v>147</v>
      </c>
      <c r="C33" s="46">
        <v>52</v>
      </c>
      <c r="D33" s="219">
        <v>35.374149659863946</v>
      </c>
      <c r="E33" s="46">
        <v>8</v>
      </c>
      <c r="F33" s="219">
        <v>5.4421768707482991</v>
      </c>
      <c r="G33" s="46">
        <v>2</v>
      </c>
      <c r="H33" s="219">
        <v>25</v>
      </c>
    </row>
    <row r="34" spans="1:9" ht="12" customHeight="1">
      <c r="A34" s="63" t="s">
        <v>16</v>
      </c>
      <c r="B34" s="46">
        <v>268</v>
      </c>
      <c r="C34" s="46">
        <v>105</v>
      </c>
      <c r="D34" s="219">
        <v>39.179104477611943</v>
      </c>
      <c r="E34" s="46">
        <v>22</v>
      </c>
      <c r="F34" s="219">
        <v>8.2089552238805972</v>
      </c>
      <c r="G34" s="46">
        <v>7</v>
      </c>
      <c r="H34" s="219">
        <v>31.818181818181817</v>
      </c>
    </row>
    <row r="35" spans="1:9" ht="12" customHeight="1">
      <c r="A35" s="63" t="s">
        <v>17</v>
      </c>
      <c r="B35" s="46">
        <v>180</v>
      </c>
      <c r="C35" s="46">
        <v>66</v>
      </c>
      <c r="D35" s="219">
        <v>36.666666666666664</v>
      </c>
      <c r="E35" s="46">
        <v>17</v>
      </c>
      <c r="F35" s="219">
        <v>9.4444444444444446</v>
      </c>
      <c r="G35" s="46">
        <v>5</v>
      </c>
      <c r="H35" s="219">
        <v>29.411764705882351</v>
      </c>
    </row>
    <row r="36" spans="1:9" ht="12" customHeight="1">
      <c r="A36" s="63" t="s">
        <v>18</v>
      </c>
      <c r="B36" s="46">
        <v>155</v>
      </c>
      <c r="C36" s="46">
        <v>62</v>
      </c>
      <c r="D36" s="219">
        <v>40</v>
      </c>
      <c r="E36" s="46">
        <v>29</v>
      </c>
      <c r="F36" s="219">
        <v>18.70967741935484</v>
      </c>
      <c r="G36" s="46">
        <v>11</v>
      </c>
      <c r="H36" s="219">
        <v>37.931034482758619</v>
      </c>
    </row>
    <row r="37" spans="1:9" ht="12" customHeight="1">
      <c r="A37" s="286" t="s">
        <v>87</v>
      </c>
      <c r="B37" s="46">
        <v>2480</v>
      </c>
      <c r="C37" s="46">
        <v>951</v>
      </c>
      <c r="D37" s="219">
        <v>38.346774193548384</v>
      </c>
      <c r="E37" s="46">
        <v>386</v>
      </c>
      <c r="F37" s="219">
        <v>15.564516129032258</v>
      </c>
      <c r="G37" s="46">
        <v>152</v>
      </c>
      <c r="H37" s="219">
        <v>39.37823834196891</v>
      </c>
    </row>
    <row r="38" spans="1:9" ht="12" customHeight="1">
      <c r="A38" s="63"/>
      <c r="B38" s="208"/>
      <c r="C38" s="208"/>
      <c r="D38" s="208"/>
      <c r="E38" s="208"/>
      <c r="F38" s="208"/>
      <c r="G38" s="208"/>
      <c r="H38" s="208"/>
    </row>
    <row r="39" spans="1:9" ht="12" customHeight="1">
      <c r="A39" s="63"/>
      <c r="B39" s="595" t="s">
        <v>288</v>
      </c>
      <c r="C39" s="595"/>
      <c r="D39" s="595"/>
      <c r="E39" s="595"/>
      <c r="F39" s="595"/>
      <c r="G39" s="595"/>
      <c r="H39" s="595"/>
    </row>
    <row r="40" spans="1:9" ht="12" customHeight="1">
      <c r="A40" s="63" t="s">
        <v>234</v>
      </c>
      <c r="B40" s="46">
        <v>369</v>
      </c>
      <c r="C40" s="46">
        <v>149</v>
      </c>
      <c r="D40" s="219">
        <v>40.379403794037941</v>
      </c>
      <c r="E40" s="46">
        <v>42</v>
      </c>
      <c r="F40" s="219">
        <v>11.382113821138212</v>
      </c>
      <c r="G40" s="46">
        <v>12</v>
      </c>
      <c r="H40" s="219">
        <v>28.571428571428573</v>
      </c>
    </row>
    <row r="41" spans="1:9" ht="12" customHeight="1">
      <c r="A41" s="63" t="s">
        <v>235</v>
      </c>
      <c r="B41" s="46">
        <v>505</v>
      </c>
      <c r="C41" s="46">
        <v>172</v>
      </c>
      <c r="D41" s="219">
        <v>34.059405940594061</v>
      </c>
      <c r="E41" s="46">
        <v>26</v>
      </c>
      <c r="F41" s="219">
        <v>5.1485148514851486</v>
      </c>
      <c r="G41" s="46">
        <v>7</v>
      </c>
      <c r="H41" s="219">
        <v>26.923076923076923</v>
      </c>
    </row>
    <row r="42" spans="1:9" ht="12" customHeight="1">
      <c r="A42" s="63" t="s">
        <v>236</v>
      </c>
      <c r="B42" s="46">
        <v>262</v>
      </c>
      <c r="C42" s="46">
        <v>75</v>
      </c>
      <c r="D42" s="219">
        <v>28.625954198473284</v>
      </c>
      <c r="E42" s="46">
        <v>3</v>
      </c>
      <c r="F42" s="219">
        <v>1.1450381679389312</v>
      </c>
      <c r="G42" s="46">
        <v>0</v>
      </c>
      <c r="H42" s="219">
        <v>0</v>
      </c>
    </row>
    <row r="43" spans="1:9" ht="12" customHeight="1">
      <c r="A43" s="63" t="s">
        <v>10</v>
      </c>
      <c r="B43" s="46">
        <v>411</v>
      </c>
      <c r="C43" s="46">
        <v>130</v>
      </c>
      <c r="D43" s="219">
        <v>31.630170316301705</v>
      </c>
      <c r="E43" s="46">
        <v>59</v>
      </c>
      <c r="F43" s="219">
        <v>14.355231143552311</v>
      </c>
      <c r="G43" s="46">
        <v>21</v>
      </c>
      <c r="H43" s="219">
        <v>35.593220338983052</v>
      </c>
    </row>
    <row r="44" spans="1:9" ht="12" customHeight="1">
      <c r="A44" s="63" t="s">
        <v>11</v>
      </c>
      <c r="B44" s="46">
        <v>125</v>
      </c>
      <c r="C44" s="46">
        <v>52</v>
      </c>
      <c r="D44" s="219">
        <v>41.6</v>
      </c>
      <c r="E44" s="46">
        <v>6</v>
      </c>
      <c r="F44" s="219">
        <v>4.8</v>
      </c>
      <c r="G44" s="46">
        <v>3</v>
      </c>
      <c r="H44" s="219">
        <v>50</v>
      </c>
    </row>
    <row r="45" spans="1:9" ht="12" customHeight="1">
      <c r="A45" s="63" t="s">
        <v>12</v>
      </c>
      <c r="B45" s="46">
        <v>322</v>
      </c>
      <c r="C45" s="46">
        <v>108</v>
      </c>
      <c r="D45" s="219">
        <v>33.54037267080745</v>
      </c>
      <c r="E45" s="46">
        <v>13</v>
      </c>
      <c r="F45" s="219">
        <v>4.0372670807453419</v>
      </c>
      <c r="G45" s="46">
        <v>3</v>
      </c>
      <c r="H45" s="219">
        <v>23.076923076923077</v>
      </c>
    </row>
    <row r="46" spans="1:9" ht="12" customHeight="1">
      <c r="A46" s="63" t="s">
        <v>13</v>
      </c>
      <c r="B46" s="46">
        <v>133</v>
      </c>
      <c r="C46" s="46">
        <v>64</v>
      </c>
      <c r="D46" s="219">
        <v>48.120300751879697</v>
      </c>
      <c r="E46" s="46">
        <v>7</v>
      </c>
      <c r="F46" s="219">
        <v>5.2631578947368425</v>
      </c>
      <c r="G46" s="46">
        <v>3</v>
      </c>
      <c r="H46" s="219">
        <v>42.857142857142854</v>
      </c>
    </row>
    <row r="47" spans="1:9" ht="12" customHeight="1">
      <c r="A47" s="63" t="s">
        <v>14</v>
      </c>
      <c r="B47" s="46">
        <v>357</v>
      </c>
      <c r="C47" s="46">
        <v>98</v>
      </c>
      <c r="D47" s="219">
        <v>27.450980392156861</v>
      </c>
      <c r="E47" s="46">
        <v>3</v>
      </c>
      <c r="F47" s="219">
        <v>0.84033613445378152</v>
      </c>
      <c r="G47" s="46">
        <v>0</v>
      </c>
      <c r="H47" s="219">
        <v>0</v>
      </c>
      <c r="I47" s="66"/>
    </row>
    <row r="48" spans="1:9" ht="12" customHeight="1">
      <c r="A48" s="63" t="s">
        <v>15</v>
      </c>
      <c r="B48" s="46">
        <v>140</v>
      </c>
      <c r="C48" s="46">
        <v>48</v>
      </c>
      <c r="D48" s="219">
        <v>34.285714285714285</v>
      </c>
      <c r="E48" s="46">
        <v>1</v>
      </c>
      <c r="F48" s="219">
        <v>0.7142857142857143</v>
      </c>
      <c r="G48" s="46">
        <v>0</v>
      </c>
      <c r="H48" s="219">
        <v>0</v>
      </c>
      <c r="I48" s="66"/>
    </row>
    <row r="49" spans="1:9" ht="12" customHeight="1">
      <c r="A49" s="63" t="s">
        <v>16</v>
      </c>
      <c r="B49" s="46">
        <v>104</v>
      </c>
      <c r="C49" s="46">
        <v>30</v>
      </c>
      <c r="D49" s="219">
        <v>28.846153846153847</v>
      </c>
      <c r="E49" s="46">
        <v>5</v>
      </c>
      <c r="F49" s="219">
        <v>4.8076923076923075</v>
      </c>
      <c r="G49" s="46">
        <v>1</v>
      </c>
      <c r="H49" s="219">
        <v>20</v>
      </c>
      <c r="I49" s="66"/>
    </row>
    <row r="50" spans="1:9" ht="12" customHeight="1">
      <c r="A50" s="63" t="s">
        <v>17</v>
      </c>
      <c r="B50" s="46">
        <v>685</v>
      </c>
      <c r="C50" s="46">
        <v>260</v>
      </c>
      <c r="D50" s="219">
        <v>37.956204379562045</v>
      </c>
      <c r="E50" s="46">
        <v>48</v>
      </c>
      <c r="F50" s="219">
        <v>7.007299270072993</v>
      </c>
      <c r="G50" s="46">
        <v>16</v>
      </c>
      <c r="H50" s="219">
        <v>33.333333333333336</v>
      </c>
      <c r="I50" s="66"/>
    </row>
    <row r="51" spans="1:9" ht="12" customHeight="1">
      <c r="A51" s="63" t="s">
        <v>18</v>
      </c>
      <c r="B51" s="46">
        <v>275</v>
      </c>
      <c r="C51" s="46">
        <v>89</v>
      </c>
      <c r="D51" s="219">
        <v>32.363636363636367</v>
      </c>
      <c r="E51" s="46">
        <v>42</v>
      </c>
      <c r="F51" s="219">
        <v>15.272727272727273</v>
      </c>
      <c r="G51" s="46">
        <v>10</v>
      </c>
      <c r="H51" s="219">
        <v>23.80952380952381</v>
      </c>
      <c r="I51" s="66"/>
    </row>
    <row r="52" spans="1:9" ht="12" customHeight="1">
      <c r="A52" s="286" t="s">
        <v>87</v>
      </c>
      <c r="B52" s="46">
        <v>3688</v>
      </c>
      <c r="C52" s="46">
        <v>1275</v>
      </c>
      <c r="D52" s="219">
        <v>34.571583514099785</v>
      </c>
      <c r="E52" s="46">
        <v>255</v>
      </c>
      <c r="F52" s="219">
        <v>6.9143167028199564</v>
      </c>
      <c r="G52" s="46">
        <v>76</v>
      </c>
      <c r="H52" s="219">
        <v>29.803921568627452</v>
      </c>
    </row>
    <row r="53" spans="1:9">
      <c r="I53" s="66"/>
    </row>
    <row r="54" spans="1:9">
      <c r="I54" s="66"/>
    </row>
    <row r="55" spans="1:9">
      <c r="I55" s="66"/>
    </row>
    <row r="56" spans="1:9">
      <c r="I56" s="66"/>
    </row>
    <row r="57" spans="1:9">
      <c r="I57" s="66"/>
    </row>
    <row r="58" spans="1:9">
      <c r="I58" s="66"/>
    </row>
  </sheetData>
  <mergeCells count="16">
    <mergeCell ref="A1:H1"/>
    <mergeCell ref="A2:H2"/>
    <mergeCell ref="A3:A7"/>
    <mergeCell ref="B3:H3"/>
    <mergeCell ref="B4:B6"/>
    <mergeCell ref="C4:D4"/>
    <mergeCell ref="E4:H4"/>
    <mergeCell ref="C5:C6"/>
    <mergeCell ref="D5:D6"/>
    <mergeCell ref="E5:E6"/>
    <mergeCell ref="B24:H24"/>
    <mergeCell ref="B39:H39"/>
    <mergeCell ref="F5:F6"/>
    <mergeCell ref="G5:H5"/>
    <mergeCell ref="B9:H9"/>
    <mergeCell ref="A8:H8"/>
  </mergeCells>
  <phoneticPr fontId="11" type="noConversion"/>
  <hyperlinks>
    <hyperlink ref="A1:H1" location="Inhaltsverzeichnis!A65" display="Inhaltsverzeichnis!A65"/>
  </hyperlinks>
  <pageMargins left="0.59055118110236227" right="0.59055118110236227" top="0.78740157480314965" bottom="0.59055118110236227" header="0.31496062992125984" footer="0.23622047244094491"/>
  <pageSetup paperSize="9" firstPageNumber="31" pageOrder="overThenDown" orientation="portrait" useFirstPageNumber="1" r:id="rId1"/>
  <headerFooter scaleWithDoc="0" alignWithMargins="0">
    <oddHeader>&amp;C&amp;"Arial,Standard"&amp;8– &amp;P –</oddHeader>
    <oddFooter>&amp;C&amp;"Arial,Standard"&amp;7&amp;K000000 Amt für Statistik Berlin-Brandenburg — SB B I 1 - j / 15 –  Berlin  &amp;G</oddFoot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4"/>
  <sheetViews>
    <sheetView zoomScaleNormal="100" workbookViewId="0">
      <pane ySplit="4" topLeftCell="A5" activePane="bottomLeft" state="frozen"/>
      <selection pane="bottomLeft" activeCell="A5" sqref="A5:J5"/>
    </sheetView>
  </sheetViews>
  <sheetFormatPr baseColWidth="10" defaultColWidth="11.5546875" defaultRowHeight="13.2"/>
  <cols>
    <col min="1" max="1" width="17.33203125" style="313" customWidth="1"/>
    <col min="2" max="2" width="6.5546875" style="313" bestFit="1" customWidth="1"/>
    <col min="3" max="3" width="8.33203125" style="313" customWidth="1"/>
    <col min="4" max="4" width="8" style="313" bestFit="1" customWidth="1"/>
    <col min="5" max="5" width="6.6640625" style="313" bestFit="1" customWidth="1"/>
    <col min="6" max="6" width="8" style="313" bestFit="1" customWidth="1"/>
    <col min="7" max="7" width="8.33203125" style="313" customWidth="1"/>
    <col min="8" max="8" width="8" style="313" bestFit="1" customWidth="1"/>
    <col min="9" max="9" width="6.6640625" style="313" bestFit="1" customWidth="1"/>
    <col min="10" max="10" width="12.5546875" style="313" customWidth="1"/>
    <col min="11" max="11" width="11.5546875" style="313" customWidth="1"/>
    <col min="12" max="12" width="4.44140625" style="313" customWidth="1"/>
    <col min="13" max="16384" width="11.5546875" style="313"/>
  </cols>
  <sheetData>
    <row r="1" spans="1:12" s="305" customFormat="1" ht="27" customHeight="1">
      <c r="A1" s="757" t="s">
        <v>526</v>
      </c>
      <c r="B1" s="757"/>
      <c r="C1" s="757"/>
      <c r="D1" s="757"/>
      <c r="E1" s="757"/>
      <c r="F1" s="757"/>
      <c r="G1" s="757"/>
      <c r="H1" s="757"/>
      <c r="I1" s="757"/>
      <c r="J1" s="757"/>
      <c r="L1"/>
    </row>
    <row r="2" spans="1:12" s="291" customFormat="1" ht="12" customHeight="1">
      <c r="A2" s="758"/>
      <c r="B2" s="758"/>
      <c r="C2" s="758"/>
      <c r="D2" s="758"/>
      <c r="E2" s="758"/>
      <c r="F2" s="758"/>
      <c r="G2" s="758"/>
      <c r="H2" s="758"/>
      <c r="I2" s="758"/>
      <c r="J2" s="758"/>
      <c r="L2"/>
    </row>
    <row r="3" spans="1:12" s="306" customFormat="1" ht="12" customHeight="1">
      <c r="A3" s="650" t="s">
        <v>349</v>
      </c>
      <c r="B3" s="740" t="s">
        <v>92</v>
      </c>
      <c r="C3" s="759" t="s">
        <v>291</v>
      </c>
      <c r="D3" s="740" t="s">
        <v>467</v>
      </c>
      <c r="E3" s="740"/>
      <c r="F3" s="740"/>
      <c r="G3" s="740" t="s">
        <v>468</v>
      </c>
      <c r="H3" s="740"/>
      <c r="I3" s="740"/>
      <c r="J3" s="694"/>
      <c r="L3"/>
    </row>
    <row r="4" spans="1:12" s="306" customFormat="1" ht="56.25" customHeight="1">
      <c r="A4" s="650"/>
      <c r="B4" s="740"/>
      <c r="C4" s="759"/>
      <c r="D4" s="304" t="s">
        <v>79</v>
      </c>
      <c r="E4" s="304" t="s">
        <v>80</v>
      </c>
      <c r="F4" s="202" t="s">
        <v>292</v>
      </c>
      <c r="G4" s="304" t="s">
        <v>79</v>
      </c>
      <c r="H4" s="202" t="s">
        <v>292</v>
      </c>
      <c r="I4" s="304" t="s">
        <v>80</v>
      </c>
      <c r="J4" s="303" t="s">
        <v>469</v>
      </c>
      <c r="L4"/>
    </row>
    <row r="5" spans="1:12" s="306" customFormat="1" ht="12" customHeight="1">
      <c r="A5" s="718"/>
      <c r="B5" s="718"/>
      <c r="C5" s="718"/>
      <c r="D5" s="718"/>
      <c r="E5" s="718"/>
      <c r="F5" s="718"/>
      <c r="G5" s="718"/>
      <c r="H5" s="718"/>
      <c r="I5" s="718"/>
      <c r="J5" s="718"/>
      <c r="L5"/>
    </row>
    <row r="6" spans="1:12" s="291" customFormat="1" ht="12" customHeight="1">
      <c r="A6" s="307"/>
      <c r="B6" s="754" t="s">
        <v>479</v>
      </c>
      <c r="C6" s="754"/>
      <c r="D6" s="754"/>
      <c r="E6" s="754"/>
      <c r="F6" s="754"/>
      <c r="G6" s="754"/>
      <c r="H6" s="754"/>
      <c r="I6" s="754"/>
      <c r="J6" s="754"/>
      <c r="L6"/>
    </row>
    <row r="7" spans="1:12" s="179" customFormat="1" ht="12" customHeight="1">
      <c r="A7" s="366" t="s">
        <v>272</v>
      </c>
      <c r="B7" s="46">
        <v>8</v>
      </c>
      <c r="C7" s="46">
        <v>33</v>
      </c>
      <c r="D7" s="46">
        <v>644</v>
      </c>
      <c r="E7" s="46">
        <v>324</v>
      </c>
      <c r="F7" s="45">
        <v>50.310559006211179</v>
      </c>
      <c r="G7" s="46">
        <v>301</v>
      </c>
      <c r="H7" s="45">
        <v>46.739130434782609</v>
      </c>
      <c r="I7" s="46">
        <v>140</v>
      </c>
      <c r="J7" s="45">
        <v>46.511627906976742</v>
      </c>
      <c r="L7"/>
    </row>
    <row r="8" spans="1:12" s="179" customFormat="1" ht="12" customHeight="1">
      <c r="A8" s="366" t="s">
        <v>273</v>
      </c>
      <c r="B8" s="46">
        <v>8</v>
      </c>
      <c r="C8" s="46">
        <v>31</v>
      </c>
      <c r="D8" s="46">
        <v>588</v>
      </c>
      <c r="E8" s="46">
        <v>281</v>
      </c>
      <c r="F8" s="45">
        <v>47.789115646258502</v>
      </c>
      <c r="G8" s="46">
        <v>284</v>
      </c>
      <c r="H8" s="45">
        <v>48.299319727891152</v>
      </c>
      <c r="I8" s="46">
        <v>131</v>
      </c>
      <c r="J8" s="45">
        <v>46.12676056338028</v>
      </c>
      <c r="L8"/>
    </row>
    <row r="9" spans="1:12" s="179" customFormat="1" ht="12" customHeight="1">
      <c r="A9" s="366" t="s">
        <v>274</v>
      </c>
      <c r="B9" s="46">
        <v>7</v>
      </c>
      <c r="C9" s="46">
        <v>32</v>
      </c>
      <c r="D9" s="46">
        <v>638</v>
      </c>
      <c r="E9" s="46">
        <v>293</v>
      </c>
      <c r="F9" s="45">
        <v>45.924764890282134</v>
      </c>
      <c r="G9" s="46">
        <v>287</v>
      </c>
      <c r="H9" s="45">
        <v>44.98432601880878</v>
      </c>
      <c r="I9" s="46">
        <v>140</v>
      </c>
      <c r="J9" s="45">
        <v>48.780487804878049</v>
      </c>
      <c r="L9"/>
    </row>
    <row r="10" spans="1:12" s="179" customFormat="1" ht="12" customHeight="1">
      <c r="A10" s="366" t="s">
        <v>275</v>
      </c>
      <c r="B10" s="46">
        <v>8</v>
      </c>
      <c r="C10" s="46">
        <v>30</v>
      </c>
      <c r="D10" s="46">
        <v>593</v>
      </c>
      <c r="E10" s="46">
        <v>268</v>
      </c>
      <c r="F10" s="45">
        <v>45.193929173693085</v>
      </c>
      <c r="G10" s="46">
        <v>272</v>
      </c>
      <c r="H10" s="45">
        <v>45.868465430016862</v>
      </c>
      <c r="I10" s="46">
        <v>130</v>
      </c>
      <c r="J10" s="45">
        <v>47.794117647058826</v>
      </c>
      <c r="L10"/>
    </row>
    <row r="11" spans="1:12" s="179" customFormat="1" ht="12" customHeight="1">
      <c r="A11" s="366" t="s">
        <v>276</v>
      </c>
      <c r="B11" s="46">
        <v>10</v>
      </c>
      <c r="C11" s="46">
        <v>31</v>
      </c>
      <c r="D11" s="46">
        <v>585</v>
      </c>
      <c r="E11" s="46">
        <v>261</v>
      </c>
      <c r="F11" s="45">
        <v>44.61538461538462</v>
      </c>
      <c r="G11" s="46">
        <v>228</v>
      </c>
      <c r="H11" s="45">
        <v>38.974358974358978</v>
      </c>
      <c r="I11" s="46">
        <v>97</v>
      </c>
      <c r="J11" s="45">
        <v>42.543859649122808</v>
      </c>
      <c r="L11"/>
    </row>
    <row r="12" spans="1:12" s="179" customFormat="1" ht="12" customHeight="1">
      <c r="A12" s="366" t="s">
        <v>324</v>
      </c>
      <c r="B12" s="46">
        <v>10</v>
      </c>
      <c r="C12" s="46">
        <v>28</v>
      </c>
      <c r="D12" s="46">
        <v>552</v>
      </c>
      <c r="E12" s="46">
        <v>247</v>
      </c>
      <c r="F12" s="45">
        <v>44.746376811594203</v>
      </c>
      <c r="G12" s="46">
        <v>223</v>
      </c>
      <c r="H12" s="45">
        <v>40.39855072463768</v>
      </c>
      <c r="I12" s="46">
        <v>99</v>
      </c>
      <c r="J12" s="45">
        <v>44.394618834080717</v>
      </c>
      <c r="L12"/>
    </row>
    <row r="13" spans="1:12" s="179" customFormat="1" ht="12" customHeight="1">
      <c r="A13" s="366" t="s">
        <v>382</v>
      </c>
      <c r="B13" s="46">
        <v>10</v>
      </c>
      <c r="C13" s="46">
        <v>31</v>
      </c>
      <c r="D13" s="46">
        <v>603</v>
      </c>
      <c r="E13" s="46">
        <v>269</v>
      </c>
      <c r="F13" s="45">
        <v>44.610281923714759</v>
      </c>
      <c r="G13" s="46">
        <v>258</v>
      </c>
      <c r="H13" s="45">
        <v>42.786069651741293</v>
      </c>
      <c r="I13" s="46">
        <v>113</v>
      </c>
      <c r="J13" s="45">
        <v>43.798449612403104</v>
      </c>
      <c r="L13"/>
    </row>
    <row r="14" spans="1:12" s="179" customFormat="1" ht="12" customHeight="1">
      <c r="A14" s="366" t="s">
        <v>451</v>
      </c>
      <c r="B14" s="46">
        <v>10</v>
      </c>
      <c r="C14" s="46">
        <v>23</v>
      </c>
      <c r="D14" s="46">
        <v>433</v>
      </c>
      <c r="E14" s="46">
        <v>205</v>
      </c>
      <c r="F14" s="45">
        <v>47.344110854503462</v>
      </c>
      <c r="G14" s="46">
        <v>194</v>
      </c>
      <c r="H14" s="45">
        <v>44.803695150115473</v>
      </c>
      <c r="I14" s="46">
        <v>80</v>
      </c>
      <c r="J14" s="45">
        <v>41.237113402061851</v>
      </c>
      <c r="L14"/>
    </row>
    <row r="15" spans="1:12" s="179" customFormat="1" ht="12" customHeight="1">
      <c r="A15" s="366" t="s">
        <v>486</v>
      </c>
      <c r="B15" s="46">
        <v>10</v>
      </c>
      <c r="C15" s="46">
        <v>19</v>
      </c>
      <c r="D15" s="46">
        <v>367</v>
      </c>
      <c r="E15" s="46">
        <v>164</v>
      </c>
      <c r="F15" s="45">
        <v>44.686648501362399</v>
      </c>
      <c r="G15" s="46">
        <v>126</v>
      </c>
      <c r="H15" s="45">
        <v>34.332425068119896</v>
      </c>
      <c r="I15" s="46">
        <v>52</v>
      </c>
      <c r="J15" s="45">
        <v>41.269841269841265</v>
      </c>
      <c r="L15"/>
    </row>
    <row r="16" spans="1:12" s="179" customFormat="1" ht="12" customHeight="1">
      <c r="A16" s="366" t="s">
        <v>518</v>
      </c>
      <c r="B16" s="46">
        <v>10</v>
      </c>
      <c r="C16" s="46">
        <v>18</v>
      </c>
      <c r="D16" s="46">
        <v>357</v>
      </c>
      <c r="E16" s="46">
        <v>162</v>
      </c>
      <c r="F16" s="45">
        <v>45.378151260504204</v>
      </c>
      <c r="G16" s="46">
        <v>142</v>
      </c>
      <c r="H16" s="45">
        <v>39.775910364145659</v>
      </c>
      <c r="I16" s="46">
        <v>56</v>
      </c>
      <c r="J16" s="45">
        <v>39.436619718309856</v>
      </c>
      <c r="L16"/>
    </row>
    <row r="17" spans="1:12" s="179" customFormat="1" ht="12" customHeight="1">
      <c r="A17" s="360"/>
      <c r="B17" s="309"/>
      <c r="C17" s="310"/>
      <c r="D17" s="310"/>
      <c r="E17" s="310"/>
      <c r="F17" s="311"/>
      <c r="G17" s="309"/>
      <c r="H17" s="311"/>
      <c r="I17" s="309"/>
      <c r="J17" s="311"/>
      <c r="L17"/>
    </row>
    <row r="18" spans="1:12" s="291" customFormat="1" ht="12" customHeight="1">
      <c r="A18" s="361"/>
      <c r="B18" s="754" t="s">
        <v>455</v>
      </c>
      <c r="C18" s="754"/>
      <c r="D18" s="754"/>
      <c r="E18" s="754"/>
      <c r="F18" s="754"/>
      <c r="G18" s="754"/>
      <c r="H18" s="754"/>
      <c r="I18" s="754"/>
      <c r="J18" s="754"/>
      <c r="L18"/>
    </row>
    <row r="19" spans="1:12" s="179" customFormat="1" ht="12" customHeight="1">
      <c r="A19" s="366" t="s">
        <v>272</v>
      </c>
      <c r="B19" s="46">
        <v>8</v>
      </c>
      <c r="C19" s="46">
        <v>43</v>
      </c>
      <c r="D19" s="46">
        <v>995</v>
      </c>
      <c r="E19" s="46">
        <v>517</v>
      </c>
      <c r="F19" s="45">
        <v>51.959798994974868</v>
      </c>
      <c r="G19" s="46">
        <v>191</v>
      </c>
      <c r="H19" s="45">
        <v>19.195979899497488</v>
      </c>
      <c r="I19" s="46">
        <v>109</v>
      </c>
      <c r="J19" s="45">
        <v>57.068062827225127</v>
      </c>
      <c r="L19"/>
    </row>
    <row r="20" spans="1:12" s="179" customFormat="1" ht="12" customHeight="1">
      <c r="A20" s="366" t="s">
        <v>273</v>
      </c>
      <c r="B20" s="46">
        <v>8</v>
      </c>
      <c r="C20" s="46">
        <v>42</v>
      </c>
      <c r="D20" s="46">
        <v>995</v>
      </c>
      <c r="E20" s="46">
        <v>493</v>
      </c>
      <c r="F20" s="45">
        <v>49.547738693467338</v>
      </c>
      <c r="G20" s="46">
        <v>160</v>
      </c>
      <c r="H20" s="45">
        <v>16.08040201005025</v>
      </c>
      <c r="I20" s="46">
        <v>99</v>
      </c>
      <c r="J20" s="45">
        <v>61.875</v>
      </c>
      <c r="L20"/>
    </row>
    <row r="21" spans="1:12" s="179" customFormat="1" ht="12" customHeight="1">
      <c r="A21" s="366" t="s">
        <v>274</v>
      </c>
      <c r="B21" s="46">
        <v>8</v>
      </c>
      <c r="C21" s="46">
        <v>42</v>
      </c>
      <c r="D21" s="46">
        <v>977</v>
      </c>
      <c r="E21" s="46">
        <v>502</v>
      </c>
      <c r="F21" s="45">
        <v>51.381780962128964</v>
      </c>
      <c r="G21" s="46">
        <v>168</v>
      </c>
      <c r="H21" s="45">
        <v>17.195496417604915</v>
      </c>
      <c r="I21" s="46">
        <v>94</v>
      </c>
      <c r="J21" s="45">
        <v>55.952380952380956</v>
      </c>
      <c r="L21"/>
    </row>
    <row r="22" spans="1:12" s="179" customFormat="1" ht="12" customHeight="1">
      <c r="A22" s="366" t="s">
        <v>275</v>
      </c>
      <c r="B22" s="46">
        <v>9</v>
      </c>
      <c r="C22" s="46">
        <v>46</v>
      </c>
      <c r="D22" s="46">
        <v>1058</v>
      </c>
      <c r="E22" s="46">
        <v>519</v>
      </c>
      <c r="F22" s="45">
        <v>49.054820415879021</v>
      </c>
      <c r="G22" s="46">
        <v>215</v>
      </c>
      <c r="H22" s="45">
        <v>20.321361058601134</v>
      </c>
      <c r="I22" s="46">
        <v>113</v>
      </c>
      <c r="J22" s="45">
        <v>52.558139534883722</v>
      </c>
      <c r="L22"/>
    </row>
    <row r="23" spans="1:12" s="179" customFormat="1" ht="12" customHeight="1">
      <c r="A23" s="366" t="s">
        <v>276</v>
      </c>
      <c r="B23" s="46">
        <v>9</v>
      </c>
      <c r="C23" s="46">
        <v>46</v>
      </c>
      <c r="D23" s="46">
        <v>1026</v>
      </c>
      <c r="E23" s="46">
        <v>463</v>
      </c>
      <c r="F23" s="45">
        <v>45.126705653021446</v>
      </c>
      <c r="G23" s="46">
        <v>189</v>
      </c>
      <c r="H23" s="45">
        <v>18.421052631578945</v>
      </c>
      <c r="I23" s="46">
        <v>90</v>
      </c>
      <c r="J23" s="45">
        <v>47.619047619047613</v>
      </c>
      <c r="L23"/>
    </row>
    <row r="24" spans="1:12" s="179" customFormat="1" ht="12" customHeight="1">
      <c r="A24" s="366" t="s">
        <v>324</v>
      </c>
      <c r="B24" s="46">
        <v>9</v>
      </c>
      <c r="C24" s="46">
        <v>44</v>
      </c>
      <c r="D24" s="46">
        <v>915</v>
      </c>
      <c r="E24" s="46">
        <v>426</v>
      </c>
      <c r="F24" s="45">
        <v>46.557377049180324</v>
      </c>
      <c r="G24" s="46">
        <v>175</v>
      </c>
      <c r="H24" s="45">
        <v>19.125683060109289</v>
      </c>
      <c r="I24" s="46">
        <v>90</v>
      </c>
      <c r="J24" s="45">
        <v>51.428571428571423</v>
      </c>
      <c r="L24"/>
    </row>
    <row r="25" spans="1:12" s="179" customFormat="1" ht="12" customHeight="1">
      <c r="A25" s="366" t="s">
        <v>382</v>
      </c>
      <c r="B25" s="46">
        <v>9</v>
      </c>
      <c r="C25" s="46">
        <v>45</v>
      </c>
      <c r="D25" s="46">
        <v>990</v>
      </c>
      <c r="E25" s="46">
        <v>469</v>
      </c>
      <c r="F25" s="45">
        <v>47.37373737373737</v>
      </c>
      <c r="G25" s="46">
        <v>226</v>
      </c>
      <c r="H25" s="45">
        <v>22.828282828282827</v>
      </c>
      <c r="I25" s="46">
        <v>117</v>
      </c>
      <c r="J25" s="45">
        <v>51.769911504424783</v>
      </c>
      <c r="L25"/>
    </row>
    <row r="26" spans="1:12" s="179" customFormat="1" ht="12" customHeight="1">
      <c r="A26" s="366" t="s">
        <v>451</v>
      </c>
      <c r="B26" s="46">
        <v>9</v>
      </c>
      <c r="C26" s="46">
        <v>45</v>
      </c>
      <c r="D26" s="46">
        <v>969</v>
      </c>
      <c r="E26" s="46">
        <v>459</v>
      </c>
      <c r="F26" s="45">
        <v>47.368421052631575</v>
      </c>
      <c r="G26" s="46">
        <v>234</v>
      </c>
      <c r="H26" s="45">
        <v>24.148606811145513</v>
      </c>
      <c r="I26" s="46">
        <v>116</v>
      </c>
      <c r="J26" s="45">
        <v>49.572649572649574</v>
      </c>
      <c r="L26"/>
    </row>
    <row r="27" spans="1:12" s="179" customFormat="1" ht="12" customHeight="1">
      <c r="A27" s="366" t="s">
        <v>486</v>
      </c>
      <c r="B27" s="46">
        <v>9</v>
      </c>
      <c r="C27" s="46">
        <v>45</v>
      </c>
      <c r="D27" s="46">
        <v>950</v>
      </c>
      <c r="E27" s="46">
        <v>421</v>
      </c>
      <c r="F27" s="45">
        <v>44.315789473684205</v>
      </c>
      <c r="G27" s="46">
        <v>215</v>
      </c>
      <c r="H27" s="45">
        <v>22.631578947368421</v>
      </c>
      <c r="I27" s="46">
        <v>103</v>
      </c>
      <c r="J27" s="45">
        <v>47.906976744186046</v>
      </c>
      <c r="L27"/>
    </row>
    <row r="28" spans="1:12" s="179" customFormat="1" ht="12" customHeight="1">
      <c r="A28" s="366" t="s">
        <v>518</v>
      </c>
      <c r="B28" s="46">
        <v>9</v>
      </c>
      <c r="C28" s="46">
        <v>44</v>
      </c>
      <c r="D28" s="46">
        <v>842</v>
      </c>
      <c r="E28" s="46">
        <v>363</v>
      </c>
      <c r="F28" s="45">
        <v>43.111638954869356</v>
      </c>
      <c r="G28" s="46">
        <v>163</v>
      </c>
      <c r="H28" s="45">
        <v>19.358669833729216</v>
      </c>
      <c r="I28" s="46">
        <v>69</v>
      </c>
      <c r="J28" s="45">
        <v>42.331288343558285</v>
      </c>
      <c r="L28"/>
    </row>
    <row r="29" spans="1:12" s="179" customFormat="1" ht="12" customHeight="1">
      <c r="A29" s="360"/>
      <c r="B29" s="309"/>
      <c r="C29" s="310"/>
      <c r="D29" s="310"/>
      <c r="E29" s="310"/>
      <c r="F29" s="311"/>
      <c r="G29" s="309"/>
      <c r="H29" s="311"/>
      <c r="I29" s="309"/>
      <c r="J29" s="311"/>
      <c r="L29"/>
    </row>
    <row r="30" spans="1:12" s="291" customFormat="1" ht="12" customHeight="1">
      <c r="A30" s="361"/>
      <c r="B30" s="755" t="s">
        <v>325</v>
      </c>
      <c r="C30" s="755"/>
      <c r="D30" s="755"/>
      <c r="E30" s="755"/>
      <c r="F30" s="755"/>
      <c r="G30" s="755"/>
      <c r="H30" s="755"/>
      <c r="I30" s="755"/>
      <c r="J30" s="755"/>
      <c r="L30"/>
    </row>
    <row r="31" spans="1:12" s="179" customFormat="1" ht="12" customHeight="1">
      <c r="A31" s="366" t="s">
        <v>272</v>
      </c>
      <c r="B31" s="46">
        <v>7</v>
      </c>
      <c r="C31" s="312">
        <v>0</v>
      </c>
      <c r="D31" s="46">
        <v>3145</v>
      </c>
      <c r="E31" s="46">
        <v>1719</v>
      </c>
      <c r="F31" s="45">
        <v>54.658187599364069</v>
      </c>
      <c r="G31" s="46">
        <v>125</v>
      </c>
      <c r="H31" s="45">
        <v>3.9745627980922098</v>
      </c>
      <c r="I31" s="46">
        <v>78</v>
      </c>
      <c r="J31" s="45">
        <v>62.4</v>
      </c>
      <c r="L31"/>
    </row>
    <row r="32" spans="1:12" s="179" customFormat="1" ht="12" customHeight="1">
      <c r="A32" s="366" t="s">
        <v>273</v>
      </c>
      <c r="B32" s="46">
        <v>7</v>
      </c>
      <c r="C32" s="312">
        <v>0</v>
      </c>
      <c r="D32" s="46">
        <v>3064</v>
      </c>
      <c r="E32" s="46">
        <v>1665</v>
      </c>
      <c r="F32" s="45">
        <v>54.340731070496084</v>
      </c>
      <c r="G32" s="46">
        <v>141</v>
      </c>
      <c r="H32" s="45">
        <v>4.6018276762402088</v>
      </c>
      <c r="I32" s="46">
        <v>81</v>
      </c>
      <c r="J32" s="45">
        <v>57.446808510638306</v>
      </c>
      <c r="L32"/>
    </row>
    <row r="33" spans="1:12" s="179" customFormat="1" ht="12" customHeight="1">
      <c r="A33" s="366" t="s">
        <v>274</v>
      </c>
      <c r="B33" s="46">
        <v>7</v>
      </c>
      <c r="C33" s="312">
        <v>0</v>
      </c>
      <c r="D33" s="46">
        <v>2995</v>
      </c>
      <c r="E33" s="46">
        <v>1637</v>
      </c>
      <c r="F33" s="45">
        <v>54.657762938230384</v>
      </c>
      <c r="G33" s="46">
        <v>138</v>
      </c>
      <c r="H33" s="45">
        <v>4.6076794657762941</v>
      </c>
      <c r="I33" s="46">
        <v>88</v>
      </c>
      <c r="J33" s="45">
        <v>63.768115942028977</v>
      </c>
      <c r="L33"/>
    </row>
    <row r="34" spans="1:12" s="179" customFormat="1" ht="12" customHeight="1">
      <c r="A34" s="366" t="s">
        <v>275</v>
      </c>
      <c r="B34" s="46">
        <v>7</v>
      </c>
      <c r="C34" s="312">
        <v>0</v>
      </c>
      <c r="D34" s="46">
        <v>3038</v>
      </c>
      <c r="E34" s="46">
        <v>1670</v>
      </c>
      <c r="F34" s="45">
        <v>54.970375246872941</v>
      </c>
      <c r="G34" s="46">
        <v>158</v>
      </c>
      <c r="H34" s="45">
        <v>5.2007899934167217</v>
      </c>
      <c r="I34" s="46">
        <v>94</v>
      </c>
      <c r="J34" s="45">
        <v>59.493670886075947</v>
      </c>
      <c r="L34"/>
    </row>
    <row r="35" spans="1:12" s="179" customFormat="1" ht="12" customHeight="1">
      <c r="A35" s="366" t="s">
        <v>276</v>
      </c>
      <c r="B35" s="46">
        <v>7</v>
      </c>
      <c r="C35" s="312">
        <v>0</v>
      </c>
      <c r="D35" s="46">
        <v>2937</v>
      </c>
      <c r="E35" s="46">
        <v>1553</v>
      </c>
      <c r="F35" s="45">
        <v>52.877085461355122</v>
      </c>
      <c r="G35" s="46">
        <v>159</v>
      </c>
      <c r="H35" s="45">
        <v>5.4136874361593463</v>
      </c>
      <c r="I35" s="46">
        <v>92</v>
      </c>
      <c r="J35" s="45">
        <v>57.861635220125784</v>
      </c>
      <c r="L35"/>
    </row>
    <row r="36" spans="1:12" s="179" customFormat="1" ht="12" customHeight="1">
      <c r="A36" s="366" t="s">
        <v>324</v>
      </c>
      <c r="B36" s="46">
        <v>7</v>
      </c>
      <c r="C36" s="312">
        <v>0</v>
      </c>
      <c r="D36" s="46">
        <v>2929</v>
      </c>
      <c r="E36" s="46">
        <v>1542</v>
      </c>
      <c r="F36" s="45">
        <v>52.64595425059747</v>
      </c>
      <c r="G36" s="46">
        <v>197</v>
      </c>
      <c r="H36" s="45">
        <v>6.7258449982929331</v>
      </c>
      <c r="I36" s="46">
        <v>113</v>
      </c>
      <c r="J36" s="45">
        <v>57.360406091370564</v>
      </c>
      <c r="L36"/>
    </row>
    <row r="37" spans="1:12" s="179" customFormat="1" ht="12" customHeight="1">
      <c r="A37" s="366" t="s">
        <v>382</v>
      </c>
      <c r="B37" s="46">
        <v>7</v>
      </c>
      <c r="C37" s="312">
        <v>0</v>
      </c>
      <c r="D37" s="46">
        <v>2844</v>
      </c>
      <c r="E37" s="46">
        <v>1427</v>
      </c>
      <c r="F37" s="45">
        <v>50.175808720112514</v>
      </c>
      <c r="G37" s="46">
        <v>237</v>
      </c>
      <c r="H37" s="45">
        <v>8.3333333333333321</v>
      </c>
      <c r="I37" s="46">
        <v>131</v>
      </c>
      <c r="J37" s="45">
        <v>55.274261603375528</v>
      </c>
      <c r="L37"/>
    </row>
    <row r="38" spans="1:12" s="179" customFormat="1" ht="12" customHeight="1">
      <c r="A38" s="366" t="s">
        <v>451</v>
      </c>
      <c r="B38" s="46">
        <v>7</v>
      </c>
      <c r="C38" s="312">
        <v>0</v>
      </c>
      <c r="D38" s="46">
        <v>2759</v>
      </c>
      <c r="E38" s="46">
        <v>1428</v>
      </c>
      <c r="F38" s="45">
        <v>51.757883291047477</v>
      </c>
      <c r="G38" s="46">
        <v>203</v>
      </c>
      <c r="H38" s="45">
        <v>7.3577383109822394</v>
      </c>
      <c r="I38" s="46">
        <v>120</v>
      </c>
      <c r="J38" s="45">
        <v>59.11330049261084</v>
      </c>
      <c r="L38"/>
    </row>
    <row r="39" spans="1:12" s="179" customFormat="1" ht="12" customHeight="1">
      <c r="A39" s="366" t="s">
        <v>486</v>
      </c>
      <c r="B39" s="46">
        <v>7</v>
      </c>
      <c r="C39" s="312">
        <v>0</v>
      </c>
      <c r="D39" s="46">
        <v>2504</v>
      </c>
      <c r="E39" s="46">
        <v>1305</v>
      </c>
      <c r="F39" s="45">
        <v>52.116613418530356</v>
      </c>
      <c r="G39" s="46">
        <v>203</v>
      </c>
      <c r="H39" s="45">
        <v>8.1070287539936103</v>
      </c>
      <c r="I39" s="46">
        <v>115</v>
      </c>
      <c r="J39" s="45">
        <v>56.650246305418719</v>
      </c>
      <c r="L39"/>
    </row>
    <row r="40" spans="1:12" s="179" customFormat="1" ht="12" customHeight="1">
      <c r="A40" s="366" t="s">
        <v>518</v>
      </c>
      <c r="B40" s="46">
        <v>7</v>
      </c>
      <c r="C40" s="312">
        <v>0</v>
      </c>
      <c r="D40" s="46">
        <v>2308</v>
      </c>
      <c r="E40" s="46">
        <v>1115</v>
      </c>
      <c r="F40" s="45">
        <v>48.310225303292896</v>
      </c>
      <c r="G40" s="46">
        <v>203</v>
      </c>
      <c r="H40" s="45">
        <v>8.7954939341421152</v>
      </c>
      <c r="I40" s="46">
        <v>111</v>
      </c>
      <c r="J40" s="45">
        <v>54.679802955665025</v>
      </c>
      <c r="L40"/>
    </row>
    <row r="41" spans="1:12" s="179" customFormat="1" ht="12" customHeight="1">
      <c r="A41" s="360"/>
      <c r="B41" s="309"/>
      <c r="C41" s="312"/>
      <c r="D41" s="310"/>
      <c r="E41" s="310"/>
      <c r="F41" s="311"/>
      <c r="G41" s="309"/>
      <c r="H41" s="311"/>
      <c r="I41" s="309"/>
      <c r="J41" s="311"/>
      <c r="K41"/>
      <c r="L41"/>
    </row>
    <row r="42" spans="1:12" s="291" customFormat="1" ht="12" customHeight="1">
      <c r="A42" s="361"/>
      <c r="B42" s="754" t="s">
        <v>71</v>
      </c>
      <c r="C42" s="754"/>
      <c r="D42" s="754"/>
      <c r="E42" s="754"/>
      <c r="F42" s="754"/>
      <c r="G42" s="754"/>
      <c r="H42" s="754"/>
      <c r="I42" s="754"/>
      <c r="J42" s="754"/>
      <c r="K42"/>
      <c r="L42"/>
    </row>
    <row r="43" spans="1:12" s="179" customFormat="1" ht="12" customHeight="1">
      <c r="A43" s="366" t="s">
        <v>272</v>
      </c>
      <c r="B43" s="46">
        <v>23</v>
      </c>
      <c r="C43" s="312">
        <v>0</v>
      </c>
      <c r="D43" s="46">
        <v>4784</v>
      </c>
      <c r="E43" s="46">
        <v>2560</v>
      </c>
      <c r="F43" s="45">
        <v>53.511705685618729</v>
      </c>
      <c r="G43" s="46">
        <v>617</v>
      </c>
      <c r="H43" s="45">
        <v>12.897157190635452</v>
      </c>
      <c r="I43" s="46">
        <v>327</v>
      </c>
      <c r="J43" s="45">
        <v>52.998379254457049</v>
      </c>
      <c r="K43"/>
      <c r="L43"/>
    </row>
    <row r="44" spans="1:12" s="179" customFormat="1" ht="12" customHeight="1">
      <c r="A44" s="366" t="s">
        <v>273</v>
      </c>
      <c r="B44" s="46">
        <v>23</v>
      </c>
      <c r="C44" s="312">
        <v>0</v>
      </c>
      <c r="D44" s="46">
        <v>4647</v>
      </c>
      <c r="E44" s="46">
        <v>2439</v>
      </c>
      <c r="F44" s="45">
        <v>52.48547449967721</v>
      </c>
      <c r="G44" s="46">
        <v>585</v>
      </c>
      <c r="H44" s="45">
        <v>12.588766946417044</v>
      </c>
      <c r="I44" s="46">
        <v>311</v>
      </c>
      <c r="J44" s="45">
        <v>53.162393162393165</v>
      </c>
      <c r="K44"/>
      <c r="L44"/>
    </row>
    <row r="45" spans="1:12" s="179" customFormat="1" ht="12" customHeight="1">
      <c r="A45" s="366" t="s">
        <v>274</v>
      </c>
      <c r="B45" s="46">
        <v>22</v>
      </c>
      <c r="C45" s="312">
        <v>0</v>
      </c>
      <c r="D45" s="46">
        <v>4610</v>
      </c>
      <c r="E45" s="46">
        <v>2432</v>
      </c>
      <c r="F45" s="45">
        <v>52.754880694143168</v>
      </c>
      <c r="G45" s="46">
        <v>593</v>
      </c>
      <c r="H45" s="45">
        <v>12.863340563991324</v>
      </c>
      <c r="I45" s="46">
        <v>322</v>
      </c>
      <c r="J45" s="45">
        <v>54.300168634064086</v>
      </c>
      <c r="K45"/>
      <c r="L45"/>
    </row>
    <row r="46" spans="1:12" s="179" customFormat="1" ht="12" customHeight="1">
      <c r="A46" s="366" t="s">
        <v>275</v>
      </c>
      <c r="B46" s="46">
        <v>24</v>
      </c>
      <c r="C46" s="312">
        <v>0</v>
      </c>
      <c r="D46" s="46">
        <v>4689</v>
      </c>
      <c r="E46" s="46">
        <v>2457</v>
      </c>
      <c r="F46" s="45">
        <v>52.399232245681382</v>
      </c>
      <c r="G46" s="46">
        <v>645</v>
      </c>
      <c r="H46" s="45">
        <v>13.755598208573256</v>
      </c>
      <c r="I46" s="46">
        <v>337</v>
      </c>
      <c r="J46" s="45">
        <v>52.248062015503869</v>
      </c>
      <c r="K46"/>
      <c r="L46"/>
    </row>
    <row r="47" spans="1:12" s="179" customFormat="1" ht="12" customHeight="1">
      <c r="A47" s="366" t="s">
        <v>276</v>
      </c>
      <c r="B47" s="46">
        <v>26</v>
      </c>
      <c r="C47" s="312">
        <v>0</v>
      </c>
      <c r="D47" s="46">
        <v>4548</v>
      </c>
      <c r="E47" s="46">
        <v>2277</v>
      </c>
      <c r="F47" s="45">
        <v>50.065963060686016</v>
      </c>
      <c r="G47" s="46">
        <v>576</v>
      </c>
      <c r="H47" s="45">
        <v>12.664907651715041</v>
      </c>
      <c r="I47" s="46">
        <v>279</v>
      </c>
      <c r="J47" s="45">
        <v>48.4375</v>
      </c>
      <c r="K47"/>
      <c r="L47"/>
    </row>
    <row r="48" spans="1:12" s="179" customFormat="1" ht="12" customHeight="1">
      <c r="A48" s="366" t="s">
        <v>324</v>
      </c>
      <c r="B48" s="46">
        <v>26</v>
      </c>
      <c r="C48" s="312">
        <v>0</v>
      </c>
      <c r="D48" s="46">
        <v>4396</v>
      </c>
      <c r="E48" s="46">
        <v>2215</v>
      </c>
      <c r="F48" s="45">
        <v>50.386715195632391</v>
      </c>
      <c r="G48" s="46">
        <v>595</v>
      </c>
      <c r="H48" s="45">
        <v>13.535031847133757</v>
      </c>
      <c r="I48" s="46">
        <v>302</v>
      </c>
      <c r="J48" s="45">
        <v>50.756302521008401</v>
      </c>
      <c r="K48"/>
      <c r="L48"/>
    </row>
    <row r="49" spans="1:12" s="179" customFormat="1" ht="12" customHeight="1">
      <c r="A49" s="366" t="s">
        <v>382</v>
      </c>
      <c r="B49" s="46">
        <v>26</v>
      </c>
      <c r="C49" s="312">
        <v>0</v>
      </c>
      <c r="D49" s="46">
        <v>4437</v>
      </c>
      <c r="E49" s="46">
        <v>2165</v>
      </c>
      <c r="F49" s="45">
        <v>48.794230335812486</v>
      </c>
      <c r="G49" s="46">
        <v>721</v>
      </c>
      <c r="H49" s="45">
        <v>16.249718278115843</v>
      </c>
      <c r="I49" s="46">
        <v>361</v>
      </c>
      <c r="J49" s="45">
        <v>50.069348127600556</v>
      </c>
      <c r="K49"/>
      <c r="L49"/>
    </row>
    <row r="50" spans="1:12" s="179" customFormat="1" ht="12" customHeight="1">
      <c r="A50" s="366" t="s">
        <v>451</v>
      </c>
      <c r="B50" s="46">
        <v>26</v>
      </c>
      <c r="C50" s="312">
        <v>0</v>
      </c>
      <c r="D50" s="46">
        <v>4161</v>
      </c>
      <c r="E50" s="46">
        <v>2092</v>
      </c>
      <c r="F50" s="45">
        <v>50.276375871184811</v>
      </c>
      <c r="G50" s="46">
        <v>631</v>
      </c>
      <c r="H50" s="45">
        <v>15.164623888488343</v>
      </c>
      <c r="I50" s="46">
        <v>316</v>
      </c>
      <c r="J50" s="45">
        <v>50.079239302694134</v>
      </c>
      <c r="K50"/>
      <c r="L50"/>
    </row>
    <row r="51" spans="1:12" s="179" customFormat="1" ht="12" customHeight="1">
      <c r="A51" s="366" t="s">
        <v>486</v>
      </c>
      <c r="B51" s="46">
        <v>26</v>
      </c>
      <c r="C51" s="312">
        <v>0</v>
      </c>
      <c r="D51" s="46">
        <v>3821</v>
      </c>
      <c r="E51" s="46">
        <v>1890</v>
      </c>
      <c r="F51" s="45">
        <v>49.463491232661603</v>
      </c>
      <c r="G51" s="46">
        <v>544</v>
      </c>
      <c r="H51" s="45">
        <v>14.237110704004188</v>
      </c>
      <c r="I51" s="46">
        <v>270</v>
      </c>
      <c r="J51" s="45">
        <v>49.632352941176471</v>
      </c>
      <c r="K51"/>
      <c r="L51"/>
    </row>
    <row r="52" spans="1:12" s="179" customFormat="1" ht="12" customHeight="1">
      <c r="A52" s="366" t="s">
        <v>518</v>
      </c>
      <c r="B52" s="46">
        <v>26</v>
      </c>
      <c r="C52" s="312">
        <v>0</v>
      </c>
      <c r="D52" s="46">
        <v>3507</v>
      </c>
      <c r="E52" s="46">
        <v>1640</v>
      </c>
      <c r="F52" s="45">
        <v>46.763615625891077</v>
      </c>
      <c r="G52" s="46">
        <v>508</v>
      </c>
      <c r="H52" s="45">
        <v>14.485315084117479</v>
      </c>
      <c r="I52" s="46">
        <v>236</v>
      </c>
      <c r="J52" s="45">
        <v>46.45669291338583</v>
      </c>
      <c r="K52"/>
      <c r="L52"/>
    </row>
    <row r="53" spans="1:12" s="179" customFormat="1" ht="12" customHeight="1">
      <c r="A53" s="366"/>
      <c r="B53" s="309"/>
      <c r="C53" s="312"/>
      <c r="D53" s="310"/>
      <c r="E53" s="310"/>
      <c r="F53" s="311"/>
      <c r="G53" s="309"/>
      <c r="H53" s="311"/>
      <c r="I53" s="309"/>
      <c r="J53" s="311"/>
      <c r="K53"/>
      <c r="L53"/>
    </row>
    <row r="54" spans="1:12" s="179" customFormat="1" ht="12" customHeight="1">
      <c r="A54" s="394" t="s">
        <v>381</v>
      </c>
      <c r="B54" s="756" t="s">
        <v>466</v>
      </c>
      <c r="C54" s="756"/>
      <c r="D54" s="756"/>
      <c r="E54" s="756"/>
      <c r="F54" s="756"/>
      <c r="G54" s="756"/>
      <c r="H54" s="756"/>
      <c r="I54" s="756"/>
      <c r="J54" s="756"/>
      <c r="K54"/>
      <c r="L54"/>
    </row>
    <row r="55" spans="1:12" s="179" customFormat="1" ht="12" customHeight="1">
      <c r="A55" s="366" t="s">
        <v>451</v>
      </c>
      <c r="B55" s="46">
        <v>3</v>
      </c>
      <c r="C55" s="312">
        <v>0</v>
      </c>
      <c r="D55" s="46">
        <v>459</v>
      </c>
      <c r="E55" s="46">
        <v>238</v>
      </c>
      <c r="F55" s="45">
        <v>51.851851851851848</v>
      </c>
      <c r="G55" s="46">
        <v>30</v>
      </c>
      <c r="H55" s="45">
        <v>6.5359477124183014</v>
      </c>
      <c r="I55" s="46">
        <v>13</v>
      </c>
      <c r="J55" s="45">
        <v>43.333333333333336</v>
      </c>
      <c r="K55"/>
      <c r="L55"/>
    </row>
    <row r="56" spans="1:12" s="179" customFormat="1" ht="12" customHeight="1">
      <c r="A56" s="366" t="s">
        <v>486</v>
      </c>
      <c r="B56" s="46">
        <v>2</v>
      </c>
      <c r="C56" s="312">
        <v>0</v>
      </c>
      <c r="D56" s="46">
        <v>380</v>
      </c>
      <c r="E56" s="46">
        <v>199</v>
      </c>
      <c r="F56" s="45">
        <v>52.368421052631575</v>
      </c>
      <c r="G56" s="46">
        <v>21</v>
      </c>
      <c r="H56" s="45">
        <v>5.5263157894736841</v>
      </c>
      <c r="I56" s="46">
        <v>13</v>
      </c>
      <c r="J56" s="45">
        <v>61.904761904761905</v>
      </c>
      <c r="K56"/>
      <c r="L56"/>
    </row>
    <row r="57" spans="1:12" s="179" customFormat="1" ht="12" customHeight="1">
      <c r="A57" s="366" t="s">
        <v>518</v>
      </c>
      <c r="B57" s="46">
        <v>4</v>
      </c>
      <c r="C57" s="312">
        <v>0</v>
      </c>
      <c r="D57" s="46">
        <v>395</v>
      </c>
      <c r="E57" s="46">
        <v>197</v>
      </c>
      <c r="F57" s="45">
        <v>49.87341772151899</v>
      </c>
      <c r="G57" s="46">
        <v>24</v>
      </c>
      <c r="H57" s="45">
        <v>6.075949367088608</v>
      </c>
      <c r="I57" s="46">
        <v>12</v>
      </c>
      <c r="J57" s="45">
        <v>50</v>
      </c>
      <c r="K57"/>
      <c r="L57"/>
    </row>
    <row r="58" spans="1:12" s="179" customFormat="1" ht="12" customHeight="1">
      <c r="A58" s="394" t="s">
        <v>78</v>
      </c>
      <c r="B58" s="309"/>
      <c r="C58" s="312"/>
      <c r="D58" s="310"/>
      <c r="E58" s="310"/>
      <c r="F58" s="311"/>
      <c r="G58" s="309"/>
      <c r="H58" s="311"/>
      <c r="I58" s="309"/>
      <c r="J58" s="311"/>
      <c r="K58"/>
      <c r="L58"/>
    </row>
    <row r="59" spans="1:12" s="306" customFormat="1" ht="48" customHeight="1">
      <c r="A59" s="753" t="s">
        <v>505</v>
      </c>
      <c r="B59" s="753"/>
      <c r="C59" s="753"/>
      <c r="D59" s="753"/>
      <c r="E59" s="753"/>
      <c r="F59" s="753"/>
      <c r="G59" s="753"/>
      <c r="H59" s="753"/>
      <c r="I59" s="753"/>
      <c r="J59" s="753"/>
      <c r="K59"/>
      <c r="L59"/>
    </row>
    <row r="60" spans="1:12" ht="12.75" customHeight="1">
      <c r="K60"/>
      <c r="L60"/>
    </row>
    <row r="61" spans="1:12">
      <c r="K61"/>
      <c r="L61"/>
    </row>
    <row r="62" spans="1:12">
      <c r="K62"/>
      <c r="L62"/>
    </row>
    <row r="63" spans="1:12">
      <c r="K63"/>
      <c r="L63"/>
    </row>
    <row r="64" spans="1:12">
      <c r="K64" s="359"/>
    </row>
  </sheetData>
  <mergeCells count="14">
    <mergeCell ref="A5:J5"/>
    <mergeCell ref="G3:J3"/>
    <mergeCell ref="A1:J1"/>
    <mergeCell ref="A2:J2"/>
    <mergeCell ref="A3:A4"/>
    <mergeCell ref="B3:B4"/>
    <mergeCell ref="C3:C4"/>
    <mergeCell ref="D3:F3"/>
    <mergeCell ref="A59:J59"/>
    <mergeCell ref="B6:J6"/>
    <mergeCell ref="B30:J30"/>
    <mergeCell ref="B18:J18"/>
    <mergeCell ref="B42:J42"/>
    <mergeCell ref="B54:J54"/>
  </mergeCells>
  <phoneticPr fontId="11" type="noConversion"/>
  <hyperlinks>
    <hyperlink ref="A1:J1" location="Inhaltsverzeichnis!A70" display="Inhaltsverzeichnis!A70"/>
  </hyperlinks>
  <pageMargins left="0.59055118110236227" right="0.59055118110236227" top="0.78740157480314965" bottom="0.19685039370078741" header="0.31496062992125984" footer="0.23622047244094491"/>
  <pageSetup paperSize="9" firstPageNumber="32" orientation="portrait" useFirstPageNumber="1" r:id="rId1"/>
  <headerFooter scaleWithDoc="0" alignWithMargins="0">
    <oddHeader>&amp;C&amp;"Arial,Standard"&amp;8– &amp;P –</oddHeader>
    <oddFooter>&amp;C&amp;"Arial,Standard"&amp;7&amp;K000000 Amt für Statistik Berlin-Brandenburg — SB B I 1 - j / 15 –  Berlin  &amp;G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58"/>
  <sheetViews>
    <sheetView zoomScaleNormal="100" workbookViewId="0"/>
  </sheetViews>
  <sheetFormatPr baseColWidth="10" defaultColWidth="11.44140625" defaultRowHeight="13.2"/>
  <cols>
    <col min="1" max="1" width="1.6640625" style="509" customWidth="1"/>
    <col min="2" max="2" width="25.6640625" style="5" customWidth="1"/>
    <col min="3" max="3" width="15.6640625" style="5" customWidth="1"/>
    <col min="4" max="4" width="1.6640625" style="5" customWidth="1"/>
    <col min="5" max="5" width="25.6640625" style="5" customWidth="1"/>
    <col min="6" max="16384" width="11.44140625" style="5"/>
  </cols>
  <sheetData>
    <row r="3" spans="1:2">
      <c r="B3" s="509"/>
    </row>
    <row r="4" spans="1:2">
      <c r="B4" s="509"/>
    </row>
    <row r="5" spans="1:2">
      <c r="B5" s="509"/>
    </row>
    <row r="6" spans="1:2">
      <c r="B6" s="509"/>
    </row>
    <row r="7" spans="1:2">
      <c r="B7" s="509"/>
    </row>
    <row r="8" spans="1:2">
      <c r="B8" s="509"/>
    </row>
    <row r="9" spans="1:2">
      <c r="B9" s="509"/>
    </row>
    <row r="10" spans="1:2">
      <c r="B10" s="509"/>
    </row>
    <row r="11" spans="1:2">
      <c r="B11" s="509"/>
    </row>
    <row r="12" spans="1:2">
      <c r="B12" s="509"/>
    </row>
    <row r="13" spans="1:2">
      <c r="B13" s="509"/>
    </row>
    <row r="14" spans="1:2">
      <c r="B14" s="509"/>
    </row>
    <row r="15" spans="1:2">
      <c r="B15" s="509"/>
    </row>
    <row r="16" spans="1:2">
      <c r="A16" s="5"/>
      <c r="B16" s="509"/>
    </row>
    <row r="17" spans="1:2">
      <c r="A17" s="5"/>
      <c r="B17" s="509"/>
    </row>
    <row r="18" spans="1:2">
      <c r="A18" s="5"/>
      <c r="B18" s="509"/>
    </row>
    <row r="19" spans="1:2">
      <c r="B19" s="510"/>
    </row>
    <row r="20" spans="1:2">
      <c r="B20" s="509"/>
    </row>
    <row r="21" spans="1:2">
      <c r="A21" s="511" t="s">
        <v>539</v>
      </c>
      <c r="B21" s="509"/>
    </row>
    <row r="23" spans="1:2" ht="11.1" customHeight="1">
      <c r="A23" s="5"/>
      <c r="B23" s="511" t="s">
        <v>540</v>
      </c>
    </row>
    <row r="24" spans="1:2" ht="11.1" customHeight="1">
      <c r="A24" s="5"/>
      <c r="B24" s="512" t="s">
        <v>574</v>
      </c>
    </row>
    <row r="25" spans="1:2" ht="11.1" customHeight="1">
      <c r="A25" s="5"/>
    </row>
    <row r="26" spans="1:2" ht="11.1" customHeight="1">
      <c r="A26" s="5"/>
      <c r="B26" s="512" t="s">
        <v>573</v>
      </c>
    </row>
    <row r="27" spans="1:2" ht="11.1" customHeight="1">
      <c r="A27" s="5"/>
      <c r="B27" s="537" t="s">
        <v>638</v>
      </c>
    </row>
    <row r="28" spans="1:2" ht="11.1" customHeight="1">
      <c r="A28" s="5"/>
      <c r="B28" s="513"/>
    </row>
    <row r="29" spans="1:2" ht="11.1" customHeight="1">
      <c r="A29" s="5"/>
      <c r="B29" s="511"/>
    </row>
    <row r="30" spans="1:2" ht="11.1" customHeight="1">
      <c r="A30" s="5"/>
      <c r="B30" s="513"/>
    </row>
    <row r="31" spans="1:2" ht="11.1" customHeight="1">
      <c r="A31" s="5"/>
      <c r="B31" s="513"/>
    </row>
    <row r="32" spans="1:2" ht="11.1" customHeight="1">
      <c r="A32" s="5"/>
      <c r="B32" s="512"/>
    </row>
    <row r="33" spans="1:5" ht="80.400000000000006" customHeight="1">
      <c r="A33" s="5"/>
    </row>
    <row r="34" spans="1:5" ht="10.95" customHeight="1">
      <c r="A34" s="514" t="s">
        <v>541</v>
      </c>
      <c r="B34" s="515"/>
      <c r="C34" s="515"/>
      <c r="D34" s="516" t="s">
        <v>542</v>
      </c>
      <c r="E34" s="517"/>
    </row>
    <row r="35" spans="1:5" ht="10.95" customHeight="1">
      <c r="A35" s="515"/>
      <c r="B35" s="515"/>
      <c r="C35" s="515"/>
      <c r="D35" s="517"/>
      <c r="E35" s="517"/>
    </row>
    <row r="36" spans="1:5" ht="10.95" customHeight="1">
      <c r="A36" s="515"/>
      <c r="B36" s="518" t="s">
        <v>543</v>
      </c>
      <c r="C36" s="515"/>
      <c r="D36" s="517">
        <v>0</v>
      </c>
      <c r="E36" s="517" t="s">
        <v>544</v>
      </c>
    </row>
    <row r="37" spans="1:5" ht="10.95" customHeight="1">
      <c r="A37" s="515"/>
      <c r="B37" s="515" t="s">
        <v>545</v>
      </c>
      <c r="C37" s="515"/>
      <c r="D37" s="515"/>
      <c r="E37" s="517" t="s">
        <v>546</v>
      </c>
    </row>
    <row r="38" spans="1:5" ht="10.95" customHeight="1">
      <c r="A38" s="515"/>
      <c r="B38" s="515" t="s">
        <v>547</v>
      </c>
      <c r="C38" s="515"/>
      <c r="D38" s="515"/>
      <c r="E38" s="517" t="s">
        <v>548</v>
      </c>
    </row>
    <row r="39" spans="1:5" ht="10.95" customHeight="1">
      <c r="A39" s="515"/>
      <c r="B39" s="515" t="s">
        <v>549</v>
      </c>
      <c r="C39" s="515"/>
      <c r="D39" s="517" t="s">
        <v>550</v>
      </c>
      <c r="E39" s="517" t="s">
        <v>551</v>
      </c>
    </row>
    <row r="40" spans="1:5" ht="10.95" customHeight="1">
      <c r="A40" s="515"/>
      <c r="B40" s="515" t="s">
        <v>552</v>
      </c>
      <c r="C40" s="515"/>
      <c r="D40" s="517" t="s">
        <v>553</v>
      </c>
      <c r="E40" s="517" t="s">
        <v>554</v>
      </c>
    </row>
    <row r="41" spans="1:5" ht="10.95" customHeight="1">
      <c r="A41" s="515"/>
      <c r="B41" s="518"/>
      <c r="C41" s="519"/>
      <c r="D41" s="517" t="s">
        <v>555</v>
      </c>
      <c r="E41" s="517" t="s">
        <v>556</v>
      </c>
    </row>
    <row r="42" spans="1:5" ht="10.95" customHeight="1">
      <c r="A42" s="515"/>
      <c r="B42" s="515" t="s">
        <v>557</v>
      </c>
      <c r="C42" s="519"/>
      <c r="D42" s="517" t="s">
        <v>558</v>
      </c>
      <c r="E42" s="517" t="s">
        <v>559</v>
      </c>
    </row>
    <row r="43" spans="1:5" ht="10.95" customHeight="1">
      <c r="A43" s="515"/>
      <c r="B43" s="515" t="s">
        <v>560</v>
      </c>
      <c r="C43" s="519"/>
      <c r="D43" s="517" t="s">
        <v>72</v>
      </c>
      <c r="E43" s="517" t="s">
        <v>561</v>
      </c>
    </row>
    <row r="44" spans="1:5" ht="10.95" customHeight="1">
      <c r="A44" s="519"/>
      <c r="B44" s="520"/>
      <c r="C44" s="519"/>
      <c r="D44" s="515"/>
      <c r="E44" s="517" t="s">
        <v>562</v>
      </c>
    </row>
    <row r="45" spans="1:5" ht="10.95" customHeight="1">
      <c r="A45" s="519"/>
      <c r="B45" s="520"/>
      <c r="C45" s="519"/>
      <c r="D45" s="517" t="s">
        <v>76</v>
      </c>
      <c r="E45" s="517" t="s">
        <v>563</v>
      </c>
    </row>
    <row r="46" spans="1:5" ht="10.95" customHeight="1">
      <c r="A46" s="519"/>
      <c r="B46" s="520"/>
      <c r="C46" s="519"/>
      <c r="D46" s="517" t="s">
        <v>564</v>
      </c>
      <c r="E46" s="517" t="s">
        <v>565</v>
      </c>
    </row>
    <row r="47" spans="1:5" ht="10.95" customHeight="1">
      <c r="A47" s="519"/>
      <c r="B47" s="520"/>
      <c r="C47" s="519"/>
      <c r="D47" s="517" t="s">
        <v>566</v>
      </c>
      <c r="E47" s="517" t="s">
        <v>567</v>
      </c>
    </row>
    <row r="48" spans="1:5" ht="10.95" customHeight="1">
      <c r="A48" s="519"/>
      <c r="B48" s="520"/>
      <c r="C48" s="519"/>
      <c r="D48" s="517" t="s">
        <v>568</v>
      </c>
      <c r="E48" s="517" t="s">
        <v>569</v>
      </c>
    </row>
    <row r="49" spans="1:5" ht="10.95" customHeight="1">
      <c r="A49" s="519"/>
      <c r="B49" s="520"/>
      <c r="C49" s="519"/>
      <c r="D49" s="515"/>
      <c r="E49" s="517"/>
    </row>
    <row r="50" spans="1:5" ht="10.95" customHeight="1">
      <c r="A50" s="519"/>
      <c r="B50" s="520"/>
      <c r="C50" s="519"/>
      <c r="D50" s="515"/>
      <c r="E50" s="517"/>
    </row>
    <row r="51" spans="1:5" ht="10.95" customHeight="1">
      <c r="A51" s="515"/>
      <c r="B51" s="518" t="s">
        <v>570</v>
      </c>
      <c r="C51" s="519"/>
    </row>
    <row r="52" spans="1:5" ht="10.95" customHeight="1">
      <c r="A52" s="515"/>
      <c r="B52" s="521" t="s">
        <v>575</v>
      </c>
      <c r="C52" s="519"/>
    </row>
    <row r="53" spans="1:5" ht="10.95" customHeight="1">
      <c r="A53" s="515"/>
      <c r="B53" s="521"/>
      <c r="C53" s="519"/>
    </row>
    <row r="54" spans="1:5" ht="30" customHeight="1">
      <c r="A54" s="515"/>
      <c r="B54" s="521"/>
      <c r="C54" s="519"/>
    </row>
    <row r="55" spans="1:5" ht="18" customHeight="1">
      <c r="A55" s="5"/>
      <c r="B55" s="547" t="s">
        <v>571</v>
      </c>
      <c r="C55" s="547"/>
      <c r="D55" s="547"/>
    </row>
    <row r="56" spans="1:5" ht="18" customHeight="1">
      <c r="A56" s="519"/>
      <c r="B56" s="547"/>
      <c r="C56" s="547"/>
      <c r="D56" s="547"/>
    </row>
    <row r="57" spans="1:5" ht="10.95" customHeight="1">
      <c r="A57" s="519"/>
      <c r="B57" s="522" t="s">
        <v>572</v>
      </c>
      <c r="C57" s="519"/>
    </row>
    <row r="58" spans="1:5" ht="10.95" customHeight="1">
      <c r="A58" s="519"/>
      <c r="C58" s="519"/>
    </row>
  </sheetData>
  <sheetProtection selectLockedCells="1"/>
  <mergeCells count="1">
    <mergeCell ref="B55:D56"/>
  </mergeCells>
  <hyperlinks>
    <hyperlink ref="B57" r:id="rId1"/>
  </hyperlinks>
  <pageMargins left="0.59055118110236227" right="0.59055118110236227" top="0.78740157480314965" bottom="0.59055118110236227" header="0.31496062992125984" footer="0.23622047244094491"/>
  <pageSetup paperSize="9" orientation="portrait" r:id="rId2"/>
  <headerFooter scaleWithDoc="0" alignWithMargins="0"/>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47"/>
  <sheetViews>
    <sheetView zoomScaleNormal="100" workbookViewId="0">
      <pane ySplit="4" topLeftCell="A5" activePane="bottomLeft" state="frozen"/>
      <selection pane="bottomLeft" activeCell="A5" sqref="A5:S5"/>
    </sheetView>
  </sheetViews>
  <sheetFormatPr baseColWidth="10" defaultColWidth="11.44140625" defaultRowHeight="10.199999999999999"/>
  <cols>
    <col min="1" max="1" width="16.44140625" style="314" customWidth="1"/>
    <col min="2" max="2" width="4.6640625" style="314" customWidth="1"/>
    <col min="3" max="3" width="5" style="314" customWidth="1"/>
    <col min="4" max="19" width="4" style="314" customWidth="1"/>
    <col min="20" max="20" width="11.44140625" style="314"/>
    <col min="21" max="21" width="15.44140625" style="314" bestFit="1" customWidth="1"/>
    <col min="22" max="22" width="4.44140625" style="314" customWidth="1"/>
    <col min="23" max="23" width="2.6640625" style="314" customWidth="1"/>
    <col min="24" max="25" width="3" style="314" customWidth="1"/>
    <col min="26" max="28" width="3.44140625" style="314" customWidth="1"/>
    <col min="29" max="35" width="3.6640625" style="314" customWidth="1"/>
    <col min="36" max="37" width="3.44140625" style="314" customWidth="1"/>
    <col min="38" max="38" width="3" style="314" customWidth="1"/>
    <col min="39" max="39" width="3.6640625" style="314" customWidth="1"/>
    <col min="40" max="16384" width="11.44140625" style="314"/>
  </cols>
  <sheetData>
    <row r="1" spans="1:39" s="291" customFormat="1" ht="27" customHeight="1">
      <c r="A1" s="622" t="s">
        <v>614</v>
      </c>
      <c r="B1" s="622"/>
      <c r="C1" s="622"/>
      <c r="D1" s="622"/>
      <c r="E1" s="622"/>
      <c r="F1" s="622"/>
      <c r="G1" s="622"/>
      <c r="H1" s="622"/>
      <c r="I1" s="622"/>
      <c r="J1" s="622"/>
      <c r="K1" s="622"/>
      <c r="L1" s="622"/>
      <c r="M1" s="622"/>
      <c r="N1" s="622"/>
      <c r="O1" s="622"/>
      <c r="P1" s="622"/>
      <c r="Q1" s="622"/>
      <c r="R1" s="622"/>
      <c r="S1" s="622"/>
      <c r="U1"/>
      <c r="V1"/>
      <c r="W1"/>
      <c r="X1"/>
      <c r="Y1"/>
      <c r="Z1"/>
      <c r="AA1"/>
      <c r="AB1"/>
      <c r="AC1"/>
      <c r="AD1"/>
      <c r="AE1"/>
      <c r="AF1"/>
      <c r="AG1"/>
      <c r="AH1"/>
      <c r="AI1"/>
      <c r="AJ1"/>
      <c r="AK1"/>
      <c r="AL1"/>
      <c r="AM1"/>
    </row>
    <row r="2" spans="1:39" s="291" customFormat="1" ht="12" customHeight="1">
      <c r="A2" s="760" t="s">
        <v>75</v>
      </c>
      <c r="B2" s="760"/>
      <c r="C2" s="760"/>
      <c r="D2" s="760"/>
      <c r="E2" s="760"/>
      <c r="F2" s="760"/>
      <c r="G2" s="760"/>
      <c r="H2" s="760"/>
      <c r="I2" s="760"/>
      <c r="J2" s="760"/>
      <c r="K2" s="760"/>
      <c r="L2" s="760"/>
      <c r="M2" s="760"/>
      <c r="N2" s="760"/>
      <c r="O2" s="760"/>
      <c r="P2" s="760"/>
      <c r="Q2" s="760"/>
      <c r="R2" s="760"/>
      <c r="S2" s="760"/>
      <c r="U2"/>
      <c r="V2"/>
      <c r="W2"/>
      <c r="X2"/>
      <c r="Y2"/>
      <c r="Z2"/>
      <c r="AA2"/>
      <c r="AB2"/>
      <c r="AC2"/>
      <c r="AD2"/>
      <c r="AE2"/>
      <c r="AF2"/>
      <c r="AG2"/>
      <c r="AH2"/>
      <c r="AI2"/>
      <c r="AJ2"/>
      <c r="AK2"/>
      <c r="AL2"/>
      <c r="AM2"/>
    </row>
    <row r="3" spans="1:39" s="306" customFormat="1" ht="16.5" customHeight="1">
      <c r="A3" s="716" t="s">
        <v>317</v>
      </c>
      <c r="B3" s="708" t="s">
        <v>315</v>
      </c>
      <c r="C3" s="763" t="s">
        <v>316</v>
      </c>
      <c r="D3" s="718"/>
      <c r="E3" s="718"/>
      <c r="F3" s="718"/>
      <c r="G3" s="718"/>
      <c r="H3" s="718"/>
      <c r="I3" s="718"/>
      <c r="J3" s="718"/>
      <c r="K3" s="718"/>
      <c r="L3" s="718"/>
      <c r="M3" s="718"/>
      <c r="N3" s="718"/>
      <c r="O3" s="718"/>
      <c r="P3" s="718"/>
      <c r="Q3" s="718"/>
      <c r="R3" s="718"/>
      <c r="S3" s="718"/>
      <c r="U3"/>
      <c r="V3"/>
      <c r="W3"/>
      <c r="X3"/>
      <c r="Y3"/>
      <c r="Z3"/>
      <c r="AA3"/>
      <c r="AB3"/>
      <c r="AC3"/>
      <c r="AD3"/>
      <c r="AE3"/>
      <c r="AF3"/>
      <c r="AG3"/>
      <c r="AH3"/>
      <c r="AI3"/>
      <c r="AJ3"/>
      <c r="AK3"/>
      <c r="AL3"/>
      <c r="AM3"/>
    </row>
    <row r="4" spans="1:39" s="306" customFormat="1" ht="41.25" customHeight="1">
      <c r="A4" s="717"/>
      <c r="B4" s="762"/>
      <c r="C4" s="202" t="s">
        <v>301</v>
      </c>
      <c r="D4" s="202">
        <v>17</v>
      </c>
      <c r="E4" s="202">
        <v>18</v>
      </c>
      <c r="F4" s="202">
        <v>19</v>
      </c>
      <c r="G4" s="202">
        <v>20</v>
      </c>
      <c r="H4" s="202">
        <v>21</v>
      </c>
      <c r="I4" s="202">
        <v>22</v>
      </c>
      <c r="J4" s="202">
        <v>23</v>
      </c>
      <c r="K4" s="202">
        <v>24</v>
      </c>
      <c r="L4" s="202">
        <v>25</v>
      </c>
      <c r="M4" s="202">
        <v>26</v>
      </c>
      <c r="N4" s="303">
        <v>27</v>
      </c>
      <c r="O4" s="202">
        <v>28</v>
      </c>
      <c r="P4" s="202">
        <v>29</v>
      </c>
      <c r="Q4" s="303">
        <v>30</v>
      </c>
      <c r="R4" s="303">
        <v>31</v>
      </c>
      <c r="S4" s="303" t="s">
        <v>302</v>
      </c>
      <c r="U4"/>
      <c r="V4"/>
      <c r="W4"/>
      <c r="X4"/>
      <c r="Y4"/>
      <c r="Z4"/>
      <c r="AA4"/>
      <c r="AB4"/>
      <c r="AC4"/>
      <c r="AD4"/>
      <c r="AE4"/>
      <c r="AF4"/>
      <c r="AG4"/>
      <c r="AH4"/>
      <c r="AI4"/>
      <c r="AJ4"/>
      <c r="AK4"/>
      <c r="AL4"/>
      <c r="AM4"/>
    </row>
    <row r="5" spans="1:39" s="306" customFormat="1" ht="12" customHeight="1">
      <c r="A5" s="761"/>
      <c r="B5" s="761"/>
      <c r="C5" s="761"/>
      <c r="D5" s="761"/>
      <c r="E5" s="761"/>
      <c r="F5" s="761"/>
      <c r="G5" s="761"/>
      <c r="H5" s="761"/>
      <c r="I5" s="761"/>
      <c r="J5" s="761"/>
      <c r="K5" s="761"/>
      <c r="L5" s="761"/>
      <c r="M5" s="761"/>
      <c r="N5" s="761"/>
      <c r="O5" s="761"/>
      <c r="P5" s="761"/>
      <c r="Q5" s="761"/>
      <c r="R5" s="761"/>
      <c r="S5" s="761"/>
      <c r="U5"/>
      <c r="V5"/>
      <c r="W5"/>
      <c r="X5"/>
      <c r="Y5"/>
      <c r="Z5"/>
      <c r="AA5"/>
      <c r="AB5"/>
      <c r="AC5"/>
      <c r="AD5"/>
      <c r="AE5"/>
      <c r="AF5"/>
      <c r="AG5"/>
      <c r="AH5"/>
      <c r="AI5"/>
      <c r="AJ5"/>
      <c r="AK5"/>
      <c r="AL5"/>
      <c r="AM5"/>
    </row>
    <row r="6" spans="1:39" s="306" customFormat="1" ht="12" customHeight="1">
      <c r="A6" s="315"/>
      <c r="B6" s="754" t="s">
        <v>457</v>
      </c>
      <c r="C6" s="754"/>
      <c r="D6" s="754"/>
      <c r="E6" s="754"/>
      <c r="F6" s="754"/>
      <c r="G6" s="754"/>
      <c r="H6" s="754"/>
      <c r="I6" s="754"/>
      <c r="J6" s="754"/>
      <c r="K6" s="754"/>
      <c r="L6" s="754"/>
      <c r="M6" s="754"/>
      <c r="N6" s="754"/>
      <c r="O6" s="754"/>
      <c r="P6" s="754"/>
      <c r="Q6" s="754"/>
      <c r="R6" s="754"/>
      <c r="S6" s="754"/>
      <c r="U6"/>
      <c r="V6"/>
      <c r="W6"/>
      <c r="X6"/>
      <c r="Y6"/>
      <c r="Z6"/>
      <c r="AA6"/>
      <c r="AB6"/>
      <c r="AC6"/>
      <c r="AD6"/>
      <c r="AE6"/>
      <c r="AF6"/>
      <c r="AG6"/>
      <c r="AH6"/>
      <c r="AI6"/>
      <c r="AJ6"/>
      <c r="AK6"/>
      <c r="AL6"/>
      <c r="AM6"/>
    </row>
    <row r="7" spans="1:39" s="306" customFormat="1" ht="12" customHeight="1">
      <c r="A7" s="469" t="s">
        <v>478</v>
      </c>
      <c r="B7" s="46">
        <v>168</v>
      </c>
      <c r="C7" s="46">
        <v>0</v>
      </c>
      <c r="D7" s="46">
        <v>6</v>
      </c>
      <c r="E7" s="46">
        <v>28</v>
      </c>
      <c r="F7" s="46">
        <v>20</v>
      </c>
      <c r="G7" s="46">
        <v>22</v>
      </c>
      <c r="H7" s="46">
        <v>11</v>
      </c>
      <c r="I7" s="46">
        <v>13</v>
      </c>
      <c r="J7" s="46">
        <v>15</v>
      </c>
      <c r="K7" s="46">
        <v>8</v>
      </c>
      <c r="L7" s="46">
        <v>6</v>
      </c>
      <c r="M7" s="46">
        <v>7</v>
      </c>
      <c r="N7" s="46">
        <v>5</v>
      </c>
      <c r="O7" s="46">
        <v>4</v>
      </c>
      <c r="P7" s="46">
        <v>2</v>
      </c>
      <c r="Q7" s="46">
        <v>1</v>
      </c>
      <c r="R7" s="46">
        <v>4</v>
      </c>
      <c r="S7" s="46">
        <v>16</v>
      </c>
      <c r="U7"/>
      <c r="V7"/>
      <c r="W7"/>
      <c r="X7"/>
      <c r="Y7"/>
      <c r="Z7"/>
      <c r="AA7"/>
      <c r="AB7"/>
      <c r="AC7"/>
      <c r="AD7"/>
      <c r="AE7"/>
      <c r="AF7"/>
      <c r="AG7"/>
      <c r="AH7"/>
      <c r="AI7"/>
      <c r="AJ7"/>
      <c r="AK7"/>
      <c r="AL7"/>
      <c r="AM7"/>
    </row>
    <row r="8" spans="1:39" s="306" customFormat="1" ht="12" customHeight="1">
      <c r="A8" s="469" t="s">
        <v>293</v>
      </c>
      <c r="B8" s="46">
        <v>189</v>
      </c>
      <c r="C8" s="46">
        <v>2</v>
      </c>
      <c r="D8" s="46">
        <v>15</v>
      </c>
      <c r="E8" s="46">
        <v>33</v>
      </c>
      <c r="F8" s="46">
        <v>25</v>
      </c>
      <c r="G8" s="46">
        <v>17</v>
      </c>
      <c r="H8" s="46">
        <v>11</v>
      </c>
      <c r="I8" s="46">
        <v>15</v>
      </c>
      <c r="J8" s="46">
        <v>13</v>
      </c>
      <c r="K8" s="46">
        <v>7</v>
      </c>
      <c r="L8" s="46">
        <v>6</v>
      </c>
      <c r="M8" s="46">
        <v>6</v>
      </c>
      <c r="N8" s="46">
        <v>6</v>
      </c>
      <c r="O8" s="46">
        <v>8</v>
      </c>
      <c r="P8" s="46">
        <v>3</v>
      </c>
      <c r="Q8" s="46">
        <v>6</v>
      </c>
      <c r="R8" s="46">
        <v>3</v>
      </c>
      <c r="S8" s="46">
        <v>13</v>
      </c>
      <c r="U8"/>
      <c r="V8"/>
      <c r="W8"/>
      <c r="X8"/>
      <c r="Y8"/>
      <c r="Z8"/>
      <c r="AA8"/>
      <c r="AB8"/>
      <c r="AC8"/>
      <c r="AD8"/>
      <c r="AE8"/>
      <c r="AF8"/>
      <c r="AG8"/>
      <c r="AH8"/>
      <c r="AI8"/>
      <c r="AJ8"/>
      <c r="AK8"/>
      <c r="AL8"/>
      <c r="AM8"/>
    </row>
    <row r="9" spans="1:39" s="320" customFormat="1" ht="12" customHeight="1">
      <c r="A9" s="470" t="s">
        <v>7</v>
      </c>
      <c r="B9" s="46">
        <v>357</v>
      </c>
      <c r="C9" s="46">
        <v>2</v>
      </c>
      <c r="D9" s="46">
        <v>21</v>
      </c>
      <c r="E9" s="46">
        <v>61</v>
      </c>
      <c r="F9" s="46">
        <v>45</v>
      </c>
      <c r="G9" s="46">
        <v>39</v>
      </c>
      <c r="H9" s="46">
        <v>22</v>
      </c>
      <c r="I9" s="46">
        <v>28</v>
      </c>
      <c r="J9" s="46">
        <v>28</v>
      </c>
      <c r="K9" s="46">
        <v>15</v>
      </c>
      <c r="L9" s="46">
        <v>12</v>
      </c>
      <c r="M9" s="46">
        <v>13</v>
      </c>
      <c r="N9" s="46">
        <v>11</v>
      </c>
      <c r="O9" s="46">
        <v>12</v>
      </c>
      <c r="P9" s="46">
        <v>5</v>
      </c>
      <c r="Q9" s="46">
        <v>7</v>
      </c>
      <c r="R9" s="46">
        <v>7</v>
      </c>
      <c r="S9" s="46">
        <v>29</v>
      </c>
      <c r="U9"/>
      <c r="V9"/>
      <c r="W9"/>
      <c r="X9"/>
      <c r="Y9"/>
      <c r="Z9"/>
      <c r="AA9"/>
      <c r="AB9"/>
      <c r="AC9"/>
      <c r="AD9"/>
      <c r="AE9"/>
      <c r="AF9"/>
      <c r="AG9"/>
      <c r="AH9"/>
      <c r="AI9"/>
      <c r="AJ9"/>
      <c r="AK9"/>
      <c r="AL9"/>
      <c r="AM9"/>
    </row>
    <row r="10" spans="1:39" s="306" customFormat="1" ht="12" customHeight="1">
      <c r="A10" s="470" t="s">
        <v>255</v>
      </c>
      <c r="B10" s="46">
        <v>195</v>
      </c>
      <c r="C10" s="46">
        <v>0</v>
      </c>
      <c r="D10" s="46">
        <v>12</v>
      </c>
      <c r="E10" s="46">
        <v>28</v>
      </c>
      <c r="F10" s="46">
        <v>24</v>
      </c>
      <c r="G10" s="46">
        <v>21</v>
      </c>
      <c r="H10" s="46">
        <v>13</v>
      </c>
      <c r="I10" s="46">
        <v>18</v>
      </c>
      <c r="J10" s="46">
        <v>13</v>
      </c>
      <c r="K10" s="46">
        <v>9</v>
      </c>
      <c r="L10" s="46">
        <v>9</v>
      </c>
      <c r="M10" s="46">
        <v>6</v>
      </c>
      <c r="N10" s="46">
        <v>7</v>
      </c>
      <c r="O10" s="46">
        <v>6</v>
      </c>
      <c r="P10" s="46">
        <v>3</v>
      </c>
      <c r="Q10" s="46">
        <v>5</v>
      </c>
      <c r="R10" s="46">
        <v>5</v>
      </c>
      <c r="S10" s="46">
        <v>16</v>
      </c>
      <c r="U10"/>
      <c r="V10"/>
      <c r="W10"/>
      <c r="X10"/>
      <c r="Y10"/>
      <c r="Z10"/>
      <c r="AA10"/>
      <c r="AB10"/>
      <c r="AC10"/>
      <c r="AD10"/>
      <c r="AE10"/>
      <c r="AF10"/>
      <c r="AG10"/>
      <c r="AH10"/>
      <c r="AI10"/>
      <c r="AJ10"/>
      <c r="AK10"/>
      <c r="AL10"/>
      <c r="AM10"/>
    </row>
    <row r="11" spans="1:39" s="306" customFormat="1" ht="12" customHeight="1">
      <c r="A11" s="470" t="s">
        <v>80</v>
      </c>
      <c r="B11" s="46">
        <v>162</v>
      </c>
      <c r="C11" s="46">
        <v>2</v>
      </c>
      <c r="D11" s="46">
        <v>9</v>
      </c>
      <c r="E11" s="46">
        <v>33</v>
      </c>
      <c r="F11" s="46">
        <v>21</v>
      </c>
      <c r="G11" s="46">
        <v>18</v>
      </c>
      <c r="H11" s="46">
        <v>9</v>
      </c>
      <c r="I11" s="46">
        <v>10</v>
      </c>
      <c r="J11" s="46">
        <v>15</v>
      </c>
      <c r="K11" s="46">
        <v>6</v>
      </c>
      <c r="L11" s="46">
        <v>3</v>
      </c>
      <c r="M11" s="46">
        <v>7</v>
      </c>
      <c r="N11" s="46">
        <v>4</v>
      </c>
      <c r="O11" s="46">
        <v>6</v>
      </c>
      <c r="P11" s="46">
        <v>2</v>
      </c>
      <c r="Q11" s="46">
        <v>2</v>
      </c>
      <c r="R11" s="46">
        <v>2</v>
      </c>
      <c r="S11" s="46">
        <v>13</v>
      </c>
      <c r="U11"/>
      <c r="V11"/>
      <c r="W11"/>
      <c r="X11"/>
      <c r="Y11"/>
      <c r="Z11"/>
      <c r="AA11"/>
      <c r="AB11"/>
      <c r="AC11"/>
      <c r="AD11"/>
      <c r="AE11"/>
      <c r="AF11"/>
      <c r="AG11"/>
      <c r="AH11"/>
      <c r="AI11"/>
      <c r="AJ11"/>
      <c r="AK11"/>
      <c r="AL11"/>
      <c r="AM11"/>
    </row>
    <row r="12" spans="1:39" s="306" customFormat="1" ht="12" customHeight="1">
      <c r="A12" s="471"/>
      <c r="B12" s="316"/>
      <c r="C12" s="319"/>
      <c r="D12" s="319"/>
      <c r="E12" s="319"/>
      <c r="F12" s="319"/>
      <c r="G12" s="319"/>
      <c r="H12" s="319"/>
      <c r="I12" s="319"/>
      <c r="J12" s="319"/>
      <c r="K12" s="319"/>
      <c r="L12" s="319"/>
      <c r="M12" s="319"/>
      <c r="N12" s="319"/>
      <c r="O12" s="319"/>
      <c r="P12" s="319"/>
      <c r="Q12" s="319"/>
      <c r="R12" s="319"/>
      <c r="S12" s="319"/>
      <c r="U12"/>
      <c r="V12"/>
      <c r="W12"/>
      <c r="X12"/>
      <c r="Y12"/>
      <c r="Z12"/>
      <c r="AA12"/>
      <c r="AB12"/>
      <c r="AC12"/>
      <c r="AD12"/>
      <c r="AE12"/>
      <c r="AF12"/>
      <c r="AG12"/>
      <c r="AH12"/>
      <c r="AI12"/>
      <c r="AJ12"/>
      <c r="AK12"/>
      <c r="AL12"/>
      <c r="AM12"/>
    </row>
    <row r="13" spans="1:39" s="306" customFormat="1" ht="12" customHeight="1">
      <c r="A13" s="315"/>
      <c r="B13" s="754" t="s">
        <v>456</v>
      </c>
      <c r="C13" s="754"/>
      <c r="D13" s="754"/>
      <c r="E13" s="754"/>
      <c r="F13" s="754"/>
      <c r="G13" s="754"/>
      <c r="H13" s="754"/>
      <c r="I13" s="754"/>
      <c r="J13" s="754"/>
      <c r="K13" s="754"/>
      <c r="L13" s="754"/>
      <c r="M13" s="754"/>
      <c r="N13" s="754"/>
      <c r="O13" s="754"/>
      <c r="P13" s="754"/>
      <c r="Q13" s="754"/>
      <c r="R13" s="754"/>
      <c r="S13" s="754"/>
      <c r="U13"/>
      <c r="V13"/>
      <c r="W13"/>
      <c r="X13"/>
      <c r="Y13"/>
      <c r="Z13"/>
      <c r="AA13"/>
      <c r="AB13"/>
      <c r="AC13"/>
      <c r="AD13"/>
      <c r="AE13"/>
      <c r="AF13"/>
      <c r="AG13"/>
      <c r="AH13"/>
      <c r="AI13"/>
      <c r="AJ13"/>
      <c r="AK13"/>
      <c r="AL13"/>
      <c r="AM13"/>
    </row>
    <row r="14" spans="1:39" s="306" customFormat="1" ht="12" customHeight="1">
      <c r="A14" s="469" t="s">
        <v>478</v>
      </c>
      <c r="B14" s="46">
        <v>315</v>
      </c>
      <c r="C14" s="46">
        <v>0</v>
      </c>
      <c r="D14" s="46">
        <v>0</v>
      </c>
      <c r="E14" s="46">
        <v>18</v>
      </c>
      <c r="F14" s="46">
        <v>40</v>
      </c>
      <c r="G14" s="46">
        <v>29</v>
      </c>
      <c r="H14" s="46">
        <v>41</v>
      </c>
      <c r="I14" s="46">
        <v>39</v>
      </c>
      <c r="J14" s="46">
        <v>27</v>
      </c>
      <c r="K14" s="46">
        <v>25</v>
      </c>
      <c r="L14" s="46">
        <v>22</v>
      </c>
      <c r="M14" s="46">
        <v>20</v>
      </c>
      <c r="N14" s="46">
        <v>14</v>
      </c>
      <c r="O14" s="46">
        <v>9</v>
      </c>
      <c r="P14" s="46">
        <v>5</v>
      </c>
      <c r="Q14" s="46">
        <v>6</v>
      </c>
      <c r="R14" s="46">
        <v>3</v>
      </c>
      <c r="S14" s="46">
        <v>17</v>
      </c>
      <c r="U14"/>
      <c r="V14"/>
      <c r="W14"/>
      <c r="X14"/>
      <c r="Y14"/>
      <c r="Z14"/>
      <c r="AA14"/>
      <c r="AB14"/>
      <c r="AC14"/>
      <c r="AD14"/>
      <c r="AE14"/>
      <c r="AF14"/>
      <c r="AG14"/>
      <c r="AH14"/>
      <c r="AI14"/>
      <c r="AJ14"/>
      <c r="AK14"/>
      <c r="AL14"/>
      <c r="AM14"/>
    </row>
    <row r="15" spans="1:39" s="306" customFormat="1" ht="12" customHeight="1">
      <c r="A15" s="469" t="s">
        <v>293</v>
      </c>
      <c r="B15" s="46">
        <v>527</v>
      </c>
      <c r="C15" s="46">
        <v>5</v>
      </c>
      <c r="D15" s="46">
        <v>13</v>
      </c>
      <c r="E15" s="46">
        <v>39</v>
      </c>
      <c r="F15" s="46">
        <v>47</v>
      </c>
      <c r="G15" s="46">
        <v>56</v>
      </c>
      <c r="H15" s="46">
        <v>48</v>
      </c>
      <c r="I15" s="46">
        <v>54</v>
      </c>
      <c r="J15" s="46">
        <v>49</v>
      </c>
      <c r="K15" s="46">
        <v>29</v>
      </c>
      <c r="L15" s="46">
        <v>40</v>
      </c>
      <c r="M15" s="46">
        <v>30</v>
      </c>
      <c r="N15" s="46">
        <v>22</v>
      </c>
      <c r="O15" s="46">
        <v>20</v>
      </c>
      <c r="P15" s="46">
        <v>9</v>
      </c>
      <c r="Q15" s="46">
        <v>13</v>
      </c>
      <c r="R15" s="46">
        <v>10</v>
      </c>
      <c r="S15" s="46">
        <v>43</v>
      </c>
      <c r="U15"/>
      <c r="V15"/>
      <c r="W15"/>
      <c r="X15"/>
      <c r="Y15"/>
      <c r="Z15"/>
      <c r="AA15"/>
      <c r="AB15"/>
      <c r="AC15"/>
      <c r="AD15"/>
      <c r="AE15"/>
      <c r="AF15"/>
      <c r="AG15"/>
      <c r="AH15"/>
      <c r="AI15"/>
      <c r="AJ15"/>
      <c r="AK15"/>
      <c r="AL15"/>
      <c r="AM15"/>
    </row>
    <row r="16" spans="1:39" s="320" customFormat="1" ht="12" customHeight="1">
      <c r="A16" s="470" t="s">
        <v>7</v>
      </c>
      <c r="B16" s="46">
        <v>842</v>
      </c>
      <c r="C16" s="46">
        <v>5</v>
      </c>
      <c r="D16" s="46">
        <v>13</v>
      </c>
      <c r="E16" s="46">
        <v>57</v>
      </c>
      <c r="F16" s="46">
        <v>87</v>
      </c>
      <c r="G16" s="46">
        <v>85</v>
      </c>
      <c r="H16" s="46">
        <v>89</v>
      </c>
      <c r="I16" s="46">
        <v>93</v>
      </c>
      <c r="J16" s="46">
        <v>76</v>
      </c>
      <c r="K16" s="46">
        <v>54</v>
      </c>
      <c r="L16" s="46">
        <v>62</v>
      </c>
      <c r="M16" s="46">
        <v>50</v>
      </c>
      <c r="N16" s="46">
        <v>36</v>
      </c>
      <c r="O16" s="46">
        <v>29</v>
      </c>
      <c r="P16" s="46">
        <v>14</v>
      </c>
      <c r="Q16" s="46">
        <v>19</v>
      </c>
      <c r="R16" s="46">
        <v>13</v>
      </c>
      <c r="S16" s="46">
        <v>60</v>
      </c>
      <c r="U16"/>
      <c r="V16"/>
      <c r="W16"/>
      <c r="X16"/>
      <c r="Y16"/>
      <c r="Z16"/>
      <c r="AA16"/>
      <c r="AB16"/>
      <c r="AC16"/>
      <c r="AD16"/>
      <c r="AE16"/>
      <c r="AF16"/>
      <c r="AG16"/>
      <c r="AH16"/>
      <c r="AI16"/>
      <c r="AJ16"/>
      <c r="AK16"/>
      <c r="AL16"/>
      <c r="AM16"/>
    </row>
    <row r="17" spans="1:39" s="306" customFormat="1" ht="12" customHeight="1">
      <c r="A17" s="470" t="s">
        <v>255</v>
      </c>
      <c r="B17" s="46">
        <v>479</v>
      </c>
      <c r="C17" s="46">
        <v>2</v>
      </c>
      <c r="D17" s="46">
        <v>6</v>
      </c>
      <c r="E17" s="46">
        <v>32</v>
      </c>
      <c r="F17" s="46">
        <v>45</v>
      </c>
      <c r="G17" s="46">
        <v>55</v>
      </c>
      <c r="H17" s="46">
        <v>53</v>
      </c>
      <c r="I17" s="46">
        <v>46</v>
      </c>
      <c r="J17" s="46">
        <v>39</v>
      </c>
      <c r="K17" s="46">
        <v>36</v>
      </c>
      <c r="L17" s="46">
        <v>28</v>
      </c>
      <c r="M17" s="46">
        <v>34</v>
      </c>
      <c r="N17" s="46">
        <v>20</v>
      </c>
      <c r="O17" s="46">
        <v>22</v>
      </c>
      <c r="P17" s="46">
        <v>7</v>
      </c>
      <c r="Q17" s="46">
        <v>12</v>
      </c>
      <c r="R17" s="46">
        <v>8</v>
      </c>
      <c r="S17" s="46">
        <v>34</v>
      </c>
      <c r="U17"/>
      <c r="V17"/>
      <c r="W17"/>
      <c r="X17"/>
      <c r="Y17"/>
      <c r="Z17"/>
      <c r="AA17"/>
      <c r="AB17"/>
      <c r="AC17"/>
      <c r="AD17"/>
      <c r="AE17"/>
      <c r="AF17"/>
      <c r="AG17"/>
      <c r="AH17"/>
      <c r="AI17"/>
      <c r="AJ17"/>
      <c r="AK17"/>
      <c r="AL17"/>
      <c r="AM17"/>
    </row>
    <row r="18" spans="1:39" s="306" customFormat="1" ht="12" customHeight="1">
      <c r="A18" s="470" t="s">
        <v>80</v>
      </c>
      <c r="B18" s="46">
        <v>363</v>
      </c>
      <c r="C18" s="46">
        <v>3</v>
      </c>
      <c r="D18" s="46">
        <v>7</v>
      </c>
      <c r="E18" s="46">
        <v>25</v>
      </c>
      <c r="F18" s="46">
        <v>42</v>
      </c>
      <c r="G18" s="46">
        <v>30</v>
      </c>
      <c r="H18" s="46">
        <v>36</v>
      </c>
      <c r="I18" s="46">
        <v>47</v>
      </c>
      <c r="J18" s="46">
        <v>37</v>
      </c>
      <c r="K18" s="46">
        <v>18</v>
      </c>
      <c r="L18" s="46">
        <v>34</v>
      </c>
      <c r="M18" s="46">
        <v>16</v>
      </c>
      <c r="N18" s="46">
        <v>16</v>
      </c>
      <c r="O18" s="46">
        <v>7</v>
      </c>
      <c r="P18" s="46">
        <v>7</v>
      </c>
      <c r="Q18" s="46">
        <v>7</v>
      </c>
      <c r="R18" s="46">
        <v>5</v>
      </c>
      <c r="S18" s="46">
        <v>26</v>
      </c>
      <c r="U18"/>
      <c r="V18"/>
      <c r="W18"/>
      <c r="X18"/>
      <c r="Y18"/>
      <c r="Z18"/>
      <c r="AA18"/>
      <c r="AB18"/>
      <c r="AC18"/>
      <c r="AD18"/>
      <c r="AE18"/>
      <c r="AF18"/>
      <c r="AG18"/>
      <c r="AH18"/>
      <c r="AI18"/>
      <c r="AJ18"/>
      <c r="AK18"/>
      <c r="AL18"/>
      <c r="AM18"/>
    </row>
    <row r="19" spans="1:39" s="306" customFormat="1" ht="12" customHeight="1">
      <c r="A19" s="471"/>
      <c r="B19" s="316"/>
      <c r="C19" s="319"/>
      <c r="D19" s="319"/>
      <c r="E19" s="319"/>
      <c r="F19" s="319"/>
      <c r="G19" s="319"/>
      <c r="H19" s="319"/>
      <c r="I19" s="319"/>
      <c r="J19" s="319"/>
      <c r="K19" s="319"/>
      <c r="L19" s="319"/>
      <c r="M19" s="319"/>
      <c r="N19" s="319"/>
      <c r="O19" s="319"/>
      <c r="P19" s="319"/>
      <c r="Q19" s="319"/>
      <c r="R19" s="319"/>
      <c r="S19" s="319"/>
      <c r="U19"/>
      <c r="V19"/>
      <c r="W19"/>
      <c r="X19"/>
      <c r="Y19"/>
      <c r="Z19"/>
      <c r="AA19"/>
      <c r="AB19"/>
      <c r="AC19"/>
      <c r="AD19"/>
      <c r="AE19"/>
      <c r="AF19"/>
      <c r="AG19"/>
      <c r="AH19"/>
      <c r="AI19"/>
      <c r="AJ19"/>
      <c r="AK19"/>
      <c r="AL19"/>
      <c r="AM19"/>
    </row>
    <row r="20" spans="1:39" s="306" customFormat="1" ht="12" customHeight="1">
      <c r="A20" s="315"/>
      <c r="B20" s="754" t="s">
        <v>325</v>
      </c>
      <c r="C20" s="754"/>
      <c r="D20" s="754"/>
      <c r="E20" s="754"/>
      <c r="F20" s="754"/>
      <c r="G20" s="754"/>
      <c r="H20" s="754"/>
      <c r="I20" s="754"/>
      <c r="J20" s="754"/>
      <c r="K20" s="754"/>
      <c r="L20" s="754"/>
      <c r="M20" s="754"/>
      <c r="N20" s="754"/>
      <c r="O20" s="754"/>
      <c r="P20" s="754"/>
      <c r="Q20" s="754"/>
      <c r="R20" s="754"/>
      <c r="S20" s="754"/>
      <c r="U20"/>
      <c r="V20"/>
      <c r="W20"/>
      <c r="X20"/>
      <c r="Y20"/>
      <c r="Z20"/>
      <c r="AA20"/>
      <c r="AB20"/>
      <c r="AC20"/>
      <c r="AD20"/>
      <c r="AE20"/>
      <c r="AF20"/>
      <c r="AG20"/>
      <c r="AH20"/>
      <c r="AI20"/>
      <c r="AJ20"/>
      <c r="AK20"/>
      <c r="AL20"/>
      <c r="AM20"/>
    </row>
    <row r="21" spans="1:39" s="306" customFormat="1" ht="12" customHeight="1">
      <c r="A21" s="469" t="s">
        <v>294</v>
      </c>
      <c r="B21" s="46">
        <v>338</v>
      </c>
      <c r="C21" s="46">
        <v>0</v>
      </c>
      <c r="D21" s="46">
        <v>0</v>
      </c>
      <c r="E21" s="46">
        <v>0</v>
      </c>
      <c r="F21" s="46">
        <v>1</v>
      </c>
      <c r="G21" s="46">
        <v>12</v>
      </c>
      <c r="H21" s="46">
        <v>16</v>
      </c>
      <c r="I21" s="46">
        <v>16</v>
      </c>
      <c r="J21" s="46">
        <v>27</v>
      </c>
      <c r="K21" s="46">
        <v>27</v>
      </c>
      <c r="L21" s="46">
        <v>32</v>
      </c>
      <c r="M21" s="46">
        <v>31</v>
      </c>
      <c r="N21" s="46">
        <v>23</v>
      </c>
      <c r="O21" s="46">
        <v>24</v>
      </c>
      <c r="P21" s="46">
        <v>17</v>
      </c>
      <c r="Q21" s="46">
        <v>19</v>
      </c>
      <c r="R21" s="46">
        <v>14</v>
      </c>
      <c r="S21" s="46">
        <v>79</v>
      </c>
      <c r="U21"/>
      <c r="V21"/>
      <c r="W21"/>
      <c r="X21"/>
      <c r="Y21"/>
      <c r="Z21"/>
      <c r="AA21"/>
      <c r="AB21"/>
      <c r="AC21"/>
      <c r="AD21"/>
      <c r="AE21"/>
      <c r="AF21"/>
      <c r="AG21"/>
      <c r="AH21"/>
      <c r="AI21"/>
      <c r="AJ21"/>
      <c r="AK21"/>
      <c r="AL21"/>
      <c r="AM21"/>
    </row>
    <row r="22" spans="1:39" s="320" customFormat="1" ht="12" customHeight="1">
      <c r="A22" s="469" t="s">
        <v>295</v>
      </c>
      <c r="B22" s="46">
        <v>1970</v>
      </c>
      <c r="C22" s="46">
        <v>0</v>
      </c>
      <c r="D22" s="46">
        <v>0</v>
      </c>
      <c r="E22" s="46">
        <v>0</v>
      </c>
      <c r="F22" s="46">
        <v>9</v>
      </c>
      <c r="G22" s="46">
        <v>28</v>
      </c>
      <c r="H22" s="46">
        <v>65</v>
      </c>
      <c r="I22" s="46">
        <v>123</v>
      </c>
      <c r="J22" s="46">
        <v>168</v>
      </c>
      <c r="K22" s="46">
        <v>201</v>
      </c>
      <c r="L22" s="46">
        <v>229</v>
      </c>
      <c r="M22" s="46">
        <v>241</v>
      </c>
      <c r="N22" s="46">
        <v>171</v>
      </c>
      <c r="O22" s="46">
        <v>156</v>
      </c>
      <c r="P22" s="46">
        <v>133</v>
      </c>
      <c r="Q22" s="46">
        <v>88</v>
      </c>
      <c r="R22" s="46">
        <v>67</v>
      </c>
      <c r="S22" s="46">
        <v>291</v>
      </c>
      <c r="U22"/>
      <c r="V22"/>
      <c r="W22"/>
      <c r="X22"/>
      <c r="Y22"/>
      <c r="Z22"/>
      <c r="AA22"/>
      <c r="AB22"/>
      <c r="AC22"/>
      <c r="AD22"/>
      <c r="AE22"/>
      <c r="AF22"/>
      <c r="AG22"/>
      <c r="AH22"/>
      <c r="AI22"/>
      <c r="AJ22"/>
      <c r="AK22"/>
      <c r="AL22"/>
      <c r="AM22"/>
    </row>
    <row r="23" spans="1:39" s="306" customFormat="1" ht="12" customHeight="1">
      <c r="A23" s="323" t="s">
        <v>178</v>
      </c>
      <c r="B23" s="46"/>
      <c r="C23" s="324"/>
      <c r="D23" s="324"/>
      <c r="E23" s="324"/>
      <c r="F23" s="324"/>
      <c r="G23" s="324"/>
      <c r="H23" s="324"/>
      <c r="I23" s="324"/>
      <c r="J23" s="324"/>
      <c r="K23" s="324"/>
      <c r="L23" s="324"/>
      <c r="M23" s="324"/>
      <c r="N23" s="324"/>
      <c r="O23" s="324"/>
      <c r="P23" s="325"/>
      <c r="Q23" s="325"/>
      <c r="R23" s="325"/>
      <c r="S23" s="325"/>
      <c r="U23"/>
      <c r="V23"/>
      <c r="W23"/>
      <c r="X23"/>
      <c r="Y23"/>
      <c r="Z23"/>
      <c r="AA23"/>
      <c r="AB23"/>
      <c r="AC23"/>
      <c r="AD23"/>
      <c r="AE23"/>
      <c r="AF23"/>
      <c r="AG23"/>
      <c r="AH23"/>
      <c r="AI23"/>
      <c r="AJ23"/>
      <c r="AK23"/>
      <c r="AL23"/>
      <c r="AM23"/>
    </row>
    <row r="24" spans="1:39" s="306" customFormat="1" ht="12" customHeight="1">
      <c r="A24" s="326" t="s">
        <v>321</v>
      </c>
      <c r="B24" s="46"/>
      <c r="C24" s="324"/>
      <c r="D24" s="324"/>
      <c r="E24" s="324"/>
      <c r="F24" s="324"/>
      <c r="G24" s="324"/>
      <c r="H24" s="324"/>
      <c r="I24" s="324"/>
      <c r="J24" s="324"/>
      <c r="K24" s="324"/>
      <c r="L24" s="324"/>
      <c r="M24" s="324"/>
      <c r="N24" s="324"/>
      <c r="O24" s="324"/>
      <c r="P24" s="325"/>
      <c r="Q24" s="325"/>
      <c r="R24" s="325"/>
      <c r="S24" s="325"/>
      <c r="U24"/>
      <c r="V24"/>
      <c r="W24"/>
      <c r="X24"/>
      <c r="Y24"/>
      <c r="Z24"/>
      <c r="AA24"/>
      <c r="AB24"/>
      <c r="AC24"/>
      <c r="AD24"/>
      <c r="AE24"/>
      <c r="AF24"/>
      <c r="AG24"/>
      <c r="AH24"/>
      <c r="AI24"/>
      <c r="AJ24"/>
      <c r="AK24"/>
      <c r="AL24"/>
      <c r="AM24"/>
    </row>
    <row r="25" spans="1:39" s="306" customFormat="1" ht="12" customHeight="1">
      <c r="A25" s="327" t="s">
        <v>322</v>
      </c>
      <c r="B25" s="46">
        <v>1426</v>
      </c>
      <c r="C25" s="46">
        <v>0</v>
      </c>
      <c r="D25" s="46">
        <v>0</v>
      </c>
      <c r="E25" s="46">
        <v>0</v>
      </c>
      <c r="F25" s="46">
        <v>5</v>
      </c>
      <c r="G25" s="46">
        <v>14</v>
      </c>
      <c r="H25" s="46">
        <v>40</v>
      </c>
      <c r="I25" s="46">
        <v>84</v>
      </c>
      <c r="J25" s="46">
        <v>121</v>
      </c>
      <c r="K25" s="46">
        <v>146</v>
      </c>
      <c r="L25" s="46">
        <v>167</v>
      </c>
      <c r="M25" s="46">
        <v>178</v>
      </c>
      <c r="N25" s="46">
        <v>112</v>
      </c>
      <c r="O25" s="46">
        <v>116</v>
      </c>
      <c r="P25" s="46">
        <v>108</v>
      </c>
      <c r="Q25" s="46">
        <v>66</v>
      </c>
      <c r="R25" s="46">
        <v>46</v>
      </c>
      <c r="S25" s="46">
        <v>223</v>
      </c>
      <c r="U25"/>
      <c r="V25"/>
      <c r="W25"/>
      <c r="X25"/>
      <c r="Y25"/>
      <c r="Z25"/>
      <c r="AA25"/>
      <c r="AB25"/>
      <c r="AC25"/>
      <c r="AD25"/>
      <c r="AE25"/>
      <c r="AF25"/>
      <c r="AG25"/>
      <c r="AH25"/>
      <c r="AI25"/>
      <c r="AJ25"/>
      <c r="AK25"/>
      <c r="AL25"/>
      <c r="AM25"/>
    </row>
    <row r="26" spans="1:39" s="306" customFormat="1" ht="12" customHeight="1">
      <c r="A26" s="472" t="s">
        <v>296</v>
      </c>
      <c r="B26" s="46">
        <v>544</v>
      </c>
      <c r="C26" s="46">
        <v>0</v>
      </c>
      <c r="D26" s="46">
        <v>0</v>
      </c>
      <c r="E26" s="46">
        <v>0</v>
      </c>
      <c r="F26" s="46">
        <v>4</v>
      </c>
      <c r="G26" s="46">
        <v>14</v>
      </c>
      <c r="H26" s="46">
        <v>25</v>
      </c>
      <c r="I26" s="46">
        <v>39</v>
      </c>
      <c r="J26" s="46">
        <v>47</v>
      </c>
      <c r="K26" s="46">
        <v>55</v>
      </c>
      <c r="L26" s="46">
        <v>62</v>
      </c>
      <c r="M26" s="46">
        <v>63</v>
      </c>
      <c r="N26" s="46">
        <v>59</v>
      </c>
      <c r="O26" s="46">
        <v>40</v>
      </c>
      <c r="P26" s="46">
        <v>25</v>
      </c>
      <c r="Q26" s="46">
        <v>22</v>
      </c>
      <c r="R26" s="46">
        <v>21</v>
      </c>
      <c r="S26" s="46">
        <v>68</v>
      </c>
      <c r="U26"/>
      <c r="V26"/>
      <c r="W26"/>
      <c r="X26"/>
      <c r="Y26"/>
      <c r="Z26"/>
      <c r="AA26"/>
      <c r="AB26"/>
      <c r="AC26"/>
      <c r="AD26"/>
      <c r="AE26"/>
      <c r="AF26"/>
      <c r="AG26"/>
      <c r="AH26"/>
      <c r="AI26"/>
      <c r="AJ26"/>
      <c r="AK26"/>
      <c r="AL26"/>
      <c r="AM26"/>
    </row>
    <row r="27" spans="1:39" s="306" customFormat="1" ht="12" customHeight="1">
      <c r="A27" s="470" t="s">
        <v>7</v>
      </c>
      <c r="B27" s="46">
        <v>2308</v>
      </c>
      <c r="C27" s="46">
        <v>0</v>
      </c>
      <c r="D27" s="46">
        <v>0</v>
      </c>
      <c r="E27" s="46">
        <v>0</v>
      </c>
      <c r="F27" s="46">
        <v>10</v>
      </c>
      <c r="G27" s="46">
        <v>40</v>
      </c>
      <c r="H27" s="46">
        <v>81</v>
      </c>
      <c r="I27" s="46">
        <v>139</v>
      </c>
      <c r="J27" s="46">
        <v>195</v>
      </c>
      <c r="K27" s="46">
        <v>228</v>
      </c>
      <c r="L27" s="46">
        <v>261</v>
      </c>
      <c r="M27" s="46">
        <v>272</v>
      </c>
      <c r="N27" s="46">
        <v>194</v>
      </c>
      <c r="O27" s="46">
        <v>180</v>
      </c>
      <c r="P27" s="46">
        <v>150</v>
      </c>
      <c r="Q27" s="46">
        <v>107</v>
      </c>
      <c r="R27" s="46">
        <v>81</v>
      </c>
      <c r="S27" s="46">
        <v>370</v>
      </c>
      <c r="U27"/>
      <c r="V27"/>
      <c r="W27"/>
      <c r="X27"/>
      <c r="Y27"/>
      <c r="Z27"/>
      <c r="AA27"/>
      <c r="AB27"/>
      <c r="AC27"/>
      <c r="AD27"/>
      <c r="AE27"/>
      <c r="AF27"/>
      <c r="AG27"/>
      <c r="AH27"/>
      <c r="AI27"/>
      <c r="AJ27"/>
      <c r="AK27"/>
      <c r="AL27"/>
      <c r="AM27"/>
    </row>
    <row r="28" spans="1:39" s="306" customFormat="1" ht="12" customHeight="1">
      <c r="A28" s="470" t="s">
        <v>255</v>
      </c>
      <c r="B28" s="46">
        <v>1193</v>
      </c>
      <c r="C28" s="46">
        <v>0</v>
      </c>
      <c r="D28" s="46">
        <v>0</v>
      </c>
      <c r="E28" s="46">
        <v>0</v>
      </c>
      <c r="F28" s="46">
        <v>3</v>
      </c>
      <c r="G28" s="46">
        <v>20</v>
      </c>
      <c r="H28" s="46">
        <v>42</v>
      </c>
      <c r="I28" s="46">
        <v>66</v>
      </c>
      <c r="J28" s="46">
        <v>85</v>
      </c>
      <c r="K28" s="46">
        <v>119</v>
      </c>
      <c r="L28" s="46">
        <v>126</v>
      </c>
      <c r="M28" s="46">
        <v>161</v>
      </c>
      <c r="N28" s="46">
        <v>113</v>
      </c>
      <c r="O28" s="46">
        <v>103</v>
      </c>
      <c r="P28" s="46">
        <v>80</v>
      </c>
      <c r="Q28" s="46">
        <v>57</v>
      </c>
      <c r="R28" s="46">
        <v>41</v>
      </c>
      <c r="S28" s="46">
        <v>177</v>
      </c>
      <c r="U28"/>
      <c r="V28"/>
      <c r="W28"/>
      <c r="X28"/>
      <c r="Y28"/>
      <c r="Z28"/>
      <c r="AA28"/>
      <c r="AB28"/>
      <c r="AC28"/>
      <c r="AD28"/>
      <c r="AE28"/>
      <c r="AF28"/>
      <c r="AG28"/>
      <c r="AH28"/>
      <c r="AI28"/>
      <c r="AJ28"/>
      <c r="AK28"/>
      <c r="AL28"/>
      <c r="AM28"/>
    </row>
    <row r="29" spans="1:39" s="306" customFormat="1" ht="12" customHeight="1">
      <c r="A29" s="470" t="s">
        <v>80</v>
      </c>
      <c r="B29" s="46">
        <v>1115</v>
      </c>
      <c r="C29" s="46">
        <v>0</v>
      </c>
      <c r="D29" s="46">
        <v>0</v>
      </c>
      <c r="E29" s="46">
        <v>0</v>
      </c>
      <c r="F29" s="46">
        <v>7</v>
      </c>
      <c r="G29" s="46">
        <v>20</v>
      </c>
      <c r="H29" s="46">
        <v>39</v>
      </c>
      <c r="I29" s="46">
        <v>73</v>
      </c>
      <c r="J29" s="46">
        <v>110</v>
      </c>
      <c r="K29" s="46">
        <v>109</v>
      </c>
      <c r="L29" s="46">
        <v>135</v>
      </c>
      <c r="M29" s="46">
        <v>111</v>
      </c>
      <c r="N29" s="46">
        <v>81</v>
      </c>
      <c r="O29" s="46">
        <v>77</v>
      </c>
      <c r="P29" s="46">
        <v>70</v>
      </c>
      <c r="Q29" s="46">
        <v>50</v>
      </c>
      <c r="R29" s="46">
        <v>40</v>
      </c>
      <c r="S29" s="46">
        <v>193</v>
      </c>
      <c r="U29"/>
      <c r="V29"/>
      <c r="W29"/>
      <c r="X29"/>
      <c r="Y29"/>
      <c r="Z29"/>
      <c r="AA29"/>
      <c r="AB29"/>
      <c r="AC29"/>
      <c r="AD29"/>
      <c r="AE29"/>
      <c r="AF29"/>
      <c r="AG29"/>
      <c r="AH29"/>
      <c r="AI29"/>
      <c r="AJ29"/>
      <c r="AK29"/>
      <c r="AL29"/>
      <c r="AM29"/>
    </row>
    <row r="30" spans="1:39" s="306" customFormat="1" ht="12" customHeight="1">
      <c r="A30" s="470"/>
      <c r="B30" s="317"/>
      <c r="C30" s="322"/>
      <c r="D30" s="322"/>
      <c r="E30" s="322"/>
      <c r="F30" s="317"/>
      <c r="G30" s="317"/>
      <c r="H30" s="317"/>
      <c r="I30" s="317"/>
      <c r="J30" s="317"/>
      <c r="K30" s="317"/>
      <c r="L30" s="317"/>
      <c r="M30" s="317"/>
      <c r="N30" s="318"/>
      <c r="O30" s="317"/>
      <c r="P30" s="317"/>
      <c r="Q30" s="317"/>
      <c r="R30" s="317"/>
      <c r="S30" s="317"/>
      <c r="U30"/>
      <c r="V30"/>
      <c r="W30"/>
      <c r="X30"/>
      <c r="Y30"/>
      <c r="Z30"/>
      <c r="AA30"/>
      <c r="AB30"/>
      <c r="AC30"/>
      <c r="AD30"/>
      <c r="AE30"/>
      <c r="AF30"/>
      <c r="AG30"/>
      <c r="AH30"/>
      <c r="AI30"/>
      <c r="AJ30"/>
      <c r="AK30"/>
      <c r="AL30"/>
      <c r="AM30"/>
    </row>
    <row r="31" spans="1:39" s="306" customFormat="1" ht="12" customHeight="1">
      <c r="A31" s="470"/>
      <c r="B31" s="754" t="s">
        <v>589</v>
      </c>
      <c r="C31" s="754"/>
      <c r="D31" s="754"/>
      <c r="E31" s="754"/>
      <c r="F31" s="754"/>
      <c r="G31" s="754"/>
      <c r="H31" s="754"/>
      <c r="I31" s="754"/>
      <c r="J31" s="754"/>
      <c r="K31" s="754"/>
      <c r="L31" s="754"/>
      <c r="M31" s="754"/>
      <c r="N31" s="754"/>
      <c r="O31" s="754"/>
      <c r="P31" s="754"/>
      <c r="Q31" s="754"/>
      <c r="R31" s="754"/>
      <c r="S31" s="754"/>
      <c r="U31"/>
      <c r="V31"/>
      <c r="W31"/>
      <c r="X31"/>
      <c r="Y31"/>
      <c r="Z31"/>
      <c r="AA31"/>
      <c r="AB31"/>
      <c r="AC31"/>
      <c r="AD31"/>
      <c r="AE31"/>
      <c r="AF31"/>
      <c r="AG31"/>
      <c r="AH31"/>
      <c r="AI31"/>
      <c r="AJ31"/>
      <c r="AK31"/>
      <c r="AL31"/>
      <c r="AM31"/>
    </row>
    <row r="32" spans="1:39" s="306" customFormat="1" ht="12" customHeight="1">
      <c r="A32" s="470" t="s">
        <v>71</v>
      </c>
      <c r="B32" s="46">
        <v>3507</v>
      </c>
      <c r="C32" s="328">
        <v>7</v>
      </c>
      <c r="D32" s="328">
        <v>34</v>
      </c>
      <c r="E32" s="328">
        <v>118</v>
      </c>
      <c r="F32" s="328">
        <v>142</v>
      </c>
      <c r="G32" s="328">
        <v>164</v>
      </c>
      <c r="H32" s="328">
        <v>192</v>
      </c>
      <c r="I32" s="328">
        <v>260</v>
      </c>
      <c r="J32" s="328">
        <v>299</v>
      </c>
      <c r="K32" s="328">
        <v>297</v>
      </c>
      <c r="L32" s="328">
        <v>335</v>
      </c>
      <c r="M32" s="328">
        <v>335</v>
      </c>
      <c r="N32" s="328">
        <v>241</v>
      </c>
      <c r="O32" s="328">
        <v>221</v>
      </c>
      <c r="P32" s="328">
        <v>169</v>
      </c>
      <c r="Q32" s="328">
        <v>133</v>
      </c>
      <c r="R32" s="328">
        <v>101</v>
      </c>
      <c r="S32" s="328">
        <v>459</v>
      </c>
      <c r="U32"/>
      <c r="V32"/>
      <c r="W32"/>
      <c r="X32"/>
      <c r="Y32"/>
      <c r="Z32"/>
      <c r="AA32"/>
      <c r="AB32"/>
      <c r="AC32"/>
      <c r="AD32"/>
      <c r="AE32"/>
      <c r="AF32"/>
      <c r="AG32"/>
      <c r="AH32"/>
      <c r="AI32"/>
      <c r="AJ32"/>
      <c r="AK32"/>
      <c r="AL32"/>
      <c r="AM32"/>
    </row>
    <row r="33" spans="1:39" s="306" customFormat="1" ht="12" customHeight="1">
      <c r="A33" s="470" t="s">
        <v>255</v>
      </c>
      <c r="B33" s="46">
        <v>1867</v>
      </c>
      <c r="C33" s="321">
        <v>2</v>
      </c>
      <c r="D33" s="321">
        <v>18</v>
      </c>
      <c r="E33" s="321">
        <v>60</v>
      </c>
      <c r="F33" s="321">
        <v>72</v>
      </c>
      <c r="G33" s="321">
        <v>96</v>
      </c>
      <c r="H33" s="321">
        <v>108</v>
      </c>
      <c r="I33" s="321">
        <v>130</v>
      </c>
      <c r="J33" s="321">
        <v>137</v>
      </c>
      <c r="K33" s="321">
        <v>164</v>
      </c>
      <c r="L33" s="321">
        <v>163</v>
      </c>
      <c r="M33" s="321">
        <v>201</v>
      </c>
      <c r="N33" s="321">
        <v>140</v>
      </c>
      <c r="O33" s="321">
        <v>131</v>
      </c>
      <c r="P33" s="321">
        <v>90</v>
      </c>
      <c r="Q33" s="321">
        <v>74</v>
      </c>
      <c r="R33" s="321">
        <v>54</v>
      </c>
      <c r="S33" s="321">
        <v>227</v>
      </c>
      <c r="U33"/>
      <c r="V33"/>
      <c r="W33"/>
      <c r="X33"/>
      <c r="Y33"/>
      <c r="Z33"/>
      <c r="AA33"/>
      <c r="AB33"/>
      <c r="AC33"/>
      <c r="AD33"/>
      <c r="AE33"/>
      <c r="AF33"/>
      <c r="AG33"/>
      <c r="AH33"/>
      <c r="AI33"/>
      <c r="AJ33"/>
      <c r="AK33"/>
      <c r="AL33"/>
      <c r="AM33"/>
    </row>
    <row r="34" spans="1:39" s="306" customFormat="1" ht="12" customHeight="1">
      <c r="A34" s="470" t="s">
        <v>80</v>
      </c>
      <c r="B34" s="46">
        <v>1640</v>
      </c>
      <c r="C34" s="322">
        <v>5</v>
      </c>
      <c r="D34" s="322">
        <v>16</v>
      </c>
      <c r="E34" s="322">
        <v>58</v>
      </c>
      <c r="F34" s="322">
        <v>70</v>
      </c>
      <c r="G34" s="322">
        <v>68</v>
      </c>
      <c r="H34" s="322">
        <v>84</v>
      </c>
      <c r="I34" s="322">
        <v>130</v>
      </c>
      <c r="J34" s="322">
        <v>162</v>
      </c>
      <c r="K34" s="322">
        <v>133</v>
      </c>
      <c r="L34" s="322">
        <v>172</v>
      </c>
      <c r="M34" s="322">
        <v>134</v>
      </c>
      <c r="N34" s="322">
        <v>101</v>
      </c>
      <c r="O34" s="322">
        <v>90</v>
      </c>
      <c r="P34" s="322">
        <v>79</v>
      </c>
      <c r="Q34" s="322">
        <v>59</v>
      </c>
      <c r="R34" s="322">
        <v>47</v>
      </c>
      <c r="S34" s="322">
        <v>232</v>
      </c>
      <c r="U34"/>
      <c r="V34"/>
      <c r="W34"/>
      <c r="X34"/>
      <c r="Y34"/>
      <c r="Z34"/>
      <c r="AA34"/>
      <c r="AB34"/>
      <c r="AC34"/>
      <c r="AD34"/>
      <c r="AE34"/>
      <c r="AF34"/>
      <c r="AG34"/>
      <c r="AH34"/>
      <c r="AI34"/>
      <c r="AJ34"/>
      <c r="AK34"/>
      <c r="AL34"/>
      <c r="AM34"/>
    </row>
    <row r="35" spans="1:39" s="306" customFormat="1" ht="12" customHeight="1">
      <c r="A35" s="470"/>
      <c r="B35" s="317"/>
      <c r="C35" s="322"/>
      <c r="D35" s="322"/>
      <c r="E35" s="322"/>
      <c r="F35" s="317"/>
      <c r="G35" s="317"/>
      <c r="H35" s="317"/>
      <c r="I35" s="317"/>
      <c r="J35" s="317"/>
      <c r="K35" s="317"/>
      <c r="L35" s="317"/>
      <c r="M35" s="317"/>
      <c r="N35" s="318"/>
      <c r="O35" s="317"/>
      <c r="P35" s="317"/>
      <c r="Q35" s="317"/>
      <c r="R35" s="317"/>
      <c r="S35" s="317"/>
      <c r="U35"/>
      <c r="V35"/>
      <c r="W35"/>
      <c r="X35"/>
      <c r="Y35"/>
      <c r="Z35"/>
      <c r="AA35"/>
      <c r="AB35"/>
      <c r="AC35"/>
      <c r="AD35"/>
      <c r="AE35"/>
      <c r="AF35"/>
      <c r="AG35"/>
      <c r="AH35"/>
      <c r="AI35"/>
      <c r="AJ35"/>
      <c r="AK35"/>
      <c r="AL35"/>
      <c r="AM35"/>
    </row>
    <row r="36" spans="1:39" s="306" customFormat="1" ht="12" customHeight="1">
      <c r="A36" s="394" t="s">
        <v>482</v>
      </c>
      <c r="B36" s="317"/>
      <c r="C36" s="322"/>
      <c r="D36" s="322"/>
      <c r="E36" s="322"/>
      <c r="F36" s="317"/>
      <c r="G36" s="317"/>
      <c r="H36" s="317"/>
      <c r="I36" s="317"/>
      <c r="J36" s="317"/>
      <c r="K36" s="317"/>
      <c r="L36" s="317"/>
      <c r="M36" s="317"/>
      <c r="N36" s="318"/>
      <c r="O36" s="317"/>
      <c r="P36" s="317"/>
      <c r="Q36" s="317"/>
      <c r="R36" s="317"/>
      <c r="S36" s="317"/>
      <c r="U36"/>
      <c r="V36"/>
      <c r="W36"/>
      <c r="X36"/>
      <c r="Y36"/>
      <c r="Z36"/>
      <c r="AA36"/>
      <c r="AB36"/>
      <c r="AC36"/>
      <c r="AD36"/>
      <c r="AE36"/>
      <c r="AF36"/>
      <c r="AG36"/>
      <c r="AH36"/>
      <c r="AI36"/>
      <c r="AJ36"/>
      <c r="AK36"/>
      <c r="AL36"/>
      <c r="AM36"/>
    </row>
    <row r="37" spans="1:39" s="306" customFormat="1" ht="12" customHeight="1">
      <c r="A37" s="394" t="s">
        <v>355</v>
      </c>
      <c r="B37" s="317"/>
      <c r="C37" s="322"/>
      <c r="D37" s="322"/>
      <c r="E37" s="322"/>
      <c r="F37" s="317"/>
      <c r="G37" s="317"/>
      <c r="H37" s="317"/>
      <c r="I37" s="317"/>
      <c r="J37" s="317"/>
      <c r="K37" s="317"/>
      <c r="L37" s="317"/>
      <c r="M37" s="317"/>
      <c r="N37" s="318"/>
      <c r="O37" s="317"/>
      <c r="P37" s="317"/>
      <c r="Q37" s="317"/>
      <c r="R37" s="317"/>
      <c r="S37" s="317"/>
      <c r="U37"/>
      <c r="V37"/>
      <c r="W37"/>
      <c r="X37"/>
      <c r="Y37"/>
      <c r="Z37"/>
      <c r="AA37"/>
      <c r="AB37"/>
      <c r="AC37"/>
      <c r="AD37"/>
      <c r="AE37"/>
      <c r="AF37"/>
      <c r="AG37"/>
      <c r="AH37"/>
      <c r="AI37"/>
      <c r="AJ37"/>
      <c r="AK37"/>
      <c r="AL37"/>
      <c r="AM37"/>
    </row>
    <row r="38" spans="1:39" s="306" customFormat="1" ht="12" customHeight="1">
      <c r="A38" s="394" t="s">
        <v>447</v>
      </c>
      <c r="B38" s="46">
        <v>395</v>
      </c>
      <c r="C38" s="46">
        <v>0</v>
      </c>
      <c r="D38" s="46">
        <v>0</v>
      </c>
      <c r="E38" s="46">
        <v>9</v>
      </c>
      <c r="F38" s="46">
        <v>14</v>
      </c>
      <c r="G38" s="46">
        <v>17</v>
      </c>
      <c r="H38" s="46">
        <v>17</v>
      </c>
      <c r="I38" s="46">
        <v>38</v>
      </c>
      <c r="J38" s="46">
        <v>36</v>
      </c>
      <c r="K38" s="46">
        <v>27</v>
      </c>
      <c r="L38" s="46">
        <v>43</v>
      </c>
      <c r="M38" s="46">
        <v>26</v>
      </c>
      <c r="N38" s="46">
        <v>39</v>
      </c>
      <c r="O38" s="46">
        <v>28</v>
      </c>
      <c r="P38" s="46">
        <v>18</v>
      </c>
      <c r="Q38" s="46">
        <v>18</v>
      </c>
      <c r="R38" s="46">
        <v>7</v>
      </c>
      <c r="S38" s="46">
        <v>58</v>
      </c>
      <c r="U38"/>
      <c r="V38"/>
      <c r="W38"/>
      <c r="X38"/>
      <c r="Y38"/>
      <c r="Z38"/>
      <c r="AA38"/>
      <c r="AB38"/>
      <c r="AC38"/>
      <c r="AD38"/>
      <c r="AE38"/>
      <c r="AF38"/>
      <c r="AG38"/>
      <c r="AH38"/>
      <c r="AI38"/>
      <c r="AJ38"/>
      <c r="AK38"/>
      <c r="AL38"/>
      <c r="AM38"/>
    </row>
    <row r="39" spans="1:39" s="306" customFormat="1" ht="12" customHeight="1">
      <c r="A39" s="710" t="s">
        <v>78</v>
      </c>
      <c r="B39" s="710"/>
      <c r="C39" s="710"/>
      <c r="D39" s="710"/>
      <c r="E39" s="710"/>
      <c r="F39" s="710"/>
      <c r="G39" s="710"/>
      <c r="H39" s="710"/>
      <c r="I39" s="710"/>
      <c r="J39" s="710"/>
      <c r="K39" s="710"/>
      <c r="L39" s="710"/>
      <c r="M39" s="710"/>
      <c r="N39" s="710"/>
      <c r="O39" s="710"/>
      <c r="P39" s="710"/>
      <c r="Q39" s="710"/>
      <c r="R39" s="710"/>
      <c r="S39" s="710"/>
      <c r="U39"/>
      <c r="V39"/>
      <c r="W39"/>
      <c r="X39"/>
      <c r="Y39"/>
      <c r="Z39"/>
      <c r="AA39"/>
      <c r="AB39"/>
      <c r="AC39"/>
      <c r="AD39"/>
      <c r="AE39"/>
      <c r="AF39"/>
      <c r="AG39"/>
      <c r="AH39"/>
      <c r="AI39"/>
      <c r="AJ39"/>
      <c r="AK39"/>
      <c r="AL39"/>
      <c r="AM39"/>
    </row>
    <row r="40" spans="1:39" s="306" customFormat="1" ht="42" customHeight="1">
      <c r="A40" s="730" t="s">
        <v>527</v>
      </c>
      <c r="B40" s="731"/>
      <c r="C40" s="731"/>
      <c r="D40" s="731"/>
      <c r="E40" s="731"/>
      <c r="F40" s="731"/>
      <c r="G40" s="731"/>
      <c r="H40" s="731"/>
      <c r="I40" s="731"/>
      <c r="J40" s="731"/>
      <c r="K40" s="731"/>
      <c r="L40" s="731"/>
      <c r="M40" s="731"/>
      <c r="N40" s="731"/>
      <c r="O40" s="731"/>
      <c r="P40" s="731"/>
      <c r="Q40" s="731"/>
      <c r="R40" s="731"/>
      <c r="S40" s="731"/>
      <c r="U40"/>
      <c r="V40"/>
      <c r="W40"/>
      <c r="X40"/>
      <c r="Y40"/>
      <c r="Z40"/>
      <c r="AA40"/>
      <c r="AB40"/>
      <c r="AC40"/>
      <c r="AD40"/>
      <c r="AE40"/>
      <c r="AF40"/>
      <c r="AG40"/>
      <c r="AH40"/>
      <c r="AI40"/>
      <c r="AJ40"/>
      <c r="AK40"/>
      <c r="AL40"/>
      <c r="AM40"/>
    </row>
    <row r="41" spans="1:39" s="300" customFormat="1" ht="12" customHeight="1">
      <c r="A41" s="314"/>
      <c r="B41" s="314"/>
      <c r="C41" s="314"/>
      <c r="D41" s="314"/>
      <c r="E41" s="314"/>
      <c r="F41" s="314"/>
      <c r="G41" s="314"/>
      <c r="H41" s="314"/>
      <c r="I41" s="314"/>
      <c r="J41" s="314"/>
      <c r="K41" s="314"/>
      <c r="L41" s="314"/>
      <c r="M41" s="314"/>
      <c r="N41" s="314"/>
      <c r="O41" s="314"/>
      <c r="P41" s="314"/>
      <c r="Q41" s="314"/>
      <c r="R41" s="314"/>
      <c r="S41" s="314"/>
      <c r="U41"/>
      <c r="V41"/>
      <c r="W41"/>
      <c r="X41"/>
      <c r="Y41"/>
      <c r="Z41"/>
      <c r="AA41"/>
      <c r="AB41"/>
      <c r="AC41"/>
      <c r="AD41"/>
      <c r="AE41"/>
      <c r="AF41"/>
      <c r="AG41"/>
      <c r="AH41"/>
      <c r="AI41"/>
      <c r="AJ41"/>
      <c r="AK41"/>
      <c r="AL41"/>
      <c r="AM41"/>
    </row>
    <row r="42" spans="1:39" s="306" customFormat="1" ht="12" customHeight="1">
      <c r="A42" s="314"/>
      <c r="B42" s="314"/>
      <c r="C42" s="314"/>
      <c r="D42" s="314"/>
      <c r="E42" s="314"/>
      <c r="F42" s="314"/>
      <c r="G42" s="314"/>
      <c r="H42" s="314"/>
      <c r="I42" s="314"/>
      <c r="J42" s="314"/>
      <c r="K42" s="314"/>
      <c r="L42" s="314"/>
      <c r="M42" s="314"/>
      <c r="N42" s="314"/>
      <c r="O42" s="314"/>
      <c r="P42" s="314"/>
      <c r="Q42" s="314"/>
      <c r="R42" s="314"/>
      <c r="S42" s="314"/>
      <c r="U42"/>
      <c r="V42"/>
      <c r="W42"/>
      <c r="X42"/>
      <c r="Y42"/>
      <c r="Z42"/>
      <c r="AA42"/>
      <c r="AB42"/>
      <c r="AC42"/>
      <c r="AD42"/>
      <c r="AE42"/>
      <c r="AF42"/>
      <c r="AG42"/>
      <c r="AH42"/>
      <c r="AI42"/>
      <c r="AJ42"/>
      <c r="AK42"/>
      <c r="AL42"/>
      <c r="AM42"/>
    </row>
    <row r="43" spans="1:39" s="320" customFormat="1" ht="12" customHeight="1">
      <c r="A43" s="314"/>
      <c r="B43" s="314"/>
      <c r="C43" s="314"/>
      <c r="D43" s="314"/>
      <c r="E43" s="314"/>
      <c r="F43" s="314"/>
      <c r="G43" s="314"/>
      <c r="H43" s="314"/>
      <c r="I43" s="314"/>
      <c r="J43" s="314"/>
      <c r="K43" s="314"/>
      <c r="L43" s="314"/>
      <c r="M43" s="314"/>
      <c r="N43" s="314"/>
      <c r="O43" s="314"/>
      <c r="P43" s="314"/>
      <c r="Q43" s="314"/>
      <c r="R43" s="314"/>
      <c r="S43" s="314"/>
      <c r="U43"/>
      <c r="V43"/>
      <c r="W43"/>
      <c r="X43"/>
      <c r="Y43"/>
      <c r="Z43"/>
      <c r="AA43"/>
      <c r="AB43"/>
      <c r="AC43"/>
      <c r="AD43"/>
      <c r="AE43"/>
      <c r="AF43"/>
      <c r="AG43"/>
      <c r="AH43"/>
      <c r="AI43"/>
      <c r="AJ43"/>
      <c r="AK43"/>
      <c r="AL43"/>
      <c r="AM43"/>
    </row>
    <row r="44" spans="1:39" s="306" customFormat="1" ht="12" customHeight="1">
      <c r="A44" s="314"/>
      <c r="B44" s="314"/>
      <c r="C44" s="314"/>
      <c r="D44" s="314"/>
      <c r="E44" s="314"/>
      <c r="F44" s="314"/>
      <c r="G44" s="314"/>
      <c r="H44" s="314"/>
      <c r="I44" s="314"/>
      <c r="J44" s="314"/>
      <c r="K44" s="314"/>
      <c r="L44" s="314"/>
      <c r="M44" s="314"/>
      <c r="N44" s="314"/>
      <c r="O44" s="314"/>
      <c r="P44" s="314"/>
      <c r="Q44" s="314"/>
      <c r="R44" s="314"/>
      <c r="S44" s="314"/>
      <c r="U44"/>
      <c r="V44"/>
      <c r="W44"/>
      <c r="X44"/>
      <c r="Y44"/>
      <c r="Z44"/>
      <c r="AA44"/>
      <c r="AB44"/>
      <c r="AC44"/>
      <c r="AD44"/>
      <c r="AE44"/>
      <c r="AF44"/>
      <c r="AG44"/>
      <c r="AH44"/>
      <c r="AI44"/>
      <c r="AJ44"/>
      <c r="AK44"/>
      <c r="AL44"/>
      <c r="AM44"/>
    </row>
    <row r="45" spans="1:39" s="306" customFormat="1" ht="12" customHeight="1">
      <c r="A45" s="314"/>
      <c r="B45" s="314"/>
      <c r="C45" s="314"/>
      <c r="D45" s="314"/>
      <c r="E45" s="314"/>
      <c r="F45" s="314"/>
      <c r="G45" s="314"/>
      <c r="H45" s="314"/>
      <c r="I45" s="314"/>
      <c r="J45" s="314"/>
      <c r="K45" s="314"/>
      <c r="L45" s="314"/>
      <c r="M45" s="314"/>
      <c r="N45" s="314"/>
      <c r="O45" s="314"/>
      <c r="P45" s="314"/>
      <c r="Q45" s="314"/>
      <c r="R45" s="314"/>
      <c r="S45" s="314"/>
      <c r="U45"/>
      <c r="V45"/>
      <c r="W45"/>
      <c r="X45"/>
      <c r="Y45"/>
      <c r="Z45"/>
      <c r="AA45"/>
      <c r="AB45"/>
      <c r="AC45"/>
      <c r="AD45"/>
      <c r="AE45"/>
      <c r="AF45"/>
      <c r="AG45"/>
      <c r="AH45"/>
      <c r="AI45"/>
      <c r="AJ45"/>
      <c r="AK45"/>
      <c r="AL45"/>
      <c r="AM45"/>
    </row>
    <row r="46" spans="1:39" s="300" customFormat="1" ht="12" customHeight="1">
      <c r="A46" s="314"/>
      <c r="B46" s="314"/>
      <c r="C46" s="314"/>
      <c r="D46" s="314"/>
      <c r="E46" s="314"/>
      <c r="F46" s="314"/>
      <c r="G46" s="314"/>
      <c r="H46" s="314"/>
      <c r="I46" s="314"/>
      <c r="J46" s="314"/>
      <c r="K46" s="314"/>
      <c r="L46" s="314"/>
      <c r="M46" s="314"/>
      <c r="N46" s="314"/>
      <c r="O46" s="314"/>
      <c r="P46" s="314"/>
      <c r="Q46" s="314"/>
      <c r="R46" s="314"/>
      <c r="S46" s="314"/>
      <c r="U46"/>
      <c r="V46"/>
      <c r="W46"/>
      <c r="X46"/>
      <c r="Y46"/>
      <c r="Z46"/>
      <c r="AA46"/>
      <c r="AB46"/>
      <c r="AC46"/>
      <c r="AD46"/>
      <c r="AE46"/>
      <c r="AF46"/>
      <c r="AG46"/>
      <c r="AH46"/>
      <c r="AI46"/>
      <c r="AJ46"/>
      <c r="AK46"/>
      <c r="AL46"/>
      <c r="AM46"/>
    </row>
    <row r="47" spans="1:39" s="306" customFormat="1">
      <c r="A47" s="314"/>
      <c r="B47" s="314"/>
      <c r="C47" s="314"/>
      <c r="D47" s="314"/>
      <c r="E47" s="314"/>
      <c r="F47" s="314"/>
      <c r="G47" s="314"/>
      <c r="H47" s="314"/>
      <c r="I47" s="314"/>
      <c r="J47" s="314"/>
      <c r="K47" s="314"/>
      <c r="L47" s="314"/>
      <c r="M47" s="314"/>
      <c r="N47" s="314"/>
      <c r="O47" s="314"/>
      <c r="P47" s="314"/>
      <c r="Q47" s="314"/>
      <c r="R47" s="314"/>
      <c r="S47" s="314"/>
    </row>
  </sheetData>
  <mergeCells count="12">
    <mergeCell ref="B31:S31"/>
    <mergeCell ref="A40:S40"/>
    <mergeCell ref="B20:S20"/>
    <mergeCell ref="A39:S39"/>
    <mergeCell ref="A1:S1"/>
    <mergeCell ref="A2:S2"/>
    <mergeCell ref="B13:S13"/>
    <mergeCell ref="A5:S5"/>
    <mergeCell ref="B6:S6"/>
    <mergeCell ref="A3:A4"/>
    <mergeCell ref="B3:B4"/>
    <mergeCell ref="C3:S3"/>
  </mergeCells>
  <phoneticPr fontId="11" type="noConversion"/>
  <hyperlinks>
    <hyperlink ref="A1:S1" location="Inhaltsverzeichnis!A76" display="Inhaltsverzeichnis!A76"/>
  </hyperlinks>
  <pageMargins left="0.59055118110236227" right="0.59055118110236227" top="0.78740157480314965" bottom="0.59055118110236227" header="0.31496062992125984" footer="0.23622047244094491"/>
  <pageSetup paperSize="9" firstPageNumber="33" orientation="portrait" useFirstPageNumber="1" r:id="rId1"/>
  <headerFooter scaleWithDoc="0" alignWithMargins="0">
    <oddHeader>&amp;C&amp;"Arial,Standard"&amp;8– &amp;P –</oddHeader>
    <oddFooter>&amp;C&amp;"Arial,Standard"&amp;7&amp;K000000 Amt für Statistik Berlin-Brandenburg — SB B I 1 - j / 15 –  Berlin  &amp;G</oddFoot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2"/>
  <sheetViews>
    <sheetView zoomScaleNormal="100" workbookViewId="0">
      <selection sqref="A1:H1"/>
    </sheetView>
  </sheetViews>
  <sheetFormatPr baseColWidth="10" defaultRowHeight="13.2"/>
  <cols>
    <col min="1" max="1" width="2.33203125" customWidth="1"/>
    <col min="2" max="2" width="13" customWidth="1"/>
    <col min="3" max="3" width="9.6640625" customWidth="1"/>
    <col min="4" max="4" width="16.5546875" customWidth="1"/>
    <col min="5" max="5" width="14.6640625" customWidth="1"/>
    <col min="6" max="6" width="14.5546875" customWidth="1"/>
    <col min="7" max="7" width="13.6640625" customWidth="1"/>
    <col min="8" max="8" width="4.44140625" customWidth="1"/>
    <col min="9" max="9" width="8.6640625" style="333" customWidth="1"/>
    <col min="10" max="10" width="7.6640625" style="333" bestFit="1" customWidth="1"/>
    <col min="11" max="11" width="6.33203125" style="333" customWidth="1"/>
    <col min="12" max="12" width="5.6640625" style="333" customWidth="1"/>
    <col min="13" max="13" width="8" style="333" customWidth="1"/>
    <col min="14" max="14" width="6" style="333" customWidth="1"/>
    <col min="15" max="15" width="3" style="333" customWidth="1"/>
    <col min="16" max="22" width="11.5546875" style="333" customWidth="1"/>
  </cols>
  <sheetData>
    <row r="1" spans="1:13" ht="27" customHeight="1">
      <c r="A1" s="764" t="s">
        <v>615</v>
      </c>
      <c r="B1" s="764"/>
      <c r="C1" s="764"/>
      <c r="D1" s="764"/>
      <c r="E1" s="764"/>
      <c r="F1" s="764"/>
      <c r="G1" s="764"/>
      <c r="H1" s="764"/>
    </row>
    <row r="2" spans="1:13">
      <c r="A2" s="329"/>
      <c r="B2" s="329"/>
      <c r="C2" s="330"/>
      <c r="D2" s="330"/>
      <c r="E2" s="330"/>
      <c r="F2" s="330"/>
      <c r="G2" s="330"/>
      <c r="H2" s="329"/>
    </row>
    <row r="3" spans="1:13">
      <c r="B3" s="448" t="s">
        <v>458</v>
      </c>
      <c r="C3" s="331"/>
      <c r="D3" s="331"/>
      <c r="E3" s="331"/>
      <c r="F3" s="331"/>
      <c r="G3" s="331"/>
      <c r="K3" s="384" t="s">
        <v>297</v>
      </c>
      <c r="L3" s="384" t="s">
        <v>298</v>
      </c>
      <c r="M3" s="385" t="s">
        <v>326</v>
      </c>
    </row>
    <row r="4" spans="1:13">
      <c r="B4" s="449" t="s">
        <v>459</v>
      </c>
      <c r="J4" s="386" t="s">
        <v>318</v>
      </c>
      <c r="K4" s="46">
        <v>2</v>
      </c>
      <c r="L4" s="434">
        <v>5</v>
      </c>
      <c r="M4" s="434">
        <v>0</v>
      </c>
    </row>
    <row r="5" spans="1:13">
      <c r="B5" s="446" t="s">
        <v>530</v>
      </c>
      <c r="J5" s="386">
        <v>17</v>
      </c>
      <c r="K5" s="46">
        <v>21</v>
      </c>
      <c r="L5" s="434">
        <v>13</v>
      </c>
      <c r="M5" s="434">
        <v>0</v>
      </c>
    </row>
    <row r="6" spans="1:13" ht="10.95" customHeight="1">
      <c r="B6" s="296" t="s">
        <v>450</v>
      </c>
      <c r="J6" s="386">
        <v>18</v>
      </c>
      <c r="K6" s="46">
        <v>61</v>
      </c>
      <c r="L6" s="434">
        <v>57</v>
      </c>
      <c r="M6" s="434">
        <v>0</v>
      </c>
    </row>
    <row r="7" spans="1:13" ht="13.2" customHeight="1">
      <c r="B7" s="334"/>
      <c r="J7" s="386">
        <v>19</v>
      </c>
      <c r="K7" s="46">
        <v>45</v>
      </c>
      <c r="L7" s="434">
        <v>87</v>
      </c>
      <c r="M7" s="434">
        <v>10</v>
      </c>
    </row>
    <row r="8" spans="1:13" ht="12.45" customHeight="1">
      <c r="B8" s="334"/>
      <c r="J8" s="386">
        <v>20</v>
      </c>
      <c r="K8" s="46">
        <v>39</v>
      </c>
      <c r="L8" s="434">
        <v>85</v>
      </c>
      <c r="M8" s="434">
        <v>40</v>
      </c>
    </row>
    <row r="9" spans="1:13" ht="13.2" customHeight="1">
      <c r="J9" s="386">
        <v>21</v>
      </c>
      <c r="K9" s="46">
        <v>22</v>
      </c>
      <c r="L9" s="434">
        <v>89</v>
      </c>
      <c r="M9" s="434">
        <v>81</v>
      </c>
    </row>
    <row r="10" spans="1:13">
      <c r="J10" s="386">
        <v>22</v>
      </c>
      <c r="K10" s="46">
        <v>28</v>
      </c>
      <c r="L10" s="434">
        <v>93</v>
      </c>
      <c r="M10" s="434">
        <v>139</v>
      </c>
    </row>
    <row r="11" spans="1:13" ht="11.1" customHeight="1">
      <c r="J11" s="386">
        <v>23</v>
      </c>
      <c r="K11" s="46">
        <v>28</v>
      </c>
      <c r="L11" s="434">
        <v>76</v>
      </c>
      <c r="M11" s="434">
        <v>195</v>
      </c>
    </row>
    <row r="12" spans="1:13" ht="13.2" customHeight="1">
      <c r="J12" s="386">
        <v>24</v>
      </c>
      <c r="K12" s="46">
        <v>15</v>
      </c>
      <c r="L12" s="434">
        <v>54</v>
      </c>
      <c r="M12" s="434">
        <v>228</v>
      </c>
    </row>
    <row r="13" spans="1:13" ht="13.2" customHeight="1">
      <c r="J13" s="386">
        <v>25</v>
      </c>
      <c r="K13" s="46">
        <v>12</v>
      </c>
      <c r="L13" s="434">
        <v>62</v>
      </c>
      <c r="M13" s="434">
        <v>261</v>
      </c>
    </row>
    <row r="14" spans="1:13" ht="13.2" customHeight="1">
      <c r="J14" s="386">
        <v>26</v>
      </c>
      <c r="K14" s="46">
        <v>13</v>
      </c>
      <c r="L14" s="434">
        <v>50</v>
      </c>
      <c r="M14" s="434">
        <v>272</v>
      </c>
    </row>
    <row r="15" spans="1:13" ht="13.2" customHeight="1">
      <c r="J15" s="386">
        <v>27</v>
      </c>
      <c r="K15" s="46">
        <v>11</v>
      </c>
      <c r="L15" s="434">
        <v>36</v>
      </c>
      <c r="M15" s="434">
        <v>194</v>
      </c>
    </row>
    <row r="16" spans="1:13" ht="13.2" customHeight="1">
      <c r="J16" s="386">
        <v>28</v>
      </c>
      <c r="K16" s="46">
        <v>12</v>
      </c>
      <c r="L16" s="434">
        <v>29</v>
      </c>
      <c r="M16" s="434">
        <v>180</v>
      </c>
    </row>
    <row r="17" spans="2:16" ht="15" customHeight="1">
      <c r="J17" s="387">
        <v>29</v>
      </c>
      <c r="K17" s="46">
        <v>5</v>
      </c>
      <c r="L17" s="434">
        <v>14</v>
      </c>
      <c r="M17" s="434">
        <v>150</v>
      </c>
    </row>
    <row r="18" spans="2:16" ht="13.2" customHeight="1">
      <c r="J18" s="387">
        <v>30</v>
      </c>
      <c r="K18" s="46">
        <v>7</v>
      </c>
      <c r="L18" s="434">
        <v>19</v>
      </c>
      <c r="M18" s="434">
        <v>107</v>
      </c>
    </row>
    <row r="19" spans="2:16" ht="12" customHeight="1">
      <c r="J19" s="387">
        <v>31</v>
      </c>
      <c r="K19" s="46">
        <v>7</v>
      </c>
      <c r="L19" s="434">
        <v>13</v>
      </c>
      <c r="M19" s="434">
        <v>81</v>
      </c>
    </row>
    <row r="20" spans="2:16" ht="12.45" customHeight="1">
      <c r="J20" s="386" t="s">
        <v>319</v>
      </c>
      <c r="K20" s="46">
        <v>29</v>
      </c>
      <c r="L20" s="434">
        <v>60</v>
      </c>
      <c r="M20" s="434">
        <v>370</v>
      </c>
    </row>
    <row r="21" spans="2:16">
      <c r="B21" s="332" t="s">
        <v>353</v>
      </c>
      <c r="K21" s="461">
        <f>SUM(K4:K20)</f>
        <v>357</v>
      </c>
      <c r="L21" s="176">
        <f>SUM(L4:L20)</f>
        <v>842</v>
      </c>
      <c r="M21" s="176">
        <f>SUM(M4:M20)</f>
        <v>2308</v>
      </c>
    </row>
    <row r="22" spans="2:16">
      <c r="B22" s="449" t="s">
        <v>460</v>
      </c>
      <c r="J22" s="373"/>
      <c r="K22" s="385"/>
      <c r="L22" s="385"/>
      <c r="M22" s="385"/>
      <c r="N22" s="385"/>
    </row>
    <row r="23" spans="2:16" ht="13.2" customHeight="1">
      <c r="B23" s="449" t="s">
        <v>459</v>
      </c>
      <c r="J23" s="373"/>
      <c r="K23" s="384" t="s">
        <v>297</v>
      </c>
      <c r="L23" s="384" t="s">
        <v>298</v>
      </c>
      <c r="M23" s="385" t="s">
        <v>326</v>
      </c>
    </row>
    <row r="24" spans="2:16" ht="13.2" customHeight="1">
      <c r="B24" s="446" t="s">
        <v>529</v>
      </c>
      <c r="J24" s="386" t="s">
        <v>462</v>
      </c>
      <c r="K24" s="388">
        <f>SUM((K4*100)/$K$21)</f>
        <v>0.56022408963585435</v>
      </c>
      <c r="L24" s="388">
        <f>SUM((L4*100)/$L$21)</f>
        <v>0.59382422802850354</v>
      </c>
      <c r="M24" s="388">
        <f>SUM((M4*100)/$M$21)</f>
        <v>0</v>
      </c>
      <c r="N24" s="386"/>
      <c r="P24" s="386"/>
    </row>
    <row r="25" spans="2:16" ht="13.2" customHeight="1">
      <c r="B25" s="296" t="s">
        <v>450</v>
      </c>
      <c r="J25" s="386">
        <v>17</v>
      </c>
      <c r="K25" s="388">
        <f t="shared" ref="K25:K40" si="0">SUM((K5*100)/$K$21)</f>
        <v>5.882352941176471</v>
      </c>
      <c r="L25" s="388">
        <f t="shared" ref="L25:L40" si="1">SUM((L5*100)/$L$21)</f>
        <v>1.5439429928741093</v>
      </c>
      <c r="M25" s="388">
        <f t="shared" ref="M25:M40" si="2">SUM((M5*100)/$M$21)</f>
        <v>0</v>
      </c>
      <c r="N25" s="386"/>
    </row>
    <row r="26" spans="2:16" ht="13.2" customHeight="1">
      <c r="J26" s="386">
        <v>18</v>
      </c>
      <c r="K26" s="388">
        <f t="shared" si="0"/>
        <v>17.086834733893557</v>
      </c>
      <c r="L26" s="388">
        <f t="shared" si="1"/>
        <v>6.7695961995249405</v>
      </c>
      <c r="M26" s="388">
        <f t="shared" si="2"/>
        <v>0</v>
      </c>
      <c r="N26" s="386"/>
    </row>
    <row r="27" spans="2:16" ht="13.2" customHeight="1">
      <c r="J27" s="386">
        <v>19</v>
      </c>
      <c r="K27" s="388">
        <f t="shared" si="0"/>
        <v>12.605042016806722</v>
      </c>
      <c r="L27" s="388">
        <f t="shared" si="1"/>
        <v>10.332541567695962</v>
      </c>
      <c r="M27" s="388">
        <f t="shared" si="2"/>
        <v>0.43327556325823224</v>
      </c>
      <c r="N27" s="386">
        <v>19</v>
      </c>
    </row>
    <row r="28" spans="2:16" ht="13.2" customHeight="1">
      <c r="J28" s="386">
        <v>20</v>
      </c>
      <c r="K28" s="388">
        <f t="shared" si="0"/>
        <v>10.92436974789916</v>
      </c>
      <c r="L28" s="388">
        <f t="shared" si="1"/>
        <v>10.095011876484561</v>
      </c>
      <c r="M28" s="388">
        <f t="shared" si="2"/>
        <v>1.733102253032929</v>
      </c>
      <c r="N28" s="386">
        <v>20</v>
      </c>
    </row>
    <row r="29" spans="2:16" ht="13.2" customHeight="1">
      <c r="J29" s="386">
        <v>21</v>
      </c>
      <c r="K29" s="388">
        <f t="shared" si="0"/>
        <v>6.1624649859943981</v>
      </c>
      <c r="L29" s="388">
        <f t="shared" si="1"/>
        <v>10.570071258907364</v>
      </c>
      <c r="M29" s="388">
        <f t="shared" si="2"/>
        <v>3.5095320623916813</v>
      </c>
      <c r="N29" s="386">
        <v>21</v>
      </c>
    </row>
    <row r="30" spans="2:16" ht="13.2" customHeight="1">
      <c r="J30" s="386">
        <v>22</v>
      </c>
      <c r="K30" s="388">
        <f t="shared" si="0"/>
        <v>7.8431372549019605</v>
      </c>
      <c r="L30" s="388">
        <f t="shared" si="1"/>
        <v>11.045130641330166</v>
      </c>
      <c r="M30" s="388">
        <f t="shared" si="2"/>
        <v>6.0225303292894283</v>
      </c>
      <c r="N30" s="386">
        <v>22</v>
      </c>
    </row>
    <row r="31" spans="2:16" ht="15" customHeight="1">
      <c r="J31" s="386">
        <v>23</v>
      </c>
      <c r="K31" s="388">
        <f t="shared" si="0"/>
        <v>7.8431372549019605</v>
      </c>
      <c r="L31" s="388">
        <f t="shared" si="1"/>
        <v>9.026128266033254</v>
      </c>
      <c r="M31" s="388">
        <f t="shared" si="2"/>
        <v>8.4488734835355288</v>
      </c>
      <c r="N31" s="386">
        <v>23</v>
      </c>
    </row>
    <row r="32" spans="2:16" ht="13.2" customHeight="1">
      <c r="J32" s="386">
        <v>24</v>
      </c>
      <c r="K32" s="388">
        <f t="shared" si="0"/>
        <v>4.2016806722689077</v>
      </c>
      <c r="L32" s="388">
        <f t="shared" si="1"/>
        <v>6.4133016627078385</v>
      </c>
      <c r="M32" s="388">
        <f t="shared" si="2"/>
        <v>9.8786828422876951</v>
      </c>
      <c r="N32" s="386">
        <v>24</v>
      </c>
    </row>
    <row r="33" spans="2:16">
      <c r="J33" s="386">
        <v>25</v>
      </c>
      <c r="K33" s="388">
        <f t="shared" si="0"/>
        <v>3.3613445378151261</v>
      </c>
      <c r="L33" s="388">
        <f t="shared" si="1"/>
        <v>7.3634204275534438</v>
      </c>
      <c r="M33" s="388">
        <f t="shared" si="2"/>
        <v>11.308492201039861</v>
      </c>
      <c r="N33" s="386">
        <v>25</v>
      </c>
    </row>
    <row r="34" spans="2:16">
      <c r="J34" s="386">
        <v>26</v>
      </c>
      <c r="K34" s="388">
        <f t="shared" si="0"/>
        <v>3.6414565826330532</v>
      </c>
      <c r="L34" s="388">
        <f t="shared" si="1"/>
        <v>5.9382422802850359</v>
      </c>
      <c r="M34" s="388">
        <f t="shared" si="2"/>
        <v>11.785095320623917</v>
      </c>
      <c r="N34" s="386">
        <v>26</v>
      </c>
    </row>
    <row r="35" spans="2:16">
      <c r="J35" s="386">
        <v>27</v>
      </c>
      <c r="K35" s="388">
        <f t="shared" si="0"/>
        <v>3.081232492997199</v>
      </c>
      <c r="L35" s="388">
        <f t="shared" si="1"/>
        <v>4.2755344418052257</v>
      </c>
      <c r="M35" s="388">
        <f t="shared" si="2"/>
        <v>8.4055459272097046</v>
      </c>
      <c r="N35" s="386">
        <v>27</v>
      </c>
    </row>
    <row r="36" spans="2:16">
      <c r="J36" s="386">
        <v>28</v>
      </c>
      <c r="K36" s="388">
        <f t="shared" si="0"/>
        <v>3.3613445378151261</v>
      </c>
      <c r="L36" s="388">
        <f t="shared" si="1"/>
        <v>3.4441805225653206</v>
      </c>
      <c r="M36" s="388">
        <f t="shared" si="2"/>
        <v>7.7989601386481802</v>
      </c>
      <c r="N36" s="386">
        <v>28</v>
      </c>
    </row>
    <row r="37" spans="2:16">
      <c r="J37" s="387">
        <v>29</v>
      </c>
      <c r="K37" s="388">
        <f t="shared" si="0"/>
        <v>1.4005602240896358</v>
      </c>
      <c r="L37" s="388">
        <f t="shared" si="1"/>
        <v>1.66270783847981</v>
      </c>
      <c r="M37" s="388">
        <f t="shared" si="2"/>
        <v>6.4991334488734838</v>
      </c>
      <c r="N37" s="387">
        <v>29</v>
      </c>
    </row>
    <row r="38" spans="2:16">
      <c r="J38" s="387">
        <v>30</v>
      </c>
      <c r="K38" s="388">
        <f t="shared" si="0"/>
        <v>1.9607843137254901</v>
      </c>
      <c r="L38" s="388">
        <f t="shared" si="1"/>
        <v>2.2565320665083135</v>
      </c>
      <c r="M38" s="388">
        <f t="shared" si="2"/>
        <v>4.6360485268630853</v>
      </c>
      <c r="N38" s="387">
        <v>30</v>
      </c>
    </row>
    <row r="39" spans="2:16" ht="8.6999999999999993" customHeight="1">
      <c r="J39" s="387">
        <v>31</v>
      </c>
      <c r="K39" s="388">
        <f t="shared" si="0"/>
        <v>1.9607843137254901</v>
      </c>
      <c r="L39" s="388">
        <f t="shared" si="1"/>
        <v>1.5439429928741093</v>
      </c>
      <c r="M39" s="388">
        <f t="shared" si="2"/>
        <v>3.5095320623916813</v>
      </c>
      <c r="N39" s="387">
        <v>31</v>
      </c>
    </row>
    <row r="40" spans="2:16">
      <c r="B40" s="332" t="s">
        <v>326</v>
      </c>
      <c r="J40" s="386" t="s">
        <v>461</v>
      </c>
      <c r="K40" s="388">
        <f t="shared" si="0"/>
        <v>8.1232492997198875</v>
      </c>
      <c r="L40" s="388">
        <f t="shared" si="1"/>
        <v>7.1258907363420425</v>
      </c>
      <c r="M40" s="388">
        <f t="shared" si="2"/>
        <v>16.031195840554592</v>
      </c>
      <c r="N40" s="386" t="s">
        <v>461</v>
      </c>
      <c r="P40" s="386"/>
    </row>
    <row r="41" spans="2:16">
      <c r="B41" s="447" t="s">
        <v>528</v>
      </c>
      <c r="J41" s="389"/>
      <c r="K41" s="390">
        <v>100</v>
      </c>
      <c r="L41" s="390">
        <v>100.00000000000001</v>
      </c>
      <c r="M41" s="390">
        <v>100</v>
      </c>
    </row>
    <row r="42" spans="2:16">
      <c r="B42" s="296" t="s">
        <v>450</v>
      </c>
    </row>
    <row r="43" spans="2:16" ht="15" customHeight="1"/>
    <row r="44" spans="2:16" ht="13.2" customHeight="1"/>
    <row r="45" spans="2:16" ht="13.2" customHeight="1"/>
    <row r="47" spans="2:16" ht="12" customHeight="1"/>
    <row r="54" spans="1:1">
      <c r="A54" t="s">
        <v>75</v>
      </c>
    </row>
    <row r="55" spans="1:1">
      <c r="A55" s="296" t="s">
        <v>78</v>
      </c>
    </row>
    <row r="56" spans="1:1">
      <c r="A56" s="542" t="s">
        <v>627</v>
      </c>
    </row>
    <row r="62" spans="1:1" ht="12" customHeight="1"/>
  </sheetData>
  <mergeCells count="1">
    <mergeCell ref="A1:H1"/>
  </mergeCells>
  <phoneticPr fontId="0" type="noConversion"/>
  <hyperlinks>
    <hyperlink ref="A1:H1" location="Inhaltsverzeichnis!A22" display="Inhaltsverzeichnis!A22"/>
  </hyperlinks>
  <pageMargins left="0.59055118110236227" right="0.59055118110236227" top="0.78740157480314965" bottom="0.59055118110236227" header="0.31496062992125984" footer="0.23622047244094491"/>
  <pageSetup paperSize="9" firstPageNumber="34" orientation="portrait" useFirstPageNumber="1" r:id="rId1"/>
  <headerFooter scaleWithDoc="0" alignWithMargins="0">
    <oddHeader>&amp;C&amp;"Arial,Standard"&amp;8– &amp;P –</oddHeader>
    <oddFooter>&amp;C&amp;"Arial,Standard"&amp;7&amp;K000000 Amt für Statistik Berlin-Brandenburg — SB B I 1 - j / 15 –  Berlin  &amp;G</oddFooter>
  </headerFooter>
  <ignoredErrors>
    <ignoredError sqref="K24:M40" unlockedFormula="1"/>
  </ignoredErrors>
  <drawing r:id="rId2"/>
  <legacyDrawingHF r:id="rId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1"/>
  <sheetViews>
    <sheetView zoomScaleNormal="100" workbookViewId="0">
      <pane ySplit="5" topLeftCell="A6" activePane="bottomLeft" state="frozen"/>
      <selection pane="bottomLeft" activeCell="A6" sqref="A6:L6"/>
    </sheetView>
  </sheetViews>
  <sheetFormatPr baseColWidth="10" defaultColWidth="11.5546875" defaultRowHeight="10.199999999999999"/>
  <cols>
    <col min="1" max="1" width="23.6640625" style="291" customWidth="1"/>
    <col min="2" max="12" width="6" style="291" customWidth="1"/>
    <col min="13" max="16384" width="11.5546875" style="291"/>
  </cols>
  <sheetData>
    <row r="1" spans="1:12" ht="27" customHeight="1">
      <c r="A1" s="622" t="s">
        <v>616</v>
      </c>
      <c r="B1" s="622"/>
      <c r="C1" s="622"/>
      <c r="D1" s="622"/>
      <c r="E1" s="622"/>
      <c r="F1" s="622"/>
      <c r="G1" s="622"/>
      <c r="H1" s="622"/>
      <c r="I1" s="622"/>
      <c r="J1" s="622"/>
      <c r="K1" s="622"/>
      <c r="L1" s="622"/>
    </row>
    <row r="2" spans="1:12" s="305" customFormat="1" ht="12" customHeight="1">
      <c r="A2" s="765"/>
      <c r="B2" s="765"/>
      <c r="C2" s="765"/>
      <c r="D2" s="765"/>
      <c r="E2" s="765"/>
      <c r="F2" s="765"/>
      <c r="G2" s="765"/>
      <c r="H2" s="765"/>
      <c r="I2" s="765"/>
      <c r="J2" s="765"/>
      <c r="K2" s="765"/>
      <c r="L2" s="765"/>
    </row>
    <row r="3" spans="1:12" s="305" customFormat="1" ht="12.45" customHeight="1">
      <c r="A3" s="650" t="s">
        <v>176</v>
      </c>
      <c r="B3" s="768" t="s">
        <v>71</v>
      </c>
      <c r="C3" s="769"/>
      <c r="D3" s="770"/>
      <c r="E3" s="694" t="s">
        <v>303</v>
      </c>
      <c r="F3" s="649"/>
      <c r="G3" s="649"/>
      <c r="H3" s="649"/>
      <c r="I3" s="649"/>
      <c r="J3" s="649"/>
      <c r="K3" s="714" t="s">
        <v>477</v>
      </c>
      <c r="L3" s="761"/>
    </row>
    <row r="4" spans="1:12" s="305" customFormat="1" ht="55.2" customHeight="1">
      <c r="A4" s="650"/>
      <c r="B4" s="759" t="s">
        <v>320</v>
      </c>
      <c r="C4" s="759" t="s">
        <v>299</v>
      </c>
      <c r="D4" s="759" t="s">
        <v>300</v>
      </c>
      <c r="E4" s="759" t="s">
        <v>480</v>
      </c>
      <c r="F4" s="759"/>
      <c r="G4" s="759" t="s">
        <v>463</v>
      </c>
      <c r="H4" s="759"/>
      <c r="I4" s="759" t="s">
        <v>329</v>
      </c>
      <c r="J4" s="695"/>
      <c r="K4" s="771"/>
      <c r="L4" s="772"/>
    </row>
    <row r="5" spans="1:12" s="305" customFormat="1" ht="25.2" customHeight="1">
      <c r="A5" s="650"/>
      <c r="B5" s="759"/>
      <c r="C5" s="759"/>
      <c r="D5" s="759"/>
      <c r="E5" s="202" t="s">
        <v>320</v>
      </c>
      <c r="F5" s="202" t="s">
        <v>300</v>
      </c>
      <c r="G5" s="202" t="s">
        <v>320</v>
      </c>
      <c r="H5" s="202" t="s">
        <v>300</v>
      </c>
      <c r="I5" s="202" t="s">
        <v>320</v>
      </c>
      <c r="J5" s="202" t="s">
        <v>300</v>
      </c>
      <c r="K5" s="202" t="s">
        <v>320</v>
      </c>
      <c r="L5" s="303" t="s">
        <v>300</v>
      </c>
    </row>
    <row r="6" spans="1:12" s="305" customFormat="1" ht="12" customHeight="1">
      <c r="A6" s="718"/>
      <c r="B6" s="718"/>
      <c r="C6" s="718"/>
      <c r="D6" s="718"/>
      <c r="E6" s="718"/>
      <c r="F6" s="718"/>
      <c r="G6" s="718"/>
      <c r="H6" s="718"/>
      <c r="I6" s="718"/>
      <c r="J6" s="718"/>
      <c r="K6" s="718"/>
      <c r="L6" s="718"/>
    </row>
    <row r="7" spans="1:12" s="305" customFormat="1" ht="12" customHeight="1">
      <c r="A7" s="308" t="s">
        <v>177</v>
      </c>
      <c r="B7" s="46">
        <v>275</v>
      </c>
      <c r="C7" s="46">
        <v>136</v>
      </c>
      <c r="D7" s="46">
        <v>139</v>
      </c>
      <c r="E7" s="46">
        <v>61</v>
      </c>
      <c r="F7" s="46">
        <v>26</v>
      </c>
      <c r="G7" s="46">
        <v>85</v>
      </c>
      <c r="H7" s="46">
        <v>39</v>
      </c>
      <c r="I7" s="46">
        <v>129</v>
      </c>
      <c r="J7" s="46">
        <v>74</v>
      </c>
      <c r="K7" s="46">
        <v>21</v>
      </c>
      <c r="L7" s="46">
        <v>11</v>
      </c>
    </row>
    <row r="8" spans="1:12" s="305" customFormat="1" ht="12" customHeight="1">
      <c r="A8" s="335" t="s">
        <v>178</v>
      </c>
      <c r="B8" s="46"/>
      <c r="C8" s="46"/>
      <c r="D8" s="46"/>
      <c r="E8" s="46"/>
      <c r="F8" s="46"/>
      <c r="G8" s="46"/>
      <c r="H8" s="46"/>
      <c r="I8" s="46"/>
      <c r="J8" s="46"/>
      <c r="K8" s="46"/>
      <c r="L8" s="46"/>
    </row>
    <row r="9" spans="1:12" s="305" customFormat="1" ht="12" customHeight="1">
      <c r="A9" s="336" t="s">
        <v>448</v>
      </c>
      <c r="B9" s="46">
        <v>87</v>
      </c>
      <c r="C9" s="46">
        <v>37</v>
      </c>
      <c r="D9" s="46">
        <v>50</v>
      </c>
      <c r="E9" s="46">
        <v>15</v>
      </c>
      <c r="F9" s="46">
        <v>7</v>
      </c>
      <c r="G9" s="46">
        <v>30</v>
      </c>
      <c r="H9" s="46">
        <v>19</v>
      </c>
      <c r="I9" s="46">
        <v>42</v>
      </c>
      <c r="J9" s="46">
        <v>24</v>
      </c>
      <c r="K9" s="46">
        <v>12</v>
      </c>
      <c r="L9" s="46">
        <v>4</v>
      </c>
    </row>
    <row r="10" spans="1:12" s="305" customFormat="1" ht="12" customHeight="1">
      <c r="A10" s="337" t="s">
        <v>179</v>
      </c>
      <c r="B10" s="46">
        <v>0</v>
      </c>
      <c r="C10" s="46">
        <v>0</v>
      </c>
      <c r="D10" s="46">
        <v>0</v>
      </c>
      <c r="E10" s="46">
        <v>0</v>
      </c>
      <c r="F10" s="46">
        <v>0</v>
      </c>
      <c r="G10" s="46">
        <v>0</v>
      </c>
      <c r="H10" s="46">
        <v>0</v>
      </c>
      <c r="I10" s="46">
        <v>0</v>
      </c>
      <c r="J10" s="46">
        <v>0</v>
      </c>
      <c r="K10" s="46">
        <v>0</v>
      </c>
      <c r="L10" s="46">
        <v>0</v>
      </c>
    </row>
    <row r="11" spans="1:12" s="305" customFormat="1" ht="12" customHeight="1">
      <c r="A11" s="337" t="s">
        <v>180</v>
      </c>
      <c r="B11" s="46">
        <v>5</v>
      </c>
      <c r="C11" s="46">
        <v>2</v>
      </c>
      <c r="D11" s="46">
        <v>3</v>
      </c>
      <c r="E11" s="46">
        <v>2</v>
      </c>
      <c r="F11" s="46">
        <v>1</v>
      </c>
      <c r="G11" s="46">
        <v>2</v>
      </c>
      <c r="H11" s="46">
        <v>1</v>
      </c>
      <c r="I11" s="46">
        <v>1</v>
      </c>
      <c r="J11" s="46">
        <v>1</v>
      </c>
      <c r="K11" s="46">
        <v>0</v>
      </c>
      <c r="L11" s="46">
        <v>0</v>
      </c>
    </row>
    <row r="12" spans="1:12" s="305" customFormat="1" ht="12" customHeight="1">
      <c r="A12" s="337" t="s">
        <v>181</v>
      </c>
      <c r="B12" s="46">
        <v>0</v>
      </c>
      <c r="C12" s="46">
        <v>0</v>
      </c>
      <c r="D12" s="46">
        <v>0</v>
      </c>
      <c r="E12" s="46">
        <v>0</v>
      </c>
      <c r="F12" s="46">
        <v>0</v>
      </c>
      <c r="G12" s="46">
        <v>0</v>
      </c>
      <c r="H12" s="46">
        <v>0</v>
      </c>
      <c r="I12" s="46">
        <v>0</v>
      </c>
      <c r="J12" s="46">
        <v>0</v>
      </c>
      <c r="K12" s="46">
        <v>0</v>
      </c>
      <c r="L12" s="46">
        <v>0</v>
      </c>
    </row>
    <row r="13" spans="1:12" s="305" customFormat="1" ht="12" customHeight="1">
      <c r="A13" s="337" t="s">
        <v>182</v>
      </c>
      <c r="B13" s="46">
        <v>0</v>
      </c>
      <c r="C13" s="46">
        <v>0</v>
      </c>
      <c r="D13" s="46">
        <v>0</v>
      </c>
      <c r="E13" s="46">
        <v>0</v>
      </c>
      <c r="F13" s="46">
        <v>0</v>
      </c>
      <c r="G13" s="46">
        <v>0</v>
      </c>
      <c r="H13" s="46">
        <v>0</v>
      </c>
      <c r="I13" s="46">
        <v>0</v>
      </c>
      <c r="J13" s="46">
        <v>0</v>
      </c>
      <c r="K13" s="46">
        <v>0</v>
      </c>
      <c r="L13" s="46">
        <v>0</v>
      </c>
    </row>
    <row r="14" spans="1:12" s="305" customFormat="1" ht="12" customHeight="1">
      <c r="A14" s="337" t="s">
        <v>304</v>
      </c>
      <c r="B14" s="46">
        <v>3</v>
      </c>
      <c r="C14" s="46">
        <v>1</v>
      </c>
      <c r="D14" s="46">
        <v>2</v>
      </c>
      <c r="E14" s="46">
        <v>0</v>
      </c>
      <c r="F14" s="46">
        <v>0</v>
      </c>
      <c r="G14" s="46">
        <v>0</v>
      </c>
      <c r="H14" s="46">
        <v>0</v>
      </c>
      <c r="I14" s="46">
        <v>3</v>
      </c>
      <c r="J14" s="46">
        <v>2</v>
      </c>
      <c r="K14" s="46">
        <v>1</v>
      </c>
      <c r="L14" s="46">
        <v>0</v>
      </c>
    </row>
    <row r="15" spans="1:12" s="305" customFormat="1" ht="12" customHeight="1">
      <c r="A15" s="337" t="s">
        <v>305</v>
      </c>
      <c r="B15" s="46">
        <v>8</v>
      </c>
      <c r="C15" s="46">
        <v>4</v>
      </c>
      <c r="D15" s="46">
        <v>4</v>
      </c>
      <c r="E15" s="46">
        <v>1</v>
      </c>
      <c r="F15" s="46">
        <v>1</v>
      </c>
      <c r="G15" s="46">
        <v>4</v>
      </c>
      <c r="H15" s="46">
        <v>2</v>
      </c>
      <c r="I15" s="46">
        <v>3</v>
      </c>
      <c r="J15" s="46">
        <v>1</v>
      </c>
      <c r="K15" s="46">
        <v>1</v>
      </c>
      <c r="L15" s="46">
        <v>1</v>
      </c>
    </row>
    <row r="16" spans="1:12" s="305" customFormat="1" ht="12" customHeight="1">
      <c r="A16" s="337" t="s">
        <v>306</v>
      </c>
      <c r="B16" s="46">
        <v>5</v>
      </c>
      <c r="C16" s="46">
        <v>2</v>
      </c>
      <c r="D16" s="46">
        <v>3</v>
      </c>
      <c r="E16" s="46">
        <v>0</v>
      </c>
      <c r="F16" s="46">
        <v>0</v>
      </c>
      <c r="G16" s="46">
        <v>2</v>
      </c>
      <c r="H16" s="46">
        <v>2</v>
      </c>
      <c r="I16" s="46">
        <v>3</v>
      </c>
      <c r="J16" s="46">
        <v>1</v>
      </c>
      <c r="K16" s="46">
        <v>2</v>
      </c>
      <c r="L16" s="46">
        <v>0</v>
      </c>
    </row>
    <row r="17" spans="1:12" s="305" customFormat="1" ht="12" customHeight="1">
      <c r="A17" s="337" t="s">
        <v>307</v>
      </c>
      <c r="B17" s="46">
        <v>10</v>
      </c>
      <c r="C17" s="46">
        <v>6</v>
      </c>
      <c r="D17" s="46">
        <v>4</v>
      </c>
      <c r="E17" s="46">
        <v>0</v>
      </c>
      <c r="F17" s="46">
        <v>0</v>
      </c>
      <c r="G17" s="46">
        <v>1</v>
      </c>
      <c r="H17" s="46">
        <v>1</v>
      </c>
      <c r="I17" s="46">
        <v>9</v>
      </c>
      <c r="J17" s="46">
        <v>3</v>
      </c>
      <c r="K17" s="46">
        <v>0</v>
      </c>
      <c r="L17" s="46">
        <v>0</v>
      </c>
    </row>
    <row r="18" spans="1:12" s="305" customFormat="1" ht="12" customHeight="1">
      <c r="A18" s="337" t="s">
        <v>201</v>
      </c>
      <c r="B18" s="46">
        <v>6</v>
      </c>
      <c r="C18" s="46">
        <v>3</v>
      </c>
      <c r="D18" s="46">
        <v>3</v>
      </c>
      <c r="E18" s="46">
        <v>1</v>
      </c>
      <c r="F18" s="46">
        <v>0</v>
      </c>
      <c r="G18" s="46">
        <v>2</v>
      </c>
      <c r="H18" s="46">
        <v>1</v>
      </c>
      <c r="I18" s="46">
        <v>3</v>
      </c>
      <c r="J18" s="46">
        <v>2</v>
      </c>
      <c r="K18" s="46">
        <v>2</v>
      </c>
      <c r="L18" s="46">
        <v>0</v>
      </c>
    </row>
    <row r="19" spans="1:12" s="305" customFormat="1" ht="12" customHeight="1">
      <c r="A19" s="337" t="s">
        <v>187</v>
      </c>
      <c r="B19" s="46">
        <v>6</v>
      </c>
      <c r="C19" s="46">
        <v>0</v>
      </c>
      <c r="D19" s="46">
        <v>6</v>
      </c>
      <c r="E19" s="46">
        <v>0</v>
      </c>
      <c r="F19" s="46">
        <v>0</v>
      </c>
      <c r="G19" s="46">
        <v>3</v>
      </c>
      <c r="H19" s="46">
        <v>3</v>
      </c>
      <c r="I19" s="46">
        <v>3</v>
      </c>
      <c r="J19" s="46">
        <v>3</v>
      </c>
      <c r="K19" s="46">
        <v>0</v>
      </c>
      <c r="L19" s="46">
        <v>0</v>
      </c>
    </row>
    <row r="20" spans="1:12" s="305" customFormat="1" ht="12" customHeight="1">
      <c r="A20" s="337" t="s">
        <v>188</v>
      </c>
      <c r="B20" s="46">
        <v>1</v>
      </c>
      <c r="C20" s="46">
        <v>1</v>
      </c>
      <c r="D20" s="46">
        <v>0</v>
      </c>
      <c r="E20" s="46">
        <v>1</v>
      </c>
      <c r="F20" s="46">
        <v>0</v>
      </c>
      <c r="G20" s="46">
        <v>0</v>
      </c>
      <c r="H20" s="46">
        <v>0</v>
      </c>
      <c r="I20" s="46">
        <v>0</v>
      </c>
      <c r="J20" s="46">
        <v>0</v>
      </c>
      <c r="K20" s="46">
        <v>0</v>
      </c>
      <c r="L20" s="46">
        <v>0</v>
      </c>
    </row>
    <row r="21" spans="1:12" s="305" customFormat="1" ht="12" customHeight="1">
      <c r="A21" s="337" t="s">
        <v>308</v>
      </c>
      <c r="B21" s="46">
        <v>2</v>
      </c>
      <c r="C21" s="46">
        <v>0</v>
      </c>
      <c r="D21" s="46">
        <v>2</v>
      </c>
      <c r="E21" s="46">
        <v>0</v>
      </c>
      <c r="F21" s="46">
        <v>0</v>
      </c>
      <c r="G21" s="46">
        <v>1</v>
      </c>
      <c r="H21" s="46">
        <v>1</v>
      </c>
      <c r="I21" s="46">
        <v>1</v>
      </c>
      <c r="J21" s="46">
        <v>1</v>
      </c>
      <c r="K21" s="46">
        <v>0</v>
      </c>
      <c r="L21" s="46">
        <v>0</v>
      </c>
    </row>
    <row r="22" spans="1:12" s="305" customFormat="1" ht="12" customHeight="1">
      <c r="A22" s="337" t="s">
        <v>309</v>
      </c>
      <c r="B22" s="46">
        <v>5</v>
      </c>
      <c r="C22" s="46">
        <v>2</v>
      </c>
      <c r="D22" s="46">
        <v>3</v>
      </c>
      <c r="E22" s="46">
        <v>0</v>
      </c>
      <c r="F22" s="46">
        <v>0</v>
      </c>
      <c r="G22" s="46">
        <v>1</v>
      </c>
      <c r="H22" s="46">
        <v>1</v>
      </c>
      <c r="I22" s="46">
        <v>4</v>
      </c>
      <c r="J22" s="46">
        <v>2</v>
      </c>
      <c r="K22" s="46">
        <v>1</v>
      </c>
      <c r="L22" s="46">
        <v>0</v>
      </c>
    </row>
    <row r="23" spans="1:12" s="305" customFormat="1" ht="12" customHeight="1">
      <c r="A23" s="337" t="s">
        <v>191</v>
      </c>
      <c r="B23" s="46">
        <v>26</v>
      </c>
      <c r="C23" s="46">
        <v>10</v>
      </c>
      <c r="D23" s="46">
        <v>16</v>
      </c>
      <c r="E23" s="46">
        <v>6</v>
      </c>
      <c r="F23" s="46">
        <v>3</v>
      </c>
      <c r="G23" s="46">
        <v>12</v>
      </c>
      <c r="H23" s="46">
        <v>6</v>
      </c>
      <c r="I23" s="46">
        <v>8</v>
      </c>
      <c r="J23" s="46">
        <v>7</v>
      </c>
      <c r="K23" s="46">
        <v>4</v>
      </c>
      <c r="L23" s="46">
        <v>2</v>
      </c>
    </row>
    <row r="24" spans="1:12" s="305" customFormat="1" ht="12" customHeight="1">
      <c r="A24" s="337" t="s">
        <v>400</v>
      </c>
      <c r="B24" s="46">
        <v>0</v>
      </c>
      <c r="C24" s="46">
        <v>0</v>
      </c>
      <c r="D24" s="46">
        <v>0</v>
      </c>
      <c r="E24" s="46">
        <v>0</v>
      </c>
      <c r="F24" s="46">
        <v>0</v>
      </c>
      <c r="G24" s="46">
        <v>0</v>
      </c>
      <c r="H24" s="46">
        <v>0</v>
      </c>
      <c r="I24" s="46">
        <v>0</v>
      </c>
      <c r="J24" s="46">
        <v>0</v>
      </c>
      <c r="K24" s="46">
        <v>0</v>
      </c>
      <c r="L24" s="46">
        <v>0</v>
      </c>
    </row>
    <row r="25" spans="1:12" s="305" customFormat="1" ht="12" customHeight="1">
      <c r="A25" s="337" t="s">
        <v>193</v>
      </c>
      <c r="B25" s="46">
        <v>5</v>
      </c>
      <c r="C25" s="46">
        <v>2</v>
      </c>
      <c r="D25" s="46">
        <v>3</v>
      </c>
      <c r="E25" s="46">
        <v>4</v>
      </c>
      <c r="F25" s="46">
        <v>2</v>
      </c>
      <c r="G25" s="46">
        <v>1</v>
      </c>
      <c r="H25" s="46">
        <v>1</v>
      </c>
      <c r="I25" s="46">
        <v>0</v>
      </c>
      <c r="J25" s="46">
        <v>0</v>
      </c>
      <c r="K25" s="46">
        <v>0</v>
      </c>
      <c r="L25" s="46">
        <v>0</v>
      </c>
    </row>
    <row r="26" spans="1:12" s="305" customFormat="1" ht="12" customHeight="1">
      <c r="A26" s="337" t="s">
        <v>194</v>
      </c>
      <c r="B26" s="46">
        <v>0</v>
      </c>
      <c r="C26" s="46">
        <v>0</v>
      </c>
      <c r="D26" s="46">
        <v>0</v>
      </c>
      <c r="E26" s="46">
        <v>0</v>
      </c>
      <c r="F26" s="46">
        <v>0</v>
      </c>
      <c r="G26" s="46">
        <v>0</v>
      </c>
      <c r="H26" s="46">
        <v>0</v>
      </c>
      <c r="I26" s="46">
        <v>0</v>
      </c>
      <c r="J26" s="46">
        <v>0</v>
      </c>
      <c r="K26" s="46">
        <v>0</v>
      </c>
      <c r="L26" s="46">
        <v>0</v>
      </c>
    </row>
    <row r="27" spans="1:12" s="305" customFormat="1" ht="12" customHeight="1">
      <c r="A27" s="337" t="s">
        <v>195</v>
      </c>
      <c r="B27" s="46">
        <v>0</v>
      </c>
      <c r="C27" s="46">
        <v>0</v>
      </c>
      <c r="D27" s="46">
        <v>0</v>
      </c>
      <c r="E27" s="46">
        <v>0</v>
      </c>
      <c r="F27" s="46">
        <v>0</v>
      </c>
      <c r="G27" s="46">
        <v>0</v>
      </c>
      <c r="H27" s="46">
        <v>0</v>
      </c>
      <c r="I27" s="46">
        <v>0</v>
      </c>
      <c r="J27" s="46">
        <v>0</v>
      </c>
      <c r="K27" s="46">
        <v>0</v>
      </c>
      <c r="L27" s="46">
        <v>0</v>
      </c>
    </row>
    <row r="28" spans="1:12" s="305" customFormat="1" ht="12" customHeight="1">
      <c r="A28" s="337" t="s">
        <v>310</v>
      </c>
      <c r="B28" s="46">
        <v>3</v>
      </c>
      <c r="C28" s="46">
        <v>2</v>
      </c>
      <c r="D28" s="46">
        <v>1</v>
      </c>
      <c r="E28" s="46">
        <v>0</v>
      </c>
      <c r="F28" s="46">
        <v>0</v>
      </c>
      <c r="G28" s="46">
        <v>1</v>
      </c>
      <c r="H28" s="46">
        <v>0</v>
      </c>
      <c r="I28" s="46">
        <v>2</v>
      </c>
      <c r="J28" s="46">
        <v>1</v>
      </c>
      <c r="K28" s="46">
        <v>1</v>
      </c>
      <c r="L28" s="46">
        <v>1</v>
      </c>
    </row>
    <row r="29" spans="1:12" s="305" customFormat="1" ht="12" customHeight="1">
      <c r="A29" s="338" t="s">
        <v>197</v>
      </c>
      <c r="B29" s="46">
        <v>2</v>
      </c>
      <c r="C29" s="46">
        <v>2</v>
      </c>
      <c r="D29" s="46">
        <v>0</v>
      </c>
      <c r="E29" s="46">
        <v>0</v>
      </c>
      <c r="F29" s="46">
        <v>0</v>
      </c>
      <c r="G29" s="46">
        <v>0</v>
      </c>
      <c r="H29" s="46">
        <v>0</v>
      </c>
      <c r="I29" s="46">
        <v>2</v>
      </c>
      <c r="J29" s="46">
        <v>0</v>
      </c>
      <c r="K29" s="46">
        <v>0</v>
      </c>
      <c r="L29" s="46">
        <v>0</v>
      </c>
    </row>
    <row r="30" spans="1:12" s="305" customFormat="1" ht="12" customHeight="1">
      <c r="A30" s="337" t="s">
        <v>198</v>
      </c>
      <c r="B30" s="46">
        <v>0</v>
      </c>
      <c r="C30" s="46">
        <v>0</v>
      </c>
      <c r="D30" s="46">
        <v>0</v>
      </c>
      <c r="E30" s="46">
        <v>0</v>
      </c>
      <c r="F30" s="46">
        <v>0</v>
      </c>
      <c r="G30" s="46">
        <v>0</v>
      </c>
      <c r="H30" s="46">
        <v>0</v>
      </c>
      <c r="I30" s="46">
        <v>0</v>
      </c>
      <c r="J30" s="46">
        <v>0</v>
      </c>
      <c r="K30" s="46">
        <v>0</v>
      </c>
      <c r="L30" s="46">
        <v>0</v>
      </c>
    </row>
    <row r="31" spans="1:12" s="340" customFormat="1" ht="12" customHeight="1">
      <c r="A31" s="339" t="s">
        <v>625</v>
      </c>
      <c r="B31" s="46">
        <v>188</v>
      </c>
      <c r="C31" s="46">
        <v>99</v>
      </c>
      <c r="D31" s="46">
        <v>89</v>
      </c>
      <c r="E31" s="46">
        <v>46</v>
      </c>
      <c r="F31" s="46">
        <v>19</v>
      </c>
      <c r="G31" s="46">
        <v>55</v>
      </c>
      <c r="H31" s="46">
        <v>20</v>
      </c>
      <c r="I31" s="46">
        <v>87</v>
      </c>
      <c r="J31" s="46">
        <v>50</v>
      </c>
      <c r="K31" s="46">
        <v>9</v>
      </c>
      <c r="L31" s="46">
        <v>7</v>
      </c>
    </row>
    <row r="32" spans="1:12" s="305" customFormat="1" ht="12" customHeight="1">
      <c r="A32" s="341" t="s">
        <v>200</v>
      </c>
      <c r="B32" s="46">
        <v>15</v>
      </c>
      <c r="C32" s="46">
        <v>11</v>
      </c>
      <c r="D32" s="46">
        <v>4</v>
      </c>
      <c r="E32" s="46">
        <v>5</v>
      </c>
      <c r="F32" s="46">
        <v>2</v>
      </c>
      <c r="G32" s="46">
        <v>3</v>
      </c>
      <c r="H32" s="46">
        <v>1</v>
      </c>
      <c r="I32" s="46">
        <v>7</v>
      </c>
      <c r="J32" s="46">
        <v>1</v>
      </c>
      <c r="K32" s="46">
        <v>1</v>
      </c>
      <c r="L32" s="46">
        <v>0</v>
      </c>
    </row>
    <row r="33" spans="1:12" s="305" customFormat="1" ht="12" customHeight="1">
      <c r="A33" s="341" t="s">
        <v>204</v>
      </c>
      <c r="B33" s="46">
        <v>46</v>
      </c>
      <c r="C33" s="46">
        <v>24</v>
      </c>
      <c r="D33" s="46">
        <v>22</v>
      </c>
      <c r="E33" s="46">
        <v>12</v>
      </c>
      <c r="F33" s="46">
        <v>4</v>
      </c>
      <c r="G33" s="46">
        <v>13</v>
      </c>
      <c r="H33" s="46">
        <v>5</v>
      </c>
      <c r="I33" s="46">
        <v>21</v>
      </c>
      <c r="J33" s="46">
        <v>13</v>
      </c>
      <c r="K33" s="46">
        <v>0</v>
      </c>
      <c r="L33" s="46">
        <v>0</v>
      </c>
    </row>
    <row r="34" spans="1:12" s="305" customFormat="1" ht="12" customHeight="1">
      <c r="A34" s="341" t="s">
        <v>245</v>
      </c>
      <c r="B34" s="46">
        <v>20</v>
      </c>
      <c r="C34" s="46">
        <v>9</v>
      </c>
      <c r="D34" s="46">
        <v>11</v>
      </c>
      <c r="E34" s="46">
        <v>12</v>
      </c>
      <c r="F34" s="46">
        <v>8</v>
      </c>
      <c r="G34" s="46">
        <v>5</v>
      </c>
      <c r="H34" s="46">
        <v>2</v>
      </c>
      <c r="I34" s="46">
        <v>3</v>
      </c>
      <c r="J34" s="46">
        <v>1</v>
      </c>
      <c r="K34" s="46">
        <v>1</v>
      </c>
      <c r="L34" s="46">
        <v>1</v>
      </c>
    </row>
    <row r="35" spans="1:12" s="305" customFormat="1" ht="12" customHeight="1">
      <c r="A35" s="341" t="s">
        <v>206</v>
      </c>
      <c r="B35" s="46">
        <v>73</v>
      </c>
      <c r="C35" s="46">
        <v>42</v>
      </c>
      <c r="D35" s="46">
        <v>31</v>
      </c>
      <c r="E35" s="46">
        <v>12</v>
      </c>
      <c r="F35" s="46">
        <v>3</v>
      </c>
      <c r="G35" s="46">
        <v>21</v>
      </c>
      <c r="H35" s="46">
        <v>6</v>
      </c>
      <c r="I35" s="46">
        <v>40</v>
      </c>
      <c r="J35" s="46">
        <v>22</v>
      </c>
      <c r="K35" s="46">
        <v>5</v>
      </c>
      <c r="L35" s="46">
        <v>4</v>
      </c>
    </row>
    <row r="36" spans="1:12" s="305" customFormat="1" ht="12" customHeight="1">
      <c r="A36" s="341" t="s">
        <v>623</v>
      </c>
      <c r="B36" s="46">
        <v>34</v>
      </c>
      <c r="C36" s="46">
        <v>13</v>
      </c>
      <c r="D36" s="46">
        <v>21</v>
      </c>
      <c r="E36" s="46">
        <v>5</v>
      </c>
      <c r="F36" s="46">
        <v>2</v>
      </c>
      <c r="G36" s="46">
        <v>13</v>
      </c>
      <c r="H36" s="46">
        <v>6</v>
      </c>
      <c r="I36" s="46">
        <v>16</v>
      </c>
      <c r="J36" s="46">
        <v>13</v>
      </c>
      <c r="K36" s="46">
        <v>2</v>
      </c>
      <c r="L36" s="46">
        <v>2</v>
      </c>
    </row>
    <row r="37" spans="1:12" s="340" customFormat="1" ht="12" customHeight="1">
      <c r="A37" s="342" t="s">
        <v>311</v>
      </c>
      <c r="B37" s="46">
        <v>56</v>
      </c>
      <c r="C37" s="46">
        <v>27</v>
      </c>
      <c r="D37" s="46">
        <v>29</v>
      </c>
      <c r="E37" s="46">
        <v>21</v>
      </c>
      <c r="F37" s="46">
        <v>9</v>
      </c>
      <c r="G37" s="46">
        <v>22</v>
      </c>
      <c r="H37" s="46">
        <v>11</v>
      </c>
      <c r="I37" s="46">
        <v>13</v>
      </c>
      <c r="J37" s="46">
        <v>9</v>
      </c>
      <c r="K37" s="46">
        <v>1</v>
      </c>
      <c r="L37" s="46">
        <v>0</v>
      </c>
    </row>
    <row r="38" spans="1:12" s="340" customFormat="1" ht="12" customHeight="1">
      <c r="A38" s="342" t="s">
        <v>312</v>
      </c>
      <c r="B38" s="46">
        <v>25</v>
      </c>
      <c r="C38" s="46">
        <v>17</v>
      </c>
      <c r="D38" s="46">
        <v>8</v>
      </c>
      <c r="E38" s="46">
        <v>8</v>
      </c>
      <c r="F38" s="46">
        <v>2</v>
      </c>
      <c r="G38" s="46">
        <v>7</v>
      </c>
      <c r="H38" s="46">
        <v>1</v>
      </c>
      <c r="I38" s="46">
        <v>10</v>
      </c>
      <c r="J38" s="46">
        <v>5</v>
      </c>
      <c r="K38" s="46">
        <v>1</v>
      </c>
      <c r="L38" s="46">
        <v>1</v>
      </c>
    </row>
    <row r="39" spans="1:12" s="340" customFormat="1" ht="12" customHeight="1">
      <c r="A39" s="342" t="s">
        <v>22</v>
      </c>
      <c r="B39" s="46">
        <v>143</v>
      </c>
      <c r="C39" s="46">
        <v>87</v>
      </c>
      <c r="D39" s="46">
        <v>56</v>
      </c>
      <c r="E39" s="46">
        <v>51</v>
      </c>
      <c r="F39" s="46">
        <v>19</v>
      </c>
      <c r="G39" s="46">
        <v>44</v>
      </c>
      <c r="H39" s="46">
        <v>17</v>
      </c>
      <c r="I39" s="46">
        <v>48</v>
      </c>
      <c r="J39" s="46">
        <v>20</v>
      </c>
      <c r="K39" s="46">
        <v>1</v>
      </c>
      <c r="L39" s="46">
        <v>0</v>
      </c>
    </row>
    <row r="40" spans="1:12" s="340" customFormat="1" ht="12" customHeight="1">
      <c r="A40" s="342" t="s">
        <v>23</v>
      </c>
      <c r="B40" s="46">
        <v>0</v>
      </c>
      <c r="C40" s="46">
        <v>0</v>
      </c>
      <c r="D40" s="46">
        <v>0</v>
      </c>
      <c r="E40" s="46">
        <v>0</v>
      </c>
      <c r="F40" s="46">
        <v>0</v>
      </c>
      <c r="G40" s="46">
        <v>0</v>
      </c>
      <c r="H40" s="46">
        <v>0</v>
      </c>
      <c r="I40" s="46">
        <v>0</v>
      </c>
      <c r="J40" s="46">
        <v>0</v>
      </c>
      <c r="K40" s="46">
        <v>0</v>
      </c>
      <c r="L40" s="46">
        <v>0</v>
      </c>
    </row>
    <row r="41" spans="1:12" s="340" customFormat="1" ht="12" customHeight="1">
      <c r="A41" s="343" t="s">
        <v>313</v>
      </c>
      <c r="B41" s="767"/>
      <c r="C41" s="767"/>
      <c r="D41" s="767"/>
      <c r="E41" s="767"/>
      <c r="F41" s="767"/>
      <c r="G41" s="767"/>
      <c r="H41" s="767"/>
      <c r="I41" s="767"/>
      <c r="J41" s="767"/>
      <c r="K41" s="767"/>
      <c r="L41" s="767"/>
    </row>
    <row r="42" spans="1:12" s="305" customFormat="1" ht="12" customHeight="1">
      <c r="A42" s="344" t="s">
        <v>314</v>
      </c>
      <c r="B42" s="46">
        <v>9</v>
      </c>
      <c r="C42" s="46">
        <v>5</v>
      </c>
      <c r="D42" s="46">
        <v>4</v>
      </c>
      <c r="E42" s="46">
        <v>1</v>
      </c>
      <c r="F42" s="46">
        <v>0</v>
      </c>
      <c r="G42" s="46">
        <v>5</v>
      </c>
      <c r="H42" s="46">
        <v>1</v>
      </c>
      <c r="I42" s="46">
        <v>3</v>
      </c>
      <c r="J42" s="46">
        <v>3</v>
      </c>
      <c r="K42" s="46">
        <v>0</v>
      </c>
      <c r="L42" s="46">
        <v>0</v>
      </c>
    </row>
    <row r="43" spans="1:12" s="340" customFormat="1" ht="12" customHeight="1">
      <c r="A43" s="226" t="s">
        <v>74</v>
      </c>
      <c r="B43" s="46">
        <v>508</v>
      </c>
      <c r="C43" s="46">
        <v>272</v>
      </c>
      <c r="D43" s="46">
        <v>236</v>
      </c>
      <c r="E43" s="46">
        <v>142</v>
      </c>
      <c r="F43" s="46">
        <v>56</v>
      </c>
      <c r="G43" s="46">
        <v>163</v>
      </c>
      <c r="H43" s="46">
        <v>69</v>
      </c>
      <c r="I43" s="46">
        <v>203</v>
      </c>
      <c r="J43" s="46">
        <v>111</v>
      </c>
      <c r="K43" s="46">
        <v>24</v>
      </c>
      <c r="L43" s="46">
        <v>12</v>
      </c>
    </row>
    <row r="44" spans="1:12" s="345" customFormat="1" ht="12" customHeight="1">
      <c r="A44" s="710" t="s">
        <v>78</v>
      </c>
      <c r="B44" s="710"/>
      <c r="C44" s="710"/>
      <c r="D44" s="710"/>
      <c r="E44" s="710"/>
      <c r="F44" s="710"/>
      <c r="G44" s="710"/>
      <c r="H44" s="710"/>
      <c r="I44" s="710"/>
      <c r="J44" s="710"/>
      <c r="K44" s="710"/>
      <c r="L44" s="710"/>
    </row>
    <row r="45" spans="1:12" s="345" customFormat="1" ht="42" customHeight="1">
      <c r="A45" s="730" t="s">
        <v>624</v>
      </c>
      <c r="B45" s="766"/>
      <c r="C45" s="766"/>
      <c r="D45" s="766"/>
      <c r="E45" s="766"/>
      <c r="F45" s="766"/>
      <c r="G45" s="766"/>
      <c r="H45" s="766"/>
      <c r="I45" s="766"/>
      <c r="J45" s="766"/>
      <c r="K45" s="766"/>
      <c r="L45" s="766"/>
    </row>
    <row r="46" spans="1:12" s="345" customFormat="1" ht="10.199999999999999" customHeight="1"/>
    <row r="47" spans="1:12" s="345" customFormat="1" ht="10.199999999999999" customHeight="1"/>
    <row r="48" spans="1:12" s="345" customFormat="1" ht="10.199999999999999" customHeight="1"/>
    <row r="49" s="345" customFormat="1" ht="10.199999999999999" customHeight="1"/>
    <row r="50" s="345" customFormat="1" ht="10.199999999999999" customHeight="1"/>
    <row r="51" s="345" customFormat="1" ht="10.199999999999999" customHeight="1"/>
    <row r="52" s="345" customFormat="1" ht="10.199999999999999" customHeight="1"/>
    <row r="53" s="345" customFormat="1" ht="10.199999999999999" customHeight="1"/>
    <row r="54" s="345" customFormat="1" ht="10.199999999999999" customHeight="1"/>
    <row r="55" s="345" customFormat="1" ht="10.199999999999999" customHeight="1"/>
    <row r="56" s="345" customFormat="1" ht="10.199999999999999" customHeight="1"/>
    <row r="57" s="345" customFormat="1" ht="10.199999999999999" customHeight="1"/>
    <row r="58" s="345" customFormat="1" ht="10.199999999999999" customHeight="1"/>
    <row r="59" s="345" customFormat="1" ht="10.199999999999999" customHeight="1"/>
    <row r="60" s="345" customFormat="1" ht="10.199999999999999" customHeight="1"/>
    <row r="61" s="345" customFormat="1" ht="10.199999999999999" customHeight="1"/>
    <row r="62" s="345" customFormat="1" ht="10.199999999999999" customHeight="1"/>
    <row r="63" s="345" customFormat="1" ht="10.199999999999999" customHeight="1"/>
    <row r="64" s="345" customFormat="1" ht="10.199999999999999" customHeight="1"/>
    <row r="65" s="345" customFormat="1" ht="10.199999999999999" customHeight="1"/>
    <row r="66" s="345" customFormat="1" ht="10.199999999999999" customHeight="1"/>
    <row r="67" s="345" customFormat="1" ht="10.199999999999999" customHeight="1"/>
    <row r="68" s="345" customFormat="1" ht="10.199999999999999" customHeight="1"/>
    <row r="69" s="345" customFormat="1" ht="10.199999999999999" customHeight="1"/>
    <row r="70" s="345" customFormat="1" ht="10.199999999999999" customHeight="1"/>
    <row r="71" s="345" customFormat="1" ht="10.199999999999999" customHeight="1"/>
    <row r="72" s="345" customFormat="1" ht="10.199999999999999" customHeight="1"/>
    <row r="73" s="345" customFormat="1" ht="10.199999999999999" customHeight="1"/>
    <row r="74" s="345" customFormat="1" ht="10.199999999999999" customHeight="1"/>
    <row r="75" s="345" customFormat="1" ht="10.199999999999999" customHeight="1"/>
    <row r="76" s="345" customFormat="1" ht="10.199999999999999" customHeight="1"/>
    <row r="77" s="345" customFormat="1" ht="10.199999999999999" customHeight="1"/>
    <row r="78" s="345" customFormat="1" ht="10.199999999999999" customHeight="1"/>
    <row r="79" s="345" customFormat="1" ht="10.199999999999999" customHeight="1"/>
    <row r="80" s="345" customFormat="1" ht="10.199999999999999" customHeight="1"/>
    <row r="81" s="345" customFormat="1" ht="10.199999999999999" customHeight="1"/>
    <row r="82" s="345" customFormat="1" ht="10.199999999999999" customHeight="1"/>
    <row r="83" s="345" customFormat="1" ht="10.199999999999999" customHeight="1"/>
    <row r="84" s="345" customFormat="1" ht="10.199999999999999" customHeight="1"/>
    <row r="85" s="345" customFormat="1" ht="10.199999999999999" customHeight="1"/>
    <row r="86" s="345" customFormat="1" ht="10.199999999999999" customHeight="1"/>
    <row r="87" s="345" customFormat="1" ht="10.199999999999999" customHeight="1"/>
    <row r="88" s="345" customFormat="1" ht="10.199999999999999" customHeight="1"/>
    <row r="89" s="345" customFormat="1" ht="10.199999999999999" customHeight="1"/>
    <row r="90" s="345" customFormat="1" ht="10.199999999999999" customHeight="1"/>
    <row r="91" s="345" customFormat="1" ht="10.199999999999999" customHeight="1"/>
    <row r="92" s="345" customFormat="1" ht="10.199999999999999" customHeight="1"/>
    <row r="93" s="345" customFormat="1" ht="10.199999999999999" customHeight="1"/>
    <row r="94" s="345" customFormat="1" ht="10.199999999999999" customHeight="1"/>
    <row r="95" s="345" customFormat="1" ht="10.199999999999999" customHeight="1"/>
    <row r="96" s="345" customFormat="1" ht="10.199999999999999" customHeight="1"/>
    <row r="97" s="345" customFormat="1" ht="10.199999999999999" customHeight="1"/>
    <row r="98" s="345" customFormat="1" ht="10.199999999999999" customHeight="1"/>
    <row r="99" s="345" customFormat="1" ht="10.199999999999999" customHeight="1"/>
    <row r="100" s="345" customFormat="1" ht="10.199999999999999" customHeight="1"/>
    <row r="101" s="345" customFormat="1" ht="10.199999999999999" customHeight="1"/>
    <row r="102" s="345" customFormat="1" ht="10.199999999999999" customHeight="1"/>
    <row r="103" s="345" customFormat="1" ht="10.199999999999999" customHeight="1"/>
    <row r="104" s="345" customFormat="1" ht="10.199999999999999" customHeight="1"/>
    <row r="105" s="345" customFormat="1" ht="10.199999999999999" customHeight="1"/>
    <row r="106" s="345" customFormat="1" ht="10.199999999999999" customHeight="1"/>
    <row r="107" s="345" customFormat="1" ht="10.199999999999999" customHeight="1"/>
    <row r="108" s="345" customFormat="1" ht="10.199999999999999" customHeight="1"/>
    <row r="109" s="345" customFormat="1" ht="10.199999999999999" customHeight="1"/>
    <row r="110" s="345" customFormat="1" ht="10.199999999999999" customHeight="1"/>
    <row r="111" s="345" customFormat="1" ht="10.199999999999999" customHeight="1"/>
  </sheetData>
  <mergeCells count="16">
    <mergeCell ref="A1:L1"/>
    <mergeCell ref="A2:L2"/>
    <mergeCell ref="A44:L44"/>
    <mergeCell ref="A45:L45"/>
    <mergeCell ref="B41:L41"/>
    <mergeCell ref="I4:J4"/>
    <mergeCell ref="E3:J3"/>
    <mergeCell ref="A3:A5"/>
    <mergeCell ref="B3:D3"/>
    <mergeCell ref="B4:B5"/>
    <mergeCell ref="E4:F4"/>
    <mergeCell ref="G4:H4"/>
    <mergeCell ref="C4:C5"/>
    <mergeCell ref="D4:D5"/>
    <mergeCell ref="A6:L6"/>
    <mergeCell ref="K3:L4"/>
  </mergeCells>
  <phoneticPr fontId="11" type="noConversion"/>
  <hyperlinks>
    <hyperlink ref="A1:L1" location="Inhaltsverzeichnis!A82" display="Inhaltsverzeichnis!A82"/>
    <hyperlink ref="I1:J1" location="Inhaltsverzeichnis!A82" display="Inhaltsverzeichnis!A82"/>
  </hyperlinks>
  <pageMargins left="0.59055118110236227" right="0.59055118110236227" top="0.78740157480314965" bottom="0.59055118110236227" header="0.31496062992125984" footer="0.23622047244094491"/>
  <pageSetup paperSize="9" firstPageNumber="35" orientation="portrait" useFirstPageNumber="1" r:id="rId1"/>
  <headerFooter scaleWithDoc="0" alignWithMargins="0">
    <oddHeader>&amp;C&amp;"Arial,Standard"&amp;8– &amp;P –</oddHeader>
    <oddFooter>&amp;C&amp;"Arial,Standard"&amp;7&amp;K000000 Amt für Statistik Berlin-Brandenburg — SB B I 1 - j / 15 –  Berlin  &amp;G</oddFooter>
  </headerFooter>
  <legacyDrawingHF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zoomScaleNormal="100" workbookViewId="0"/>
  </sheetViews>
  <sheetFormatPr baseColWidth="10" defaultRowHeight="13.2"/>
  <cols>
    <col min="1" max="1" width="2.109375" customWidth="1"/>
    <col min="2" max="2" width="2" customWidth="1"/>
    <col min="3" max="3" width="29.5546875" customWidth="1"/>
    <col min="4" max="4" width="2.109375" customWidth="1"/>
    <col min="5" max="5" width="29.33203125" customWidth="1"/>
    <col min="6" max="6" width="2" customWidth="1"/>
    <col min="7" max="7" width="30" customWidth="1"/>
    <col min="8" max="8" width="5.33203125" customWidth="1"/>
    <col min="9" max="9" width="16.109375" customWidth="1"/>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7170" r:id="rId4">
          <objectPr defaultSize="0" autoPict="0" r:id="rId5">
            <anchor moveWithCells="1">
              <from>
                <xdr:col>0</xdr:col>
                <xdr:colOff>0</xdr:colOff>
                <xdr:row>1</xdr:row>
                <xdr:rowOff>0</xdr:rowOff>
              </from>
              <to>
                <xdr:col>6</xdr:col>
                <xdr:colOff>1866900</xdr:colOff>
                <xdr:row>39</xdr:row>
                <xdr:rowOff>45720</xdr:rowOff>
              </to>
            </anchor>
          </objectPr>
        </oleObject>
      </mc:Choice>
      <mc:Fallback>
        <oleObject progId="Word.Document.12" shapeId="7170"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2"/>
  <sheetViews>
    <sheetView zoomScaleNormal="100" workbookViewId="0"/>
  </sheetViews>
  <sheetFormatPr baseColWidth="10" defaultColWidth="11.5546875" defaultRowHeight="12"/>
  <cols>
    <col min="1" max="1" width="4.44140625" style="352" customWidth="1"/>
    <col min="2" max="2" width="35.6640625" style="353" customWidth="1"/>
    <col min="3" max="3" width="2.6640625" style="185" customWidth="1"/>
    <col min="4" max="4" width="2.44140625" style="340" customWidth="1"/>
    <col min="5" max="5" width="3.44140625" style="352" customWidth="1"/>
    <col min="6" max="6" width="35.6640625" style="353" customWidth="1"/>
    <col min="7" max="7" width="2.6640625" style="353" customWidth="1"/>
    <col min="8" max="8" width="9.5546875" style="353" customWidth="1"/>
    <col min="9" max="16384" width="11.5546875" style="353"/>
  </cols>
  <sheetData>
    <row r="1" spans="1:8" ht="100.2" customHeight="1">
      <c r="A1" s="351" t="s">
        <v>86</v>
      </c>
      <c r="B1" s="348"/>
      <c r="C1" s="456"/>
      <c r="G1" s="411"/>
      <c r="H1" s="548" t="s">
        <v>342</v>
      </c>
    </row>
    <row r="2" spans="1:8" ht="20.7" customHeight="1">
      <c r="A2" s="354"/>
      <c r="C2" s="457" t="s">
        <v>83</v>
      </c>
      <c r="G2" s="409" t="s">
        <v>83</v>
      </c>
      <c r="H2" s="548"/>
    </row>
    <row r="3" spans="1:8">
      <c r="A3" s="354"/>
      <c r="E3" s="354"/>
      <c r="H3" s="548"/>
    </row>
    <row r="4" spans="1:8" ht="12" customHeight="1">
      <c r="A4" t="s">
        <v>75</v>
      </c>
      <c r="B4" s="19" t="s">
        <v>576</v>
      </c>
      <c r="C4" s="543"/>
      <c r="H4" s="548"/>
    </row>
    <row r="5" spans="1:8" ht="12" customHeight="1">
      <c r="A5" s="16"/>
      <c r="B5" s="15"/>
      <c r="C5" s="458"/>
      <c r="H5" s="548"/>
    </row>
    <row r="6" spans="1:8" ht="12" customHeight="1">
      <c r="A6" s="16"/>
      <c r="B6" s="10" t="s">
        <v>84</v>
      </c>
      <c r="C6" s="458"/>
      <c r="H6" s="548"/>
    </row>
    <row r="7" spans="1:8" ht="12" customHeight="1">
      <c r="A7" s="16"/>
      <c r="B7" s="10"/>
      <c r="C7" s="458"/>
      <c r="E7" s="21"/>
      <c r="H7" s="349"/>
    </row>
    <row r="8" spans="1:8" ht="12" customHeight="1">
      <c r="A8" s="19">
        <v>1</v>
      </c>
      <c r="B8" s="19" t="s">
        <v>88</v>
      </c>
      <c r="C8" s="543"/>
      <c r="E8" s="402">
        <v>6</v>
      </c>
      <c r="F8" s="451" t="s">
        <v>88</v>
      </c>
      <c r="G8" s="403"/>
      <c r="H8" s="349"/>
    </row>
    <row r="9" spans="1:8" ht="12" customHeight="1">
      <c r="A9" s="19"/>
      <c r="B9" s="19" t="s">
        <v>531</v>
      </c>
      <c r="C9" s="543"/>
      <c r="E9" s="402"/>
      <c r="F9" s="451" t="s">
        <v>538</v>
      </c>
      <c r="G9" s="403"/>
      <c r="H9" s="349"/>
    </row>
    <row r="10" spans="1:8" ht="12" customHeight="1">
      <c r="A10" s="19"/>
      <c r="B10" s="455" t="s">
        <v>356</v>
      </c>
      <c r="C10" s="543">
        <v>15</v>
      </c>
      <c r="E10" s="402"/>
      <c r="F10" s="524" t="s">
        <v>380</v>
      </c>
      <c r="G10" s="415">
        <v>15</v>
      </c>
      <c r="H10" s="349"/>
    </row>
    <row r="11" spans="1:8" ht="12" customHeight="1">
      <c r="A11"/>
      <c r="B11"/>
      <c r="C11" s="459"/>
      <c r="F11" s="525"/>
      <c r="H11" s="349"/>
    </row>
    <row r="12" spans="1:8" ht="12" customHeight="1">
      <c r="A12" s="19">
        <v>2</v>
      </c>
      <c r="B12" s="450" t="s">
        <v>629</v>
      </c>
      <c r="C12" s="543"/>
      <c r="E12" s="21">
        <v>7</v>
      </c>
      <c r="F12" s="20" t="s">
        <v>629</v>
      </c>
      <c r="G12" s="21"/>
      <c r="H12" s="349"/>
    </row>
    <row r="13" spans="1:8" ht="12" customHeight="1">
      <c r="A13" s="19"/>
      <c r="B13" s="451" t="s">
        <v>630</v>
      </c>
      <c r="C13" s="543"/>
      <c r="E13" s="21"/>
      <c r="F13" s="20" t="s">
        <v>630</v>
      </c>
      <c r="G13" s="21"/>
      <c r="H13" s="349"/>
    </row>
    <row r="14" spans="1:8" ht="12" customHeight="1">
      <c r="A14" s="19"/>
      <c r="B14" s="413" t="s">
        <v>409</v>
      </c>
      <c r="C14" s="543" t="s">
        <v>75</v>
      </c>
      <c r="E14" s="21"/>
      <c r="F14" s="524" t="s">
        <v>408</v>
      </c>
      <c r="G14" s="422">
        <v>16</v>
      </c>
      <c r="H14" s="349"/>
    </row>
    <row r="15" spans="1:8" ht="12" customHeight="1">
      <c r="A15" s="183"/>
      <c r="B15" s="455" t="s">
        <v>410</v>
      </c>
      <c r="C15" s="543">
        <v>18</v>
      </c>
      <c r="E15" s="9"/>
      <c r="F15" s="525"/>
      <c r="G15" s="15"/>
      <c r="H15" s="349"/>
    </row>
    <row r="16" spans="1:8" ht="12" customHeight="1">
      <c r="E16" s="21">
        <v>8</v>
      </c>
      <c r="F16" s="20" t="s">
        <v>629</v>
      </c>
      <c r="G16" s="21"/>
      <c r="H16" s="349"/>
    </row>
    <row r="17" spans="1:8" ht="12" customHeight="1">
      <c r="A17" s="19">
        <v>3</v>
      </c>
      <c r="B17" s="450" t="s">
        <v>403</v>
      </c>
      <c r="C17" s="543"/>
      <c r="E17" s="21"/>
      <c r="F17" s="531" t="s">
        <v>630</v>
      </c>
      <c r="G17" s="21"/>
      <c r="H17" s="349"/>
    </row>
    <row r="18" spans="1:8" ht="12" customHeight="1">
      <c r="A18" s="19"/>
      <c r="B18" s="451" t="s">
        <v>404</v>
      </c>
      <c r="C18" s="543"/>
      <c r="E18" s="21"/>
      <c r="F18" s="20" t="s">
        <v>496</v>
      </c>
      <c r="G18" s="21"/>
      <c r="H18" s="349"/>
    </row>
    <row r="19" spans="1:8" ht="12" customHeight="1">
      <c r="A19" s="19"/>
      <c r="B19" s="452" t="s">
        <v>577</v>
      </c>
      <c r="C19" s="543" t="s">
        <v>75</v>
      </c>
      <c r="E19" s="21"/>
      <c r="F19" s="524" t="s">
        <v>357</v>
      </c>
      <c r="G19" s="422">
        <v>19</v>
      </c>
      <c r="H19" s="349"/>
    </row>
    <row r="20" spans="1:8" ht="12" customHeight="1">
      <c r="A20" s="183"/>
      <c r="B20" s="453" t="s">
        <v>405</v>
      </c>
      <c r="C20" s="543">
        <v>24</v>
      </c>
      <c r="E20" s="9"/>
      <c r="F20" s="525"/>
      <c r="G20" s="15"/>
      <c r="H20" s="349"/>
    </row>
    <row r="21" spans="1:8" ht="12" customHeight="1">
      <c r="E21" s="21">
        <v>9</v>
      </c>
      <c r="F21" s="20" t="s">
        <v>393</v>
      </c>
      <c r="G21" s="21"/>
      <c r="H21" s="349"/>
    </row>
    <row r="22" spans="1:8" ht="12" customHeight="1">
      <c r="A22" s="183">
        <v>4</v>
      </c>
      <c r="B22" s="19" t="s">
        <v>413</v>
      </c>
      <c r="C22" s="422"/>
      <c r="E22" s="21"/>
      <c r="F22" s="20" t="s">
        <v>387</v>
      </c>
      <c r="G22" s="21"/>
      <c r="H22" s="349"/>
    </row>
    <row r="23" spans="1:8" ht="12" customHeight="1">
      <c r="A23" s="183"/>
      <c r="B23" s="19" t="s">
        <v>414</v>
      </c>
      <c r="C23" s="422"/>
      <c r="E23" s="21"/>
      <c r="F23" s="20" t="s">
        <v>584</v>
      </c>
      <c r="G23" s="21"/>
      <c r="H23" s="349"/>
    </row>
    <row r="24" spans="1:8" ht="12" customHeight="1">
      <c r="A24" s="183"/>
      <c r="B24" s="20" t="s">
        <v>532</v>
      </c>
      <c r="C24" s="422"/>
      <c r="E24" s="21"/>
      <c r="F24" s="524" t="s">
        <v>394</v>
      </c>
      <c r="G24" s="422">
        <v>22</v>
      </c>
      <c r="H24" s="349"/>
    </row>
    <row r="25" spans="1:8" ht="12" customHeight="1">
      <c r="A25" s="183"/>
      <c r="B25" s="393" t="s">
        <v>417</v>
      </c>
      <c r="C25" s="543">
        <v>34</v>
      </c>
      <c r="E25" s="9"/>
      <c r="F25" s="15"/>
      <c r="G25" s="15"/>
      <c r="H25" s="349"/>
    </row>
    <row r="26" spans="1:8" ht="12" customHeight="1">
      <c r="A26" s="183"/>
      <c r="B26" s="395"/>
      <c r="C26" s="543" t="s">
        <v>75</v>
      </c>
      <c r="E26" s="19">
        <v>10</v>
      </c>
      <c r="F26" s="19" t="s">
        <v>89</v>
      </c>
      <c r="G26" s="19"/>
    </row>
    <row r="27" spans="1:8" ht="12" customHeight="1">
      <c r="A27" s="9"/>
      <c r="B27" s="11" t="s">
        <v>85</v>
      </c>
      <c r="C27" s="460"/>
      <c r="E27" s="19"/>
      <c r="F27" s="19" t="s">
        <v>91</v>
      </c>
      <c r="G27" s="19"/>
    </row>
    <row r="28" spans="1:8" ht="12" customHeight="1">
      <c r="A28" s="9"/>
      <c r="B28" s="15"/>
      <c r="C28" s="460"/>
      <c r="E28" s="19"/>
      <c r="F28" s="19" t="s">
        <v>583</v>
      </c>
      <c r="G28" s="19"/>
    </row>
    <row r="29" spans="1:8" ht="12" customHeight="1">
      <c r="A29" s="21">
        <v>1</v>
      </c>
      <c r="B29" s="20" t="s">
        <v>418</v>
      </c>
      <c r="C29" s="21"/>
      <c r="E29" s="19"/>
      <c r="F29" s="421" t="s">
        <v>358</v>
      </c>
      <c r="G29" s="543">
        <v>24</v>
      </c>
    </row>
    <row r="30" spans="1:8" ht="12" customHeight="1">
      <c r="A30" s="21"/>
      <c r="B30" s="451" t="s">
        <v>419</v>
      </c>
      <c r="C30" s="403"/>
      <c r="E30" s="18"/>
      <c r="F30" s="18"/>
      <c r="G30" s="410" t="s">
        <v>75</v>
      </c>
    </row>
    <row r="31" spans="1:8" ht="12" customHeight="1">
      <c r="A31" s="21"/>
      <c r="B31" s="20" t="s">
        <v>533</v>
      </c>
      <c r="C31" s="21"/>
      <c r="E31" s="391">
        <v>11</v>
      </c>
      <c r="F31" s="532" t="s">
        <v>429</v>
      </c>
      <c r="G31" s="21"/>
    </row>
    <row r="32" spans="1:8" ht="12" customHeight="1">
      <c r="A32" s="183"/>
      <c r="B32" s="524" t="s">
        <v>420</v>
      </c>
      <c r="C32" s="543">
        <v>5</v>
      </c>
      <c r="E32" s="21" t="s">
        <v>75</v>
      </c>
      <c r="F32" s="20" t="s">
        <v>428</v>
      </c>
      <c r="G32" s="21"/>
    </row>
    <row r="33" spans="1:11" ht="12" customHeight="1">
      <c r="B33" s="525"/>
      <c r="E33" s="21"/>
      <c r="F33" s="413" t="s">
        <v>582</v>
      </c>
      <c r="G33" s="21" t="s">
        <v>75</v>
      </c>
    </row>
    <row r="34" spans="1:11" ht="12" customHeight="1">
      <c r="A34" s="183">
        <v>2</v>
      </c>
      <c r="B34" s="451" t="s">
        <v>422</v>
      </c>
      <c r="C34" s="451"/>
      <c r="E34" s="21"/>
      <c r="F34" s="414" t="s">
        <v>385</v>
      </c>
      <c r="G34" s="543">
        <v>26</v>
      </c>
    </row>
    <row r="35" spans="1:11" ht="12" customHeight="1">
      <c r="A35" s="526"/>
      <c r="B35" s="451" t="s">
        <v>421</v>
      </c>
      <c r="C35" s="451"/>
    </row>
    <row r="36" spans="1:11" ht="12" customHeight="1">
      <c r="A36" s="526"/>
      <c r="B36" s="206" t="s">
        <v>534</v>
      </c>
      <c r="C36" s="451"/>
      <c r="E36" s="183">
        <v>12</v>
      </c>
      <c r="F36" s="19" t="s">
        <v>90</v>
      </c>
      <c r="G36" s="21"/>
      <c r="K36" s="355"/>
    </row>
    <row r="37" spans="1:11" ht="12" customHeight="1">
      <c r="A37" s="527"/>
      <c r="B37" s="544" t="s">
        <v>383</v>
      </c>
      <c r="C37" s="528">
        <v>8</v>
      </c>
      <c r="E37" s="183"/>
      <c r="F37" s="451" t="s">
        <v>581</v>
      </c>
      <c r="G37" s="19"/>
    </row>
    <row r="38" spans="1:11" ht="12" customHeight="1">
      <c r="A38" s="21"/>
      <c r="B38" s="358" t="s">
        <v>75</v>
      </c>
      <c r="C38" s="543" t="s">
        <v>75</v>
      </c>
      <c r="E38" s="183"/>
      <c r="F38" s="19" t="s">
        <v>228</v>
      </c>
      <c r="G38" s="19"/>
    </row>
    <row r="39" spans="1:11" ht="12" customHeight="1">
      <c r="A39" s="21">
        <v>3</v>
      </c>
      <c r="B39" s="20" t="s">
        <v>423</v>
      </c>
      <c r="C39" s="19" t="s">
        <v>75</v>
      </c>
      <c r="E39" s="183"/>
      <c r="F39" s="406" t="s">
        <v>376</v>
      </c>
      <c r="G39" s="22"/>
    </row>
    <row r="40" spans="1:11" ht="12" customHeight="1">
      <c r="A40" s="21" t="s">
        <v>75</v>
      </c>
      <c r="B40" s="20" t="s">
        <v>419</v>
      </c>
      <c r="C40" s="21" t="s">
        <v>75</v>
      </c>
      <c r="E40" s="22"/>
      <c r="F40" s="424" t="s">
        <v>375</v>
      </c>
      <c r="G40" s="423">
        <v>28</v>
      </c>
    </row>
    <row r="41" spans="1:11" ht="12" customHeight="1">
      <c r="A41" s="21"/>
      <c r="B41" s="20" t="s">
        <v>578</v>
      </c>
      <c r="C41" s="21"/>
      <c r="E41" s="22"/>
      <c r="F41" s="182"/>
      <c r="G41" s="412"/>
      <c r="K41" s="355"/>
    </row>
    <row r="42" spans="1:11" ht="12" customHeight="1">
      <c r="A42" s="21"/>
      <c r="B42" s="524" t="s">
        <v>424</v>
      </c>
      <c r="C42" s="543">
        <v>11</v>
      </c>
      <c r="E42" s="21">
        <v>13</v>
      </c>
      <c r="F42" s="19" t="s">
        <v>427</v>
      </c>
      <c r="G42" s="21"/>
    </row>
    <row r="43" spans="1:11" ht="12" customHeight="1">
      <c r="A43" s="402"/>
      <c r="B43" s="451"/>
      <c r="C43" s="403"/>
      <c r="E43" s="21"/>
      <c r="F43" s="19" t="s">
        <v>395</v>
      </c>
      <c r="G43" s="21"/>
    </row>
    <row r="44" spans="1:11" ht="12" customHeight="1">
      <c r="A44" s="21">
        <v>4</v>
      </c>
      <c r="B44" s="20" t="s">
        <v>426</v>
      </c>
      <c r="C44" s="422"/>
      <c r="E44" s="21"/>
      <c r="F44" s="413" t="s">
        <v>580</v>
      </c>
      <c r="G44" s="21"/>
      <c r="K44" s="355"/>
    </row>
    <row r="45" spans="1:11" ht="12" customHeight="1">
      <c r="A45" s="21" t="s">
        <v>75</v>
      </c>
      <c r="B45" s="20" t="s">
        <v>425</v>
      </c>
      <c r="C45" s="422"/>
      <c r="E45" s="21"/>
      <c r="F45" s="397" t="s">
        <v>396</v>
      </c>
      <c r="G45" s="422">
        <v>29</v>
      </c>
    </row>
    <row r="46" spans="1:11" ht="12" customHeight="1">
      <c r="A46" s="21"/>
      <c r="B46" s="451" t="s">
        <v>631</v>
      </c>
      <c r="C46" s="422"/>
    </row>
    <row r="47" spans="1:11" ht="12" customHeight="1">
      <c r="A47" s="21"/>
      <c r="B47" s="407" t="s">
        <v>632</v>
      </c>
      <c r="C47" s="422">
        <v>12</v>
      </c>
      <c r="E47" s="19">
        <v>14</v>
      </c>
      <c r="F47" s="19" t="s">
        <v>386</v>
      </c>
      <c r="G47" s="19"/>
      <c r="K47" s="355"/>
    </row>
    <row r="48" spans="1:11" ht="12" customHeight="1">
      <c r="A48" s="21"/>
      <c r="B48" s="357" t="s">
        <v>75</v>
      </c>
      <c r="C48" s="543" t="s">
        <v>75</v>
      </c>
      <c r="E48" s="19"/>
      <c r="F48" s="19" t="s">
        <v>384</v>
      </c>
      <c r="G48" s="19"/>
    </row>
    <row r="49" spans="1:11" ht="12" customHeight="1">
      <c r="A49" s="21">
        <v>5</v>
      </c>
      <c r="B49" s="20" t="s">
        <v>427</v>
      </c>
      <c r="C49" s="21"/>
      <c r="E49" s="19"/>
      <c r="F49" s="19" t="s">
        <v>430</v>
      </c>
      <c r="G49" s="19"/>
    </row>
    <row r="50" spans="1:11" ht="12" customHeight="1">
      <c r="A50" s="21"/>
      <c r="B50" s="20" t="s">
        <v>387</v>
      </c>
      <c r="C50" s="21"/>
      <c r="E50" s="19"/>
      <c r="F50" s="406" t="s">
        <v>579</v>
      </c>
      <c r="G50" s="19" t="s">
        <v>75</v>
      </c>
    </row>
    <row r="51" spans="1:11" ht="12" customHeight="1">
      <c r="A51" s="21"/>
      <c r="B51" s="20" t="s">
        <v>631</v>
      </c>
      <c r="C51" s="529"/>
      <c r="E51" s="402"/>
      <c r="F51" s="407" t="s">
        <v>357</v>
      </c>
      <c r="G51" s="415">
        <v>30</v>
      </c>
      <c r="K51" s="355"/>
    </row>
    <row r="52" spans="1:11" ht="12" customHeight="1">
      <c r="A52" s="402"/>
      <c r="B52" s="530" t="s">
        <v>633</v>
      </c>
      <c r="C52" s="543">
        <v>14</v>
      </c>
    </row>
    <row r="53" spans="1:11" ht="12" customHeight="1">
      <c r="B53" s="525"/>
    </row>
    <row r="54" spans="1:11" ht="12" customHeight="1">
      <c r="E54" s="353"/>
    </row>
    <row r="55" spans="1:11" ht="12" customHeight="1">
      <c r="E55" s="353"/>
      <c r="K55" s="355"/>
    </row>
    <row r="56" spans="1:11" ht="37.950000000000003" customHeight="1"/>
    <row r="57" spans="1:11" ht="20.7" customHeight="1">
      <c r="A57" s="9"/>
      <c r="B57" s="15"/>
      <c r="C57" s="460"/>
      <c r="H57" s="349"/>
    </row>
    <row r="58" spans="1:11" ht="12" customHeight="1">
      <c r="A58" s="354"/>
      <c r="C58" s="457" t="s">
        <v>83</v>
      </c>
    </row>
    <row r="59" spans="1:11" ht="12" customHeight="1">
      <c r="B59" s="11" t="s">
        <v>85</v>
      </c>
      <c r="K59" s="355"/>
    </row>
    <row r="60" spans="1:11" ht="12" customHeight="1">
      <c r="A60" s="356"/>
    </row>
    <row r="61" spans="1:11" ht="12" customHeight="1">
      <c r="A61" s="19">
        <v>15</v>
      </c>
      <c r="B61" s="19" t="s">
        <v>426</v>
      </c>
      <c r="C61" s="19"/>
    </row>
    <row r="62" spans="1:11" ht="12" customHeight="1">
      <c r="A62" s="19"/>
      <c r="B62" s="19" t="s">
        <v>387</v>
      </c>
      <c r="C62" s="19" t="s">
        <v>75</v>
      </c>
    </row>
    <row r="63" spans="1:11" ht="12" customHeight="1">
      <c r="A63" s="19"/>
      <c r="B63" s="533" t="s">
        <v>585</v>
      </c>
      <c r="C63" s="543">
        <v>30</v>
      </c>
    </row>
    <row r="64" spans="1:11" ht="12" customHeight="1">
      <c r="A64" s="19"/>
      <c r="B64" s="396"/>
      <c r="C64" s="543"/>
      <c r="K64" s="355"/>
    </row>
    <row r="65" spans="1:11" ht="12" customHeight="1">
      <c r="A65" s="21">
        <v>16</v>
      </c>
      <c r="B65" s="206" t="s">
        <v>391</v>
      </c>
      <c r="C65" s="206"/>
    </row>
    <row r="66" spans="1:11" ht="12" customHeight="1">
      <c r="A66" s="21"/>
      <c r="B66" s="20" t="s">
        <v>591</v>
      </c>
      <c r="C66" s="21"/>
    </row>
    <row r="67" spans="1:11" ht="12" customHeight="1">
      <c r="A67" s="21"/>
      <c r="B67" s="416" t="s">
        <v>392</v>
      </c>
      <c r="C67" s="534" t="s">
        <v>75</v>
      </c>
    </row>
    <row r="68" spans="1:11" ht="12" customHeight="1">
      <c r="A68" s="21"/>
      <c r="B68" s="417" t="s">
        <v>390</v>
      </c>
      <c r="C68" s="426">
        <v>31</v>
      </c>
    </row>
    <row r="69" spans="1:11" ht="12" customHeight="1">
      <c r="K69" s="355"/>
    </row>
    <row r="70" spans="1:11" ht="12" customHeight="1">
      <c r="A70" s="19">
        <v>17</v>
      </c>
      <c r="B70" s="19" t="s">
        <v>431</v>
      </c>
      <c r="C70" s="19"/>
    </row>
    <row r="71" spans="1:11" ht="12" customHeight="1">
      <c r="A71" s="19"/>
      <c r="B71" s="19" t="s">
        <v>397</v>
      </c>
      <c r="C71" s="19"/>
    </row>
    <row r="72" spans="1:11" ht="12" customHeight="1">
      <c r="A72" s="19"/>
      <c r="B72" s="19" t="s">
        <v>399</v>
      </c>
      <c r="C72" s="19"/>
    </row>
    <row r="73" spans="1:11" ht="12" customHeight="1">
      <c r="A73" s="19"/>
      <c r="B73" s="20" t="s">
        <v>535</v>
      </c>
      <c r="C73" s="19"/>
    </row>
    <row r="74" spans="1:11" ht="12" customHeight="1">
      <c r="A74" s="19"/>
      <c r="B74" s="425" t="s">
        <v>398</v>
      </c>
      <c r="C74" s="543">
        <v>32</v>
      </c>
    </row>
    <row r="75" spans="1:11" ht="12" customHeight="1">
      <c r="A75" s="9"/>
      <c r="B75" s="15"/>
      <c r="C75" s="460"/>
    </row>
    <row r="76" spans="1:11" ht="12" customHeight="1">
      <c r="A76" s="183">
        <v>18</v>
      </c>
      <c r="B76" s="19" t="s">
        <v>413</v>
      </c>
      <c r="C76" s="21"/>
    </row>
    <row r="77" spans="1:11" ht="12" customHeight="1">
      <c r="A77" s="183"/>
      <c r="B77" s="19" t="s">
        <v>414</v>
      </c>
      <c r="C77" s="21"/>
    </row>
    <row r="78" spans="1:11" ht="12" customHeight="1">
      <c r="A78" s="183"/>
      <c r="B78" s="19" t="s">
        <v>536</v>
      </c>
      <c r="C78" s="21"/>
    </row>
    <row r="79" spans="1:11" ht="12" customHeight="1">
      <c r="A79" s="183"/>
      <c r="B79" s="20" t="s">
        <v>416</v>
      </c>
      <c r="C79" s="21" t="s">
        <v>75</v>
      </c>
    </row>
    <row r="80" spans="1:11">
      <c r="A80" s="183"/>
      <c r="B80" s="393" t="s">
        <v>415</v>
      </c>
      <c r="C80" s="543">
        <v>33</v>
      </c>
    </row>
    <row r="82" spans="1:5" ht="11.4">
      <c r="A82" s="183">
        <v>19</v>
      </c>
      <c r="B82" s="19" t="s">
        <v>401</v>
      </c>
      <c r="C82" s="21"/>
      <c r="D82" s="353"/>
      <c r="E82" s="353"/>
    </row>
    <row r="83" spans="1:5" ht="11.4">
      <c r="A83" s="183"/>
      <c r="B83" s="19" t="s">
        <v>323</v>
      </c>
      <c r="C83" s="21"/>
      <c r="D83" s="353"/>
      <c r="E83" s="353"/>
    </row>
    <row r="84" spans="1:5" ht="11.4">
      <c r="A84" s="183"/>
      <c r="B84" s="19" t="s">
        <v>537</v>
      </c>
      <c r="C84" s="21"/>
      <c r="D84" s="353"/>
      <c r="E84" s="353"/>
    </row>
    <row r="85" spans="1:5" ht="11.4">
      <c r="A85" s="183"/>
      <c r="B85" s="20" t="s">
        <v>402</v>
      </c>
      <c r="C85" s="21" t="s">
        <v>75</v>
      </c>
      <c r="D85" s="353"/>
      <c r="E85" s="353"/>
    </row>
    <row r="86" spans="1:5">
      <c r="A86" s="427"/>
      <c r="B86" s="392" t="s">
        <v>352</v>
      </c>
      <c r="C86" s="422">
        <v>35</v>
      </c>
      <c r="D86" s="353"/>
      <c r="E86" s="353"/>
    </row>
    <row r="117" spans="1:8" ht="12" customHeight="1">
      <c r="A117" s="353"/>
      <c r="C117" s="353"/>
      <c r="D117" s="353"/>
      <c r="E117" s="353"/>
    </row>
    <row r="118" spans="1:8" ht="12" customHeight="1">
      <c r="A118" s="353"/>
      <c r="C118" s="353"/>
      <c r="D118" s="353"/>
      <c r="E118" s="353"/>
    </row>
    <row r="119" spans="1:8" ht="12" customHeight="1">
      <c r="A119" s="353"/>
      <c r="C119" s="353"/>
      <c r="D119" s="353"/>
      <c r="E119" s="353"/>
    </row>
    <row r="120" spans="1:8" ht="12" customHeight="1">
      <c r="A120" s="353"/>
      <c r="C120" s="353"/>
      <c r="D120" s="353"/>
      <c r="E120" s="353"/>
    </row>
    <row r="121" spans="1:8" ht="20.7" customHeight="1">
      <c r="A121" s="353"/>
      <c r="C121" s="353"/>
      <c r="D121" s="353"/>
      <c r="E121" s="353"/>
      <c r="H121" s="349"/>
    </row>
    <row r="122" spans="1:8" ht="24" customHeight="1">
      <c r="A122" s="353"/>
      <c r="C122" s="353"/>
      <c r="D122" s="353"/>
      <c r="E122" s="353"/>
    </row>
    <row r="137" spans="1:5" ht="25.2" customHeight="1">
      <c r="A137" s="353"/>
      <c r="C137" s="353"/>
      <c r="D137" s="353"/>
      <c r="E137" s="353"/>
    </row>
    <row r="138" spans="1:5" ht="12" customHeight="1">
      <c r="A138" s="353"/>
      <c r="C138" s="353"/>
      <c r="D138" s="353"/>
      <c r="E138" s="353"/>
    </row>
    <row r="167" spans="1:5" ht="25.2" customHeight="1">
      <c r="A167" s="353"/>
      <c r="C167" s="353"/>
      <c r="D167" s="353"/>
      <c r="E167" s="353"/>
    </row>
    <row r="168" spans="1:5" ht="12" customHeight="1">
      <c r="A168" s="353"/>
      <c r="C168" s="353"/>
      <c r="D168" s="353"/>
      <c r="E168" s="353"/>
    </row>
    <row r="180" spans="1:8" ht="12" customHeight="1">
      <c r="A180" s="353"/>
      <c r="C180" s="353"/>
      <c r="D180" s="353"/>
      <c r="E180" s="353"/>
    </row>
    <row r="181" spans="1:8" ht="12" customHeight="1">
      <c r="A181" s="353"/>
      <c r="C181" s="353"/>
      <c r="D181" s="353"/>
      <c r="E181" s="353"/>
    </row>
    <row r="182" spans="1:8" ht="12" customHeight="1">
      <c r="A182" s="353"/>
      <c r="C182" s="353"/>
      <c r="D182" s="353"/>
      <c r="E182" s="353"/>
    </row>
    <row r="183" spans="1:8" ht="12" customHeight="1">
      <c r="A183" s="353"/>
      <c r="C183" s="353"/>
      <c r="D183" s="353"/>
      <c r="E183" s="353"/>
    </row>
    <row r="184" spans="1:8" ht="20.7" customHeight="1">
      <c r="A184" s="353"/>
      <c r="C184" s="353"/>
      <c r="D184" s="353"/>
      <c r="E184" s="353"/>
      <c r="H184" s="349"/>
    </row>
    <row r="185" spans="1:8" ht="24" customHeight="1">
      <c r="A185" s="353"/>
      <c r="C185" s="353"/>
      <c r="D185" s="353"/>
      <c r="E185" s="353"/>
    </row>
    <row r="266" spans="1:5" ht="11.4">
      <c r="A266" s="340"/>
      <c r="C266" s="353"/>
      <c r="D266" s="353"/>
      <c r="E266" s="353"/>
    </row>
    <row r="267" spans="1:5" ht="11.4">
      <c r="A267" s="340"/>
      <c r="C267" s="353"/>
      <c r="D267" s="353"/>
      <c r="E267" s="353"/>
    </row>
    <row r="268" spans="1:5" ht="11.4">
      <c r="A268" s="340"/>
      <c r="C268" s="353"/>
      <c r="D268" s="353"/>
      <c r="E268" s="353"/>
    </row>
    <row r="269" spans="1:5" ht="11.4">
      <c r="A269" s="340"/>
      <c r="C269" s="353"/>
      <c r="D269" s="353"/>
      <c r="E269" s="353"/>
    </row>
    <row r="270" spans="1:5" ht="11.4">
      <c r="A270" s="340"/>
      <c r="C270" s="353"/>
      <c r="D270" s="353"/>
      <c r="E270" s="353"/>
    </row>
    <row r="271" spans="1:5" ht="11.4">
      <c r="A271" s="340"/>
      <c r="C271" s="353"/>
      <c r="D271" s="353"/>
      <c r="E271" s="353"/>
    </row>
    <row r="272" spans="1:5" ht="11.4">
      <c r="A272" s="340"/>
      <c r="C272" s="353"/>
      <c r="D272" s="353"/>
      <c r="E272" s="353"/>
    </row>
    <row r="273" spans="1:1" s="353" customFormat="1" ht="11.4">
      <c r="A273" s="340"/>
    </row>
    <row r="274" spans="1:1" s="353" customFormat="1" ht="11.4">
      <c r="A274" s="340"/>
    </row>
    <row r="275" spans="1:1" s="353" customFormat="1" ht="11.4">
      <c r="A275" s="340"/>
    </row>
    <row r="276" spans="1:1" s="353" customFormat="1" ht="11.4">
      <c r="A276" s="340"/>
    </row>
    <row r="277" spans="1:1" s="353" customFormat="1" ht="11.4">
      <c r="A277" s="340"/>
    </row>
    <row r="278" spans="1:1" s="353" customFormat="1" ht="11.4">
      <c r="A278" s="340"/>
    </row>
    <row r="279" spans="1:1" s="353" customFormat="1" ht="11.4">
      <c r="A279" s="340"/>
    </row>
    <row r="280" spans="1:1" s="353" customFormat="1" ht="11.4">
      <c r="A280" s="340"/>
    </row>
    <row r="281" spans="1:1" s="353" customFormat="1" ht="11.4">
      <c r="A281" s="340"/>
    </row>
    <row r="282" spans="1:1" s="353" customFormat="1" ht="11.4">
      <c r="A282" s="340"/>
    </row>
    <row r="283" spans="1:1" s="353" customFormat="1" ht="11.4">
      <c r="A283" s="340"/>
    </row>
    <row r="284" spans="1:1" s="353" customFormat="1" ht="11.4">
      <c r="A284" s="340"/>
    </row>
    <row r="285" spans="1:1" s="353" customFormat="1" ht="11.4">
      <c r="A285" s="340"/>
    </row>
    <row r="286" spans="1:1" s="353" customFormat="1" ht="11.4">
      <c r="A286" s="340"/>
    </row>
    <row r="287" spans="1:1" s="353" customFormat="1" ht="11.4">
      <c r="A287" s="340"/>
    </row>
    <row r="288" spans="1:1" s="353" customFormat="1" ht="11.4">
      <c r="A288" s="340"/>
    </row>
    <row r="289" spans="1:1" s="353" customFormat="1" ht="11.4">
      <c r="A289" s="340"/>
    </row>
    <row r="290" spans="1:1" s="353" customFormat="1" ht="11.4">
      <c r="A290" s="340"/>
    </row>
    <row r="291" spans="1:1" s="353" customFormat="1" ht="11.4">
      <c r="A291" s="340"/>
    </row>
    <row r="292" spans="1:1" s="353" customFormat="1" ht="11.4">
      <c r="A292" s="340"/>
    </row>
    <row r="293" spans="1:1" s="353" customFormat="1" ht="11.4">
      <c r="A293" s="340"/>
    </row>
    <row r="294" spans="1:1" s="353" customFormat="1" ht="11.4">
      <c r="A294" s="340"/>
    </row>
    <row r="295" spans="1:1" s="353" customFormat="1" ht="11.4">
      <c r="A295" s="340"/>
    </row>
    <row r="296" spans="1:1" s="353" customFormat="1" ht="11.4">
      <c r="A296" s="340"/>
    </row>
    <row r="297" spans="1:1" s="353" customFormat="1" ht="11.4">
      <c r="A297" s="340"/>
    </row>
    <row r="298" spans="1:1" s="353" customFormat="1" ht="11.4">
      <c r="A298" s="340"/>
    </row>
    <row r="299" spans="1:1" s="353" customFormat="1" ht="11.4">
      <c r="A299" s="340"/>
    </row>
    <row r="300" spans="1:1" s="353" customFormat="1" ht="11.4">
      <c r="A300" s="340"/>
    </row>
    <row r="301" spans="1:1" s="353" customFormat="1" ht="11.4">
      <c r="A301" s="340"/>
    </row>
    <row r="302" spans="1:1" s="353" customFormat="1" ht="11.4">
      <c r="A302" s="340"/>
    </row>
  </sheetData>
  <mergeCells count="1">
    <mergeCell ref="H1:H6"/>
  </mergeCells>
  <phoneticPr fontId="11" type="noConversion"/>
  <hyperlinks>
    <hyperlink ref="A49:C52" location="'14-tab-5'!A1" display="'14-tab-5'!A1"/>
    <hyperlink ref="A44" location="'12-tab-4'!A1" display="'12-tab-4'!A1"/>
    <hyperlink ref="C47" location="'12-tab-4'!A1" display="'12-tab-4'!A1"/>
    <hyperlink ref="B44:B47" location="'12-tab-4'!A1" display="Klassen sowie Schülerinnen und Schüler der"/>
    <hyperlink ref="A39:C43" location="'11-tab-3'!A1" display="'11-tab-3'!A1"/>
    <hyperlink ref="A12" location="Inhaltsverzeichnis!A108" display="Inhaltsverzeichnis!A108"/>
    <hyperlink ref="A8" location="Inhaltsverzeichnis!A30" display="Inhaltsverzeichnis!A30"/>
    <hyperlink ref="C10" location="'15-tab-6+Grafik1'!A30" display="'15-tab-6+Grafik1'!A30"/>
    <hyperlink ref="C15" location="'16-tab-7+Grafik2'!A108" display="'16-tab-7+Grafik2'!A108"/>
    <hyperlink ref="C20" location="'24-tab-10+Grafik3'!A1" display="'24-tab-10+Grafik3'!A1"/>
    <hyperlink ref="C25" location="'34-Grafik4_ZBW'!A1" display="'34-Grafik4_ZBW'!A1"/>
    <hyperlink ref="B25" location="'34-Grafik4_ZBW'!A1" display="tem Schulabschluss und Alter "/>
    <hyperlink ref="B24" location="'34-Grafik4_ZBW'!A1" display="Berlin am 1. November 2015 nach angestreb-"/>
    <hyperlink ref="B23" location="'34-Grafik4_ZBW'!A1" display="teilnehmer des Zweiten Bildungsweges in "/>
    <hyperlink ref="B22" location="'34-Grafik4_ZBW'!A1" display="Lehrgangsteilnehmerinnen und Lehrgangs-"/>
    <hyperlink ref="B19" location="'24-tab-10+Grafik3'!A1" display="Berlin am 18. September 2015 nach Verteilung "/>
    <hyperlink ref="B18" location="'24-tab-10+Grafik3'!A1" display="Schüler an allgemeinbildenden Schulen in "/>
    <hyperlink ref="B17" location="'24-tab-10+Grafik3'!A1" display="Deutsche und ausländische Schülerinnen und "/>
    <hyperlink ref="B14" location="'16-tab-7+Grafik2'!A108" display="nach Jahrgangsstufe und Schulart sowie "/>
    <hyperlink ref="B13" location="'16-tab-7+Grafik2'!A108" display="denden Schulen in Berlin am 18. September 2015"/>
    <hyperlink ref="B10" location="'15-tab-6+Grafik1'!A30" display="lung und Herkunftssprache "/>
    <hyperlink ref="B9" location="'15-tab-6+Grafik1'!A30" display="jahres 2015/16 nach Schulart, Art der Einschu-"/>
    <hyperlink ref="B8" location="'15-tab-6+Grafik1'!A30" display="Einschulungen in Berlin zu Beginn des Schul-"/>
    <hyperlink ref="B4" r:id="rId1" display="Metadaten"/>
    <hyperlink ref="B12" location="'16-tab-7+Grafik2'!A108" display="Schülerinnen und Schüler der allgemeinbil-"/>
    <hyperlink ref="A12:C15" location="'20-tab-7+Grafik2'!A108" display="'20-tab-7+Grafik2'!A108"/>
    <hyperlink ref="A22:C25" location="'38-Grafik4_ZBW'!A1" display="'38-Grafik4_ZBW'!A1"/>
    <hyperlink ref="A76:C80" location="'33-tab18_ZBW'!A1" display="'33-tab18_ZBW'!A1"/>
    <hyperlink ref="B80" location="'37Tab18_ZBW'!A1" display="'37Tab18_ZBW'!A1"/>
    <hyperlink ref="B15" location="'16-tab-7+Grafik2'!A108" display="Geschlecht "/>
    <hyperlink ref="A82:C86" location="'35-tab-19_ZBW'!A1" display="'35-tab-19_ZBW'!A1"/>
    <hyperlink ref="B86" location="'39-tab-19_ZBW'!A1" display="'39-tab-19_ZBW'!A1"/>
    <hyperlink ref="A70:C74" location="'32-tab17_ZBW'!A1" display="'32-tab17_ZBW'!A1"/>
    <hyperlink ref="C73" location="'36-tab17_ZBW'!A1" display="'36-tab17_ZBW'!A1"/>
    <hyperlink ref="B74:C74" location="'36-tab17_ZBW'!A1" display="'36-tab17_ZBW'!A1"/>
    <hyperlink ref="E42:G45" location="'29-tab-13'!A1" display="'29-tab-13'!A1"/>
    <hyperlink ref="F45:G45" location="'33-tab-13'!A1" display="'33-tab-13'!A1"/>
    <hyperlink ref="A44:C47" location="'16-tab-4'!A1" display="'16-tab-4'!A1"/>
    <hyperlink ref="A44:B44" location="'16-tab-4'!A1" display="'16-tab-4'!A1"/>
    <hyperlink ref="A65:C68" location="'31-tab-16'!A1" display="'31-tab-16'!A1"/>
    <hyperlink ref="B68" location="'35-tab-16'!A1" display="'35-tab-16'!A1"/>
    <hyperlink ref="E31:G34" location="'26-tab-11'!A1" display="'26-tab-11'!A1"/>
    <hyperlink ref="F34" location="'30-tab-11'!A1" display="'30-tab-11'!A1"/>
    <hyperlink ref="A39:C42" location="'15-tab-3'!A1" display="'15-tab-3'!A1"/>
    <hyperlink ref="A39:B39" location="'tab-3'!A1" display="'15-tab-3'!A1"/>
    <hyperlink ref="B39" location="'34-tab-14-15'!A1" display="Schulen, Klassen und Schüler der allgemein-"/>
    <hyperlink ref="E47:G51" location="'30-tab-14-15'!A1" display="'30-tab-14-15'!A1"/>
    <hyperlink ref="F51" location="'12-tab-2'!A1" display="'34-tab-14-15'!A1"/>
    <hyperlink ref="A34:C37" location="'8-tab-2'!A1" display="'8-tab-2'!A1"/>
    <hyperlink ref="B38" location="'10-tab-2'!A1" display="'10-tab-2'!A1"/>
    <hyperlink ref="B37" location="'9-tab-1'!A1" display="'10-tab-2'!A1"/>
    <hyperlink ref="A29:C32" location="'5-tab-1'!A1" display="'5-tab-1'!A1"/>
    <hyperlink ref="E8:G10" location="'15-tab-6+Grafik1'!A1" display="'15-tab-6+Grafik1'!A1"/>
    <hyperlink ref="C52" location="'18-tab-5'!A1" display="'18-tab-5'!A1"/>
    <hyperlink ref="B52" location="'38-Grafik4_ZBW'!A1" display="'18-tab-5'!A1"/>
    <hyperlink ref="A61:C63" location="'30-tab-14-15'!A34" display="'30-tab-14-15'!A34"/>
    <hyperlink ref="A12:C14" location="'20-tab-7+Grafik2'!A130" display="'20-tab-7+Grafik2'!A130"/>
    <hyperlink ref="A82:C85" location="'39-tab-19_ZBW'!A1" display="'39-tab-19_ZBW'!A1"/>
    <hyperlink ref="B62" location="'18-tab-5'!A1" display="Schulen am 10. September 2010 nach "/>
    <hyperlink ref="B83" location="'40Tab8'!A1" display="'40Tab8'!A1"/>
    <hyperlink ref="B82" location="'37Tab18_ZBW'!A1" display="'40Tab8'!A1"/>
    <hyperlink ref="A76:C79" location="'37Tab18_ZBW'!A1" display="'37Tab18_ZBW'!A1"/>
    <hyperlink ref="A70:C73" location="'36-tab17_ZBW'!A1" display="'36-tab17_ZBW'!A1"/>
    <hyperlink ref="A65:C67" location="'35-tab-16'!A1" display="'35-tab-16'!A1"/>
    <hyperlink ref="A75:C75" location="'11Tab3+Grafik1'!A1" display="'11Tab3+Grafik1'!A1"/>
    <hyperlink ref="A70:C72" location="'33-tab-16'!A1" display="'7+8Tab1'!A1"/>
    <hyperlink ref="C67" location="'33-tab-16'!A1" display="'33-tab-16'!A1"/>
    <hyperlink ref="C68" location="'33-tab-16'!A1" display="'33-tab-16'!A1"/>
    <hyperlink ref="E31:G33" location="'30-tab-11'!A1" display="'30-tab-11'!A1"/>
    <hyperlink ref="E16" location="'21-tab-8 '!A1" display="'21-tab-8 '!A1"/>
    <hyperlink ref="E47:G50" location="'28-tab-10+Grafik3'!A20" display="'34-tab-14-15'!A1"/>
    <hyperlink ref="E26:G29" location="'24-tab-10+Grafik3'!A20" display="'24-tab-10+Grafik3'!A20"/>
    <hyperlink ref="E36:G40" location="'28-tab-12'!A1" display="'28-tab-12'!A1"/>
    <hyperlink ref="E21:G24" location="'22-tab-9'!A1" display="'22-tab-9'!A1"/>
    <hyperlink ref="E16:G19" location="'19-tab-8 '!A1" display="'19-tab-8 '!A1"/>
    <hyperlink ref="E12:G14" location="'16-tab-7+Grafik2'!A1" display="'16-tab-7+Grafik2'!A1"/>
    <hyperlink ref="A45:C48" location="'16-tab-4'!A1" display="'16-tab-4'!A1"/>
    <hyperlink ref="A29:C31" location="'9-tab-1'!A1" display="'9-tab-1'!A1"/>
    <hyperlink ref="A17:C20" location="'28-tab-10+Grafik3'!A1" display="'28-tab-10+Grafik3'!A1"/>
    <hyperlink ref="A8:C10" location="'19-tab-6+Grafik1'!A30" display="'19-tab-6+Grafik1'!A30"/>
    <hyperlink ref="A17:C19" location="'26-tab-10+Grafik3'!A1" display="'26-tab-10+Grafik3'!A1"/>
    <hyperlink ref="B17:B20" location="'26-Graf3+tab-10'!A1" display="'26-Graf3+tab-10'!A1"/>
    <hyperlink ref="B20" location="'24-tab-10+Grafik3'!A1" display="auf die Schularten in Prozent "/>
    <hyperlink ref="A17:C18" location="'26-tab-10'!A1" display="'26-tab-10'!A1"/>
    <hyperlink ref="A40:C42" location="'13-tab-3'!A1" display="'15-tab-3'!A1"/>
    <hyperlink ref="A28:C30" location="'7-tab-1'!A1" display="'7-tab-1'!A1"/>
    <hyperlink ref="B40:C42" location="'tab-3'!A1" display="Schulen, Klassen und Schüler der allgemein-"/>
    <hyperlink ref="B28:C31" location="'tab-1'!A1" display="Schulen, Klassen und Schüler der allgemein- "/>
    <hyperlink ref="B8:B9" location="Grafiken!A28" display="Einschulungen in Berlin 2007 nach der "/>
  </hyperlinks>
  <pageMargins left="0.59055118110236227" right="0.19685039370078741" top="0.78740157480314965" bottom="0.59055118110236227" header="0.31496062992125984" footer="0.23622047244094491"/>
  <pageSetup paperSize="9" orientation="portrait" r:id="rId2"/>
  <headerFooter scaleWithDoc="0"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31"/>
  <sheetViews>
    <sheetView zoomScaleNormal="100" zoomScaleSheetLayoutView="100" workbookViewId="0">
      <pane ySplit="7" topLeftCell="A8" activePane="bottomLeft" state="frozen"/>
      <selection pane="bottomLeft" activeCell="A8" sqref="A8:O8"/>
    </sheetView>
  </sheetViews>
  <sheetFormatPr baseColWidth="10" defaultColWidth="11.5546875" defaultRowHeight="10.199999999999999"/>
  <cols>
    <col min="1" max="1" width="8.6640625" style="48" bestFit="1" customWidth="1"/>
    <col min="2" max="3" width="6.33203125" style="49" customWidth="1"/>
    <col min="4" max="5" width="6.5546875" style="49" bestFit="1" customWidth="1"/>
    <col min="6" max="6" width="5.44140625" style="50" customWidth="1"/>
    <col min="7" max="7" width="5.6640625" style="49" bestFit="1" customWidth="1"/>
    <col min="8" max="8" width="5.6640625" style="50" customWidth="1"/>
    <col min="9" max="9" width="5.6640625" style="49" customWidth="1"/>
    <col min="10" max="10" width="5.33203125" style="50" customWidth="1"/>
    <col min="11" max="11" width="6.44140625" style="49" customWidth="1"/>
    <col min="12" max="12" width="6" style="50" customWidth="1"/>
    <col min="13" max="13" width="6" style="49" customWidth="1"/>
    <col min="14" max="14" width="5.5546875" style="50" customWidth="1"/>
    <col min="15" max="15" width="5.6640625" style="49" customWidth="1"/>
    <col min="16" max="16384" width="11.5546875" style="49"/>
  </cols>
  <sheetData>
    <row r="1" spans="1:15" s="24" customFormat="1" ht="27" customHeight="1">
      <c r="A1" s="571" t="s">
        <v>617</v>
      </c>
      <c r="B1" s="572"/>
      <c r="C1" s="572"/>
      <c r="D1" s="572"/>
      <c r="E1" s="572"/>
      <c r="F1" s="572"/>
      <c r="G1" s="572"/>
      <c r="H1" s="572"/>
      <c r="I1" s="572"/>
      <c r="J1" s="572"/>
      <c r="K1" s="572"/>
      <c r="L1" s="572"/>
      <c r="M1" s="572"/>
      <c r="N1" s="572"/>
      <c r="O1" s="572"/>
    </row>
    <row r="2" spans="1:15" s="2" customFormat="1" ht="12" customHeight="1">
      <c r="A2" s="576"/>
      <c r="B2" s="576"/>
      <c r="C2" s="576"/>
      <c r="D2" s="576"/>
      <c r="E2" s="576"/>
      <c r="F2" s="576"/>
      <c r="G2" s="576"/>
      <c r="H2" s="576"/>
      <c r="I2" s="576"/>
      <c r="J2" s="576"/>
      <c r="K2" s="576"/>
      <c r="L2" s="576"/>
      <c r="M2" s="576"/>
      <c r="N2" s="576"/>
      <c r="O2" s="576"/>
    </row>
    <row r="3" spans="1:15" s="26" customFormat="1" ht="12" customHeight="1">
      <c r="A3" s="568" t="s">
        <v>261</v>
      </c>
      <c r="B3" s="564" t="s">
        <v>92</v>
      </c>
      <c r="C3" s="564" t="s">
        <v>131</v>
      </c>
      <c r="D3" s="560" t="s">
        <v>470</v>
      </c>
      <c r="E3" s="561"/>
      <c r="F3" s="561"/>
      <c r="G3" s="561"/>
      <c r="H3" s="561"/>
      <c r="I3" s="561"/>
      <c r="J3" s="561"/>
      <c r="K3" s="562"/>
      <c r="L3" s="562"/>
      <c r="M3" s="562"/>
      <c r="N3" s="563"/>
      <c r="O3" s="573" t="s">
        <v>286</v>
      </c>
    </row>
    <row r="4" spans="1:15" s="26" customFormat="1" ht="12" customHeight="1">
      <c r="A4" s="569"/>
      <c r="B4" s="565"/>
      <c r="C4" s="565"/>
      <c r="D4" s="550" t="s">
        <v>93</v>
      </c>
      <c r="E4" s="555" t="s">
        <v>94</v>
      </c>
      <c r="F4" s="558"/>
      <c r="G4" s="557" t="s">
        <v>471</v>
      </c>
      <c r="H4" s="557"/>
      <c r="I4" s="557"/>
      <c r="J4" s="557"/>
      <c r="K4" s="557" t="s">
        <v>464</v>
      </c>
      <c r="L4" s="557"/>
      <c r="M4" s="557"/>
      <c r="N4" s="557"/>
      <c r="O4" s="574"/>
    </row>
    <row r="5" spans="1:15" s="26" customFormat="1">
      <c r="A5" s="569"/>
      <c r="B5" s="565"/>
      <c r="C5" s="565"/>
      <c r="D5" s="550"/>
      <c r="E5" s="554" t="s">
        <v>96</v>
      </c>
      <c r="F5" s="557" t="s">
        <v>97</v>
      </c>
      <c r="G5" s="552" t="s">
        <v>93</v>
      </c>
      <c r="H5" s="557" t="s">
        <v>98</v>
      </c>
      <c r="I5" s="558" t="s">
        <v>80</v>
      </c>
      <c r="J5" s="558"/>
      <c r="K5" s="552" t="s">
        <v>93</v>
      </c>
      <c r="L5" s="557" t="s">
        <v>98</v>
      </c>
      <c r="M5" s="558" t="s">
        <v>80</v>
      </c>
      <c r="N5" s="558"/>
      <c r="O5" s="574"/>
    </row>
    <row r="6" spans="1:15" s="26" customFormat="1" ht="22.5" customHeight="1">
      <c r="A6" s="569"/>
      <c r="B6" s="566"/>
      <c r="C6" s="566"/>
      <c r="D6" s="551"/>
      <c r="E6" s="555"/>
      <c r="F6" s="558"/>
      <c r="G6" s="553"/>
      <c r="H6" s="558"/>
      <c r="I6" s="28" t="s">
        <v>73</v>
      </c>
      <c r="J6" s="27" t="s">
        <v>99</v>
      </c>
      <c r="K6" s="553"/>
      <c r="L6" s="558"/>
      <c r="M6" s="28" t="s">
        <v>73</v>
      </c>
      <c r="N6" s="27" t="s">
        <v>100</v>
      </c>
      <c r="O6" s="575"/>
    </row>
    <row r="7" spans="1:15" s="198" customFormat="1" ht="12" customHeight="1">
      <c r="A7" s="570"/>
      <c r="B7" s="199">
        <v>1</v>
      </c>
      <c r="C7" s="199">
        <v>2</v>
      </c>
      <c r="D7" s="199">
        <v>3</v>
      </c>
      <c r="E7" s="199">
        <v>4</v>
      </c>
      <c r="F7" s="199">
        <v>5</v>
      </c>
      <c r="G7" s="199">
        <v>6</v>
      </c>
      <c r="H7" s="199">
        <v>7</v>
      </c>
      <c r="I7" s="199">
        <v>8</v>
      </c>
      <c r="J7" s="199">
        <v>9</v>
      </c>
      <c r="K7" s="199">
        <v>10</v>
      </c>
      <c r="L7" s="199">
        <v>11</v>
      </c>
      <c r="M7" s="199">
        <v>12</v>
      </c>
      <c r="N7" s="199">
        <v>13</v>
      </c>
      <c r="O7" s="200">
        <v>14</v>
      </c>
    </row>
    <row r="8" spans="1:15" s="198" customFormat="1" ht="12" customHeight="1">
      <c r="A8" s="549"/>
      <c r="B8" s="549"/>
      <c r="C8" s="549"/>
      <c r="D8" s="549"/>
      <c r="E8" s="549"/>
      <c r="F8" s="549"/>
      <c r="G8" s="549"/>
      <c r="H8" s="549"/>
      <c r="I8" s="549"/>
      <c r="J8" s="549"/>
      <c r="K8" s="549"/>
      <c r="L8" s="549"/>
      <c r="M8" s="549"/>
      <c r="N8" s="549"/>
      <c r="O8" s="549"/>
    </row>
    <row r="9" spans="1:15" s="30" customFormat="1" ht="12" customHeight="1">
      <c r="A9" s="29"/>
      <c r="B9" s="556" t="s">
        <v>101</v>
      </c>
      <c r="C9" s="556"/>
      <c r="D9" s="556"/>
      <c r="E9" s="556"/>
      <c r="F9" s="556"/>
      <c r="G9" s="556"/>
      <c r="H9" s="556"/>
      <c r="I9" s="556"/>
      <c r="J9" s="556"/>
      <c r="K9" s="556"/>
      <c r="L9" s="556"/>
      <c r="M9" s="556"/>
      <c r="N9" s="556"/>
      <c r="O9" s="556"/>
    </row>
    <row r="10" spans="1:15" s="241" customFormat="1" ht="12" customHeight="1">
      <c r="A10" s="31" t="s">
        <v>272</v>
      </c>
      <c r="B10" s="44">
        <v>444</v>
      </c>
      <c r="C10" s="44">
        <v>6765</v>
      </c>
      <c r="D10" s="44">
        <v>158464</v>
      </c>
      <c r="E10" s="44">
        <v>77744</v>
      </c>
      <c r="F10" s="45">
        <v>49.060985460420035</v>
      </c>
      <c r="G10" s="44">
        <v>28464</v>
      </c>
      <c r="H10" s="45">
        <v>17.9624394184168</v>
      </c>
      <c r="I10" s="44">
        <v>13800</v>
      </c>
      <c r="J10" s="45">
        <v>48.4822934232715</v>
      </c>
      <c r="K10" s="44">
        <v>51383</v>
      </c>
      <c r="L10" s="45">
        <v>32.425661348949916</v>
      </c>
      <c r="M10" s="44">
        <v>24833</v>
      </c>
      <c r="N10" s="45">
        <v>48.329213942354478</v>
      </c>
      <c r="O10" s="47">
        <v>23.4</v>
      </c>
    </row>
    <row r="11" spans="1:15" s="241" customFormat="1" ht="12" customHeight="1">
      <c r="A11" s="31" t="s">
        <v>273</v>
      </c>
      <c r="B11" s="44">
        <v>433</v>
      </c>
      <c r="C11" s="44">
        <v>6784</v>
      </c>
      <c r="D11" s="44">
        <v>158518</v>
      </c>
      <c r="E11" s="44">
        <v>78026</v>
      </c>
      <c r="F11" s="45">
        <v>49.222170352893677</v>
      </c>
      <c r="G11" s="44">
        <v>26033</v>
      </c>
      <c r="H11" s="45">
        <v>16.422740635132918</v>
      </c>
      <c r="I11" s="44">
        <v>12673</v>
      </c>
      <c r="J11" s="45">
        <v>48.680520877347981</v>
      </c>
      <c r="K11" s="44">
        <v>52933</v>
      </c>
      <c r="L11" s="45">
        <v>33.392422311661768</v>
      </c>
      <c r="M11" s="44">
        <v>25775</v>
      </c>
      <c r="N11" s="45">
        <v>48.693631571987233</v>
      </c>
      <c r="O11" s="47">
        <v>23.4</v>
      </c>
    </row>
    <row r="12" spans="1:15" s="241" customFormat="1" ht="12" customHeight="1">
      <c r="A12" s="31" t="s">
        <v>274</v>
      </c>
      <c r="B12" s="44">
        <v>436</v>
      </c>
      <c r="C12" s="44">
        <v>6779</v>
      </c>
      <c r="D12" s="44">
        <v>157057</v>
      </c>
      <c r="E12" s="44">
        <v>77042</v>
      </c>
      <c r="F12" s="45">
        <v>49.053528336845858</v>
      </c>
      <c r="G12" s="44">
        <v>23742</v>
      </c>
      <c r="H12" s="45">
        <v>15.116804726946269</v>
      </c>
      <c r="I12" s="44">
        <v>11581</v>
      </c>
      <c r="J12" s="45">
        <v>48.778535927891504</v>
      </c>
      <c r="K12" s="44">
        <v>53118</v>
      </c>
      <c r="L12" s="45">
        <v>33.820842114646275</v>
      </c>
      <c r="M12" s="44">
        <v>25797</v>
      </c>
      <c r="N12" s="45">
        <v>48.565458036823678</v>
      </c>
      <c r="O12" s="47">
        <v>23.168166396223633</v>
      </c>
    </row>
    <row r="13" spans="1:15" s="241" customFormat="1" ht="12" customHeight="1">
      <c r="A13" s="31" t="s">
        <v>275</v>
      </c>
      <c r="B13" s="44">
        <v>440</v>
      </c>
      <c r="C13" s="44">
        <v>6744</v>
      </c>
      <c r="D13" s="44">
        <v>155836</v>
      </c>
      <c r="E13" s="44">
        <v>76349</v>
      </c>
      <c r="F13" s="45">
        <v>48.993172309350854</v>
      </c>
      <c r="G13" s="44">
        <v>21805</v>
      </c>
      <c r="H13" s="45">
        <v>13.992273929002284</v>
      </c>
      <c r="I13" s="44">
        <v>10624</v>
      </c>
      <c r="J13" s="45">
        <v>48.722770006879159</v>
      </c>
      <c r="K13" s="44">
        <v>54126</v>
      </c>
      <c r="L13" s="45">
        <v>34.732667676275057</v>
      </c>
      <c r="M13" s="44">
        <v>26312</v>
      </c>
      <c r="N13" s="45">
        <v>48.612496766803382</v>
      </c>
      <c r="O13" s="47">
        <v>23.107354685646502</v>
      </c>
    </row>
    <row r="14" spans="1:15" s="241" customFormat="1" ht="12" customHeight="1">
      <c r="A14" s="31" t="s">
        <v>276</v>
      </c>
      <c r="B14" s="44">
        <v>434</v>
      </c>
      <c r="C14" s="44">
        <v>6716</v>
      </c>
      <c r="D14" s="44">
        <v>152694</v>
      </c>
      <c r="E14" s="44">
        <v>74748</v>
      </c>
      <c r="F14" s="45">
        <v>48.952807575936184</v>
      </c>
      <c r="G14" s="44">
        <v>19433</v>
      </c>
      <c r="H14" s="45">
        <v>12.726760710964413</v>
      </c>
      <c r="I14" s="44">
        <v>9377</v>
      </c>
      <c r="J14" s="45">
        <v>48.252971749086605</v>
      </c>
      <c r="K14" s="44">
        <v>55021</v>
      </c>
      <c r="L14" s="45">
        <v>36.033504918333399</v>
      </c>
      <c r="M14" s="44">
        <v>26790</v>
      </c>
      <c r="N14" s="45">
        <v>48.690499990912564</v>
      </c>
      <c r="O14" s="47">
        <v>22.735854675402024</v>
      </c>
    </row>
    <row r="15" spans="1:15" s="241" customFormat="1" ht="12" customHeight="1">
      <c r="A15" s="31" t="s">
        <v>324</v>
      </c>
      <c r="B15" s="44">
        <v>424</v>
      </c>
      <c r="C15" s="44">
        <v>6497</v>
      </c>
      <c r="D15" s="44">
        <v>146250</v>
      </c>
      <c r="E15" s="44">
        <v>71572</v>
      </c>
      <c r="F15" s="45">
        <v>48.93811965811966</v>
      </c>
      <c r="G15" s="44">
        <v>17412</v>
      </c>
      <c r="H15" s="45">
        <v>11.905641025641026</v>
      </c>
      <c r="I15" s="44">
        <v>8411</v>
      </c>
      <c r="J15" s="45">
        <v>48.305766138295425</v>
      </c>
      <c r="K15" s="44">
        <v>54769</v>
      </c>
      <c r="L15" s="45">
        <v>37.448888888888888</v>
      </c>
      <c r="M15" s="44">
        <v>26737</v>
      </c>
      <c r="N15" s="45">
        <v>48.817761872592158</v>
      </c>
      <c r="O15" s="47">
        <v>22.510389410497151</v>
      </c>
    </row>
    <row r="16" spans="1:15" s="241" customFormat="1" ht="12" customHeight="1">
      <c r="A16" s="31" t="s">
        <v>382</v>
      </c>
      <c r="B16" s="44">
        <v>424</v>
      </c>
      <c r="C16" s="44">
        <v>6579</v>
      </c>
      <c r="D16" s="44">
        <v>147369</v>
      </c>
      <c r="E16" s="44">
        <v>72205</v>
      </c>
      <c r="F16" s="45">
        <v>48.996057515488332</v>
      </c>
      <c r="G16" s="44">
        <v>17446</v>
      </c>
      <c r="H16" s="45">
        <v>11.838310635208218</v>
      </c>
      <c r="I16" s="44">
        <v>8517</v>
      </c>
      <c r="J16" s="45">
        <v>48.819213573311934</v>
      </c>
      <c r="K16" s="44">
        <v>56192</v>
      </c>
      <c r="L16" s="45">
        <v>38.13013591732318</v>
      </c>
      <c r="M16" s="44">
        <v>27552</v>
      </c>
      <c r="N16" s="45">
        <v>49.031890660592254</v>
      </c>
      <c r="O16" s="47">
        <v>22.399908800729595</v>
      </c>
    </row>
    <row r="17" spans="1:15" s="241" customFormat="1" ht="12" customHeight="1">
      <c r="A17" s="31" t="s">
        <v>451</v>
      </c>
      <c r="B17" s="44">
        <v>428</v>
      </c>
      <c r="C17" s="44">
        <v>6812</v>
      </c>
      <c r="D17" s="44">
        <v>152476</v>
      </c>
      <c r="E17" s="44">
        <v>74669</v>
      </c>
      <c r="F17" s="45">
        <v>48.970985597733417</v>
      </c>
      <c r="G17" s="44">
        <v>18388</v>
      </c>
      <c r="H17" s="45">
        <v>12.059602822739317</v>
      </c>
      <c r="I17" s="44">
        <v>8960</v>
      </c>
      <c r="J17" s="45">
        <v>48.727430933217313</v>
      </c>
      <c r="K17" s="44">
        <v>59337</v>
      </c>
      <c r="L17" s="45">
        <v>38.915632624150689</v>
      </c>
      <c r="M17" s="44">
        <v>29017</v>
      </c>
      <c r="N17" s="45">
        <v>48.902034143957394</v>
      </c>
      <c r="O17" s="47">
        <v>22.383440986494421</v>
      </c>
    </row>
    <row r="18" spans="1:15" s="241" customFormat="1" ht="12" customHeight="1">
      <c r="A18" s="31" t="s">
        <v>486</v>
      </c>
      <c r="B18" s="44">
        <v>433</v>
      </c>
      <c r="C18" s="44">
        <v>7037</v>
      </c>
      <c r="D18" s="44">
        <v>156999</v>
      </c>
      <c r="E18" s="44">
        <v>76757</v>
      </c>
      <c r="F18" s="45">
        <v>48.890120319237703</v>
      </c>
      <c r="G18" s="44">
        <v>20583</v>
      </c>
      <c r="H18" s="45">
        <v>13.110274587736228</v>
      </c>
      <c r="I18" s="44">
        <v>10082</v>
      </c>
      <c r="J18" s="45">
        <v>48.982169751736869</v>
      </c>
      <c r="K18" s="44">
        <v>62846</v>
      </c>
      <c r="L18" s="45">
        <v>40.029554328371518</v>
      </c>
      <c r="M18" s="44">
        <v>30640</v>
      </c>
      <c r="N18" s="45">
        <v>48.754097317251691</v>
      </c>
      <c r="O18" s="47">
        <v>22.310501634219129</v>
      </c>
    </row>
    <row r="19" spans="1:15" s="241" customFormat="1" ht="12" customHeight="1">
      <c r="A19" s="31" t="s">
        <v>518</v>
      </c>
      <c r="B19" s="44">
        <v>428</v>
      </c>
      <c r="C19" s="44">
        <v>7273</v>
      </c>
      <c r="D19" s="44">
        <v>161725</v>
      </c>
      <c r="E19" s="44">
        <v>78885</v>
      </c>
      <c r="F19" s="45">
        <v>48.77724532385222</v>
      </c>
      <c r="G19" s="44">
        <v>23239</v>
      </c>
      <c r="H19" s="45">
        <v>14.369454320605968</v>
      </c>
      <c r="I19" s="44">
        <v>11299</v>
      </c>
      <c r="J19" s="45">
        <v>48.620852876629804</v>
      </c>
      <c r="K19" s="44">
        <v>66093</v>
      </c>
      <c r="L19" s="45">
        <v>40.867522028134175</v>
      </c>
      <c r="M19" s="44">
        <v>32147</v>
      </c>
      <c r="N19" s="45">
        <v>48.639038929992587</v>
      </c>
      <c r="O19" s="47">
        <v>22.236353636738624</v>
      </c>
    </row>
    <row r="20" spans="1:15" s="241" customFormat="1" ht="12" customHeight="1">
      <c r="A20" s="31"/>
      <c r="B20" s="44"/>
      <c r="C20" s="44"/>
      <c r="D20" s="44"/>
      <c r="E20" s="44"/>
      <c r="F20" s="45"/>
      <c r="G20" s="44"/>
      <c r="H20" s="45"/>
      <c r="I20" s="44"/>
      <c r="J20" s="45"/>
      <c r="K20" s="44"/>
      <c r="L20" s="45"/>
      <c r="M20" s="44"/>
      <c r="N20" s="45"/>
      <c r="O20" s="47"/>
    </row>
    <row r="21" spans="1:15" s="240" customFormat="1" ht="12" customHeight="1">
      <c r="A21" s="31"/>
      <c r="B21" s="556" t="s">
        <v>259</v>
      </c>
      <c r="C21" s="556"/>
      <c r="D21" s="556"/>
      <c r="E21" s="556"/>
      <c r="F21" s="556"/>
      <c r="G21" s="556"/>
      <c r="H21" s="556"/>
      <c r="I21" s="556"/>
      <c r="J21" s="556"/>
      <c r="K21" s="556"/>
      <c r="L21" s="556"/>
      <c r="M21" s="556"/>
      <c r="N21" s="556"/>
      <c r="O21" s="556"/>
    </row>
    <row r="22" spans="1:15" s="241" customFormat="1" ht="12" customHeight="1">
      <c r="A22" s="31" t="s">
        <v>276</v>
      </c>
      <c r="B22" s="44">
        <v>116</v>
      </c>
      <c r="C22" s="44">
        <v>753</v>
      </c>
      <c r="D22" s="44">
        <v>17530</v>
      </c>
      <c r="E22" s="44">
        <v>8307</v>
      </c>
      <c r="F22" s="45">
        <v>47.387335995436395</v>
      </c>
      <c r="G22" s="44">
        <v>3467</v>
      </c>
      <c r="H22" s="45">
        <v>19.777524244152882</v>
      </c>
      <c r="I22" s="44">
        <v>1664</v>
      </c>
      <c r="J22" s="45">
        <v>47.995385059128928</v>
      </c>
      <c r="K22" s="44">
        <v>6697</v>
      </c>
      <c r="L22" s="45">
        <v>38.203080433542496</v>
      </c>
      <c r="M22" s="44">
        <v>3129</v>
      </c>
      <c r="N22" s="45">
        <v>46.72241302075556</v>
      </c>
      <c r="O22" s="47">
        <v>23.280212483399733</v>
      </c>
    </row>
    <row r="23" spans="1:15" s="241" customFormat="1" ht="12" customHeight="1">
      <c r="A23" s="31" t="s">
        <v>324</v>
      </c>
      <c r="B23" s="44">
        <v>144</v>
      </c>
      <c r="C23" s="44">
        <v>1601</v>
      </c>
      <c r="D23" s="44">
        <v>37702</v>
      </c>
      <c r="E23" s="44">
        <v>17617</v>
      </c>
      <c r="F23" s="45">
        <v>46.726964086785848</v>
      </c>
      <c r="G23" s="44">
        <v>6779</v>
      </c>
      <c r="H23" s="45">
        <v>17.980478489204817</v>
      </c>
      <c r="I23" s="44">
        <v>3124</v>
      </c>
      <c r="J23" s="45">
        <v>46.083493140581204</v>
      </c>
      <c r="K23" s="44">
        <v>13663</v>
      </c>
      <c r="L23" s="45">
        <v>36.239456792743091</v>
      </c>
      <c r="M23" s="44">
        <v>6253</v>
      </c>
      <c r="N23" s="45">
        <v>45.765937202664126</v>
      </c>
      <c r="O23" s="47">
        <v>23.549031855090568</v>
      </c>
    </row>
    <row r="24" spans="1:15" s="241" customFormat="1" ht="12" customHeight="1">
      <c r="A24" s="31" t="s">
        <v>382</v>
      </c>
      <c r="B24" s="44">
        <v>149</v>
      </c>
      <c r="C24" s="44">
        <v>2353</v>
      </c>
      <c r="D24" s="44">
        <v>55169</v>
      </c>
      <c r="E24" s="44">
        <v>25594</v>
      </c>
      <c r="F24" s="45">
        <v>46.391995504721855</v>
      </c>
      <c r="G24" s="44">
        <v>9879</v>
      </c>
      <c r="H24" s="45">
        <v>17.906795482970509</v>
      </c>
      <c r="I24" s="44">
        <v>4516</v>
      </c>
      <c r="J24" s="45">
        <v>45.713128859196274</v>
      </c>
      <c r="K24" s="44">
        <v>20923</v>
      </c>
      <c r="L24" s="45">
        <v>37.925284126955354</v>
      </c>
      <c r="M24" s="44">
        <v>9500</v>
      </c>
      <c r="N24" s="45">
        <v>45.404578693304018</v>
      </c>
      <c r="O24" s="47">
        <v>23.446238844028898</v>
      </c>
    </row>
    <row r="25" spans="1:15" s="241" customFormat="1" ht="12" customHeight="1">
      <c r="A25" s="31" t="s">
        <v>451</v>
      </c>
      <c r="B25" s="44">
        <v>160</v>
      </c>
      <c r="C25" s="44">
        <v>3136</v>
      </c>
      <c r="D25" s="44">
        <v>79406</v>
      </c>
      <c r="E25" s="44">
        <v>37453</v>
      </c>
      <c r="F25" s="45">
        <v>47.166460972722462</v>
      </c>
      <c r="G25" s="44">
        <v>13507</v>
      </c>
      <c r="H25" s="45">
        <v>17.010049618416744</v>
      </c>
      <c r="I25" s="44">
        <v>6271</v>
      </c>
      <c r="J25" s="45">
        <v>46.427778189087142</v>
      </c>
      <c r="K25" s="44">
        <v>29552</v>
      </c>
      <c r="L25" s="45">
        <v>37.216331259602548</v>
      </c>
      <c r="M25" s="44">
        <v>13706</v>
      </c>
      <c r="N25" s="45">
        <v>46.379263670817544</v>
      </c>
      <c r="O25" s="47">
        <v>23.242314049586778</v>
      </c>
    </row>
    <row r="26" spans="1:15" s="241" customFormat="1" ht="12" customHeight="1">
      <c r="A26" s="31" t="s">
        <v>486</v>
      </c>
      <c r="B26" s="44">
        <v>165</v>
      </c>
      <c r="C26" s="44">
        <v>3315</v>
      </c>
      <c r="D26" s="44">
        <v>84494</v>
      </c>
      <c r="E26" s="44">
        <v>39828</v>
      </c>
      <c r="F26" s="45">
        <v>47.137074821880844</v>
      </c>
      <c r="G26" s="44">
        <v>13601</v>
      </c>
      <c r="H26" s="45">
        <v>16.097000970483112</v>
      </c>
      <c r="I26" s="44">
        <v>6251</v>
      </c>
      <c r="J26" s="45">
        <v>45.959855892949051</v>
      </c>
      <c r="K26" s="44">
        <v>32032</v>
      </c>
      <c r="L26" s="45">
        <v>37.910384169290126</v>
      </c>
      <c r="M26" s="44">
        <v>14800</v>
      </c>
      <c r="N26" s="45">
        <v>46.203796203796202</v>
      </c>
      <c r="O26" s="47">
        <v>25.48838612368024</v>
      </c>
    </row>
    <row r="27" spans="1:15" s="241" customFormat="1" ht="12" customHeight="1">
      <c r="A27" s="31" t="s">
        <v>518</v>
      </c>
      <c r="B27" s="44">
        <v>171</v>
      </c>
      <c r="C27" s="44">
        <v>3384</v>
      </c>
      <c r="D27" s="44">
        <v>85341</v>
      </c>
      <c r="E27" s="44">
        <v>40167</v>
      </c>
      <c r="F27" s="45">
        <v>47.066474496431958</v>
      </c>
      <c r="G27" s="44">
        <v>12720</v>
      </c>
      <c r="H27" s="45">
        <v>14.904910886912504</v>
      </c>
      <c r="I27" s="44">
        <v>5799</v>
      </c>
      <c r="J27" s="45">
        <v>45.589622641509436</v>
      </c>
      <c r="K27" s="44">
        <v>32874</v>
      </c>
      <c r="L27" s="45">
        <v>38.520757900657365</v>
      </c>
      <c r="M27" s="44">
        <v>15126</v>
      </c>
      <c r="N27" s="45">
        <v>46.012045993794487</v>
      </c>
      <c r="O27" s="47">
        <v>22.5</v>
      </c>
    </row>
    <row r="28" spans="1:15" s="241" customFormat="1" ht="12" customHeight="1">
      <c r="A28" s="31"/>
      <c r="B28" s="33"/>
      <c r="C28" s="33"/>
      <c r="D28" s="33"/>
      <c r="E28" s="33"/>
      <c r="F28" s="34"/>
      <c r="G28" s="35"/>
      <c r="H28" s="34"/>
      <c r="I28" s="35"/>
      <c r="J28" s="34"/>
      <c r="K28" s="35"/>
      <c r="L28" s="36"/>
      <c r="M28" s="35"/>
      <c r="N28" s="34"/>
      <c r="O28" s="34"/>
    </row>
    <row r="29" spans="1:15" s="240" customFormat="1" ht="12" customHeight="1">
      <c r="A29" s="31"/>
      <c r="B29" s="556" t="s">
        <v>102</v>
      </c>
      <c r="C29" s="556"/>
      <c r="D29" s="556"/>
      <c r="E29" s="556"/>
      <c r="F29" s="556"/>
      <c r="G29" s="556"/>
      <c r="H29" s="556"/>
      <c r="I29" s="556"/>
      <c r="J29" s="556"/>
      <c r="K29" s="556"/>
      <c r="L29" s="556"/>
      <c r="M29" s="556"/>
      <c r="N29" s="556"/>
      <c r="O29" s="556"/>
    </row>
    <row r="30" spans="1:15" s="242" customFormat="1" ht="12" customHeight="1">
      <c r="A30" s="31" t="s">
        <v>272</v>
      </c>
      <c r="B30" s="44">
        <v>57</v>
      </c>
      <c r="C30" s="44">
        <v>723</v>
      </c>
      <c r="D30" s="44">
        <v>12894</v>
      </c>
      <c r="E30" s="44">
        <v>5171</v>
      </c>
      <c r="F30" s="45">
        <v>40.103924305878706</v>
      </c>
      <c r="G30" s="44">
        <v>3911</v>
      </c>
      <c r="H30" s="45">
        <v>30.331937335194663</v>
      </c>
      <c r="I30" s="44">
        <v>1621</v>
      </c>
      <c r="J30" s="45">
        <v>41.447200204551265</v>
      </c>
      <c r="K30" s="44">
        <v>5253</v>
      </c>
      <c r="L30" s="45">
        <v>40.739879013494651</v>
      </c>
      <c r="M30" s="44">
        <v>2141</v>
      </c>
      <c r="N30" s="45">
        <v>40.75766228821626</v>
      </c>
      <c r="O30" s="47">
        <v>17.834024896265561</v>
      </c>
    </row>
    <row r="31" spans="1:15" s="242" customFormat="1" ht="12" customHeight="1">
      <c r="A31" s="31" t="s">
        <v>273</v>
      </c>
      <c r="B31" s="44">
        <v>56</v>
      </c>
      <c r="C31" s="44">
        <v>673</v>
      </c>
      <c r="D31" s="44">
        <v>11979</v>
      </c>
      <c r="E31" s="44">
        <v>4863</v>
      </c>
      <c r="F31" s="45">
        <v>40.596043075381921</v>
      </c>
      <c r="G31" s="44">
        <v>3664</v>
      </c>
      <c r="H31" s="45">
        <v>30.586860338926456</v>
      </c>
      <c r="I31" s="44">
        <v>1502</v>
      </c>
      <c r="J31" s="45">
        <v>40.993449781659386</v>
      </c>
      <c r="K31" s="44">
        <v>5312</v>
      </c>
      <c r="L31" s="45">
        <v>44.34426913765757</v>
      </c>
      <c r="M31" s="44">
        <v>2197</v>
      </c>
      <c r="N31" s="45">
        <v>41.359186746987952</v>
      </c>
      <c r="O31" s="47">
        <v>17.799405646359585</v>
      </c>
    </row>
    <row r="32" spans="1:15" s="242" customFormat="1" ht="12" customHeight="1">
      <c r="A32" s="31" t="s">
        <v>274</v>
      </c>
      <c r="B32" s="44">
        <v>52</v>
      </c>
      <c r="C32" s="44">
        <v>657</v>
      </c>
      <c r="D32" s="44">
        <v>11587</v>
      </c>
      <c r="E32" s="44">
        <v>4713</v>
      </c>
      <c r="F32" s="45">
        <v>40.674894278070248</v>
      </c>
      <c r="G32" s="44">
        <v>3801</v>
      </c>
      <c r="H32" s="45">
        <v>32.804004487788035</v>
      </c>
      <c r="I32" s="44">
        <v>1596</v>
      </c>
      <c r="J32" s="45">
        <v>41.988950276243095</v>
      </c>
      <c r="K32" s="44">
        <v>5569</v>
      </c>
      <c r="L32" s="45">
        <v>48.062483818071975</v>
      </c>
      <c r="M32" s="44">
        <v>2319</v>
      </c>
      <c r="N32" s="45">
        <v>41.641228227688991</v>
      </c>
      <c r="O32" s="47">
        <v>17.636225266362253</v>
      </c>
    </row>
    <row r="33" spans="1:15" s="242" customFormat="1" ht="12" customHeight="1">
      <c r="A33" s="31" t="s">
        <v>275</v>
      </c>
      <c r="B33" s="44">
        <v>51</v>
      </c>
      <c r="C33" s="44">
        <v>609</v>
      </c>
      <c r="D33" s="44">
        <v>10757</v>
      </c>
      <c r="E33" s="44">
        <v>4275</v>
      </c>
      <c r="F33" s="45">
        <v>39.741563632983173</v>
      </c>
      <c r="G33" s="44">
        <v>3457</v>
      </c>
      <c r="H33" s="45">
        <v>32.137212977595986</v>
      </c>
      <c r="I33" s="44">
        <v>1448</v>
      </c>
      <c r="J33" s="45">
        <v>41.886028348278856</v>
      </c>
      <c r="K33" s="44">
        <v>5221</v>
      </c>
      <c r="L33" s="45">
        <v>48.535837129311147</v>
      </c>
      <c r="M33" s="44">
        <v>2111</v>
      </c>
      <c r="N33" s="45">
        <v>40.432867266807122</v>
      </c>
      <c r="O33" s="47">
        <v>17.663382594417076</v>
      </c>
    </row>
    <row r="34" spans="1:15" s="242" customFormat="1" ht="12" customHeight="1">
      <c r="A34" s="31" t="s">
        <v>276</v>
      </c>
      <c r="B34" s="44">
        <v>43</v>
      </c>
      <c r="C34" s="44">
        <v>429</v>
      </c>
      <c r="D34" s="44">
        <v>8110</v>
      </c>
      <c r="E34" s="44">
        <v>3263</v>
      </c>
      <c r="F34" s="45">
        <v>40.234278668310729</v>
      </c>
      <c r="G34" s="44">
        <v>2419</v>
      </c>
      <c r="H34" s="45">
        <v>29.827373612823674</v>
      </c>
      <c r="I34" s="44">
        <v>994</v>
      </c>
      <c r="J34" s="45">
        <v>41.091360066143032</v>
      </c>
      <c r="K34" s="44">
        <v>3831</v>
      </c>
      <c r="L34" s="45">
        <v>47.237977805178794</v>
      </c>
      <c r="M34" s="44">
        <v>1550</v>
      </c>
      <c r="N34" s="45">
        <v>40.459410075698251</v>
      </c>
      <c r="O34" s="47">
        <v>18.904428904428904</v>
      </c>
    </row>
    <row r="35" spans="1:15" s="255" customFormat="1" ht="12" customHeight="1">
      <c r="A35" s="31" t="s">
        <v>324</v>
      </c>
      <c r="B35" s="44">
        <v>43</v>
      </c>
      <c r="C35" s="44">
        <v>275</v>
      </c>
      <c r="D35" s="44">
        <v>5434</v>
      </c>
      <c r="E35" s="44">
        <v>2256</v>
      </c>
      <c r="F35" s="45">
        <v>41.516378358483621</v>
      </c>
      <c r="G35" s="44">
        <v>1493</v>
      </c>
      <c r="H35" s="45">
        <v>27.475156422524844</v>
      </c>
      <c r="I35" s="44">
        <v>617</v>
      </c>
      <c r="J35" s="45">
        <v>41.326188881446754</v>
      </c>
      <c r="K35" s="44">
        <v>2588</v>
      </c>
      <c r="L35" s="45">
        <v>47.626058152373943</v>
      </c>
      <c r="M35" s="44">
        <v>1064</v>
      </c>
      <c r="N35" s="45">
        <v>41.112828438948995</v>
      </c>
      <c r="O35" s="47">
        <v>19.760000000000002</v>
      </c>
    </row>
    <row r="36" spans="1:15" s="255" customFormat="1" ht="12" customHeight="1">
      <c r="A36" s="31" t="s">
        <v>382</v>
      </c>
      <c r="B36" s="44">
        <v>41</v>
      </c>
      <c r="C36" s="44">
        <v>120</v>
      </c>
      <c r="D36" s="44">
        <v>2431</v>
      </c>
      <c r="E36" s="44">
        <v>1031</v>
      </c>
      <c r="F36" s="45">
        <v>42.410530645824764</v>
      </c>
      <c r="G36" s="44">
        <v>653</v>
      </c>
      <c r="H36" s="45">
        <v>26.861373920197451</v>
      </c>
      <c r="I36" s="44">
        <v>279</v>
      </c>
      <c r="J36" s="45">
        <v>42.725880551301685</v>
      </c>
      <c r="K36" s="44">
        <v>1183</v>
      </c>
      <c r="L36" s="45">
        <v>48.663101604278076</v>
      </c>
      <c r="M36" s="44">
        <v>502</v>
      </c>
      <c r="N36" s="45">
        <v>42.434488588334744</v>
      </c>
      <c r="O36" s="47">
        <v>20.258333333333333</v>
      </c>
    </row>
    <row r="37" spans="1:15" s="255" customFormat="1" ht="12" customHeight="1">
      <c r="A37" s="31" t="s">
        <v>451</v>
      </c>
      <c r="B37" s="44">
        <v>1</v>
      </c>
      <c r="C37" s="44">
        <v>2</v>
      </c>
      <c r="D37" s="44">
        <v>29</v>
      </c>
      <c r="E37" s="44">
        <v>11</v>
      </c>
      <c r="F37" s="45">
        <v>37.931034482758619</v>
      </c>
      <c r="G37" s="44">
        <v>1</v>
      </c>
      <c r="H37" s="45">
        <v>3.4482758620689653</v>
      </c>
      <c r="I37" s="44">
        <v>1</v>
      </c>
      <c r="J37" s="45">
        <v>100</v>
      </c>
      <c r="K37" s="44">
        <v>3</v>
      </c>
      <c r="L37" s="45">
        <v>10.344827586206897</v>
      </c>
      <c r="M37" s="44">
        <v>1</v>
      </c>
      <c r="N37" s="45">
        <v>33.333333333333336</v>
      </c>
      <c r="O37" s="47">
        <v>14.5</v>
      </c>
    </row>
    <row r="38" spans="1:15" s="255" customFormat="1" ht="12" customHeight="1">
      <c r="A38" s="31" t="s">
        <v>486</v>
      </c>
      <c r="B38" s="274">
        <v>0</v>
      </c>
      <c r="C38" s="274">
        <v>0</v>
      </c>
      <c r="D38" s="274">
        <v>0</v>
      </c>
      <c r="E38" s="274">
        <v>0</v>
      </c>
      <c r="F38" s="274">
        <v>0</v>
      </c>
      <c r="G38" s="274">
        <v>0</v>
      </c>
      <c r="H38" s="274">
        <v>0</v>
      </c>
      <c r="I38" s="274">
        <v>0</v>
      </c>
      <c r="J38" s="274">
        <v>0</v>
      </c>
      <c r="K38" s="274">
        <v>0</v>
      </c>
      <c r="L38" s="274">
        <v>0</v>
      </c>
      <c r="M38" s="274">
        <v>0</v>
      </c>
      <c r="N38" s="274">
        <v>0</v>
      </c>
      <c r="O38" s="274">
        <v>0</v>
      </c>
    </row>
    <row r="39" spans="1:15" s="242" customFormat="1" ht="12" customHeight="1">
      <c r="A39" s="31" t="s">
        <v>518</v>
      </c>
      <c r="B39" s="274">
        <v>0</v>
      </c>
      <c r="C39" s="274">
        <v>0</v>
      </c>
      <c r="D39" s="274">
        <v>0</v>
      </c>
      <c r="E39" s="274">
        <v>0</v>
      </c>
      <c r="F39" s="274">
        <v>0</v>
      </c>
      <c r="G39" s="274">
        <v>0</v>
      </c>
      <c r="H39" s="274">
        <v>0</v>
      </c>
      <c r="I39" s="274">
        <v>0</v>
      </c>
      <c r="J39" s="274">
        <v>0</v>
      </c>
      <c r="K39" s="274">
        <v>0</v>
      </c>
      <c r="L39" s="274">
        <v>0</v>
      </c>
      <c r="M39" s="274">
        <v>0</v>
      </c>
      <c r="N39" s="274">
        <v>0</v>
      </c>
      <c r="O39" s="274">
        <v>0</v>
      </c>
    </row>
    <row r="40" spans="1:15" s="242" customFormat="1" ht="12" customHeight="1">
      <c r="A40" s="31"/>
      <c r="B40" s="37"/>
      <c r="C40" s="37"/>
      <c r="D40" s="37"/>
      <c r="E40" s="37"/>
      <c r="F40" s="38"/>
      <c r="G40" s="39"/>
      <c r="H40" s="38"/>
      <c r="I40" s="39"/>
      <c r="J40" s="38"/>
      <c r="K40" s="39"/>
      <c r="L40" s="38"/>
      <c r="M40" s="39"/>
      <c r="N40" s="38"/>
      <c r="O40" s="40"/>
    </row>
    <row r="41" spans="1:15" s="240" customFormat="1" ht="12" customHeight="1">
      <c r="A41" s="31"/>
      <c r="B41" s="556" t="s">
        <v>282</v>
      </c>
      <c r="C41" s="556"/>
      <c r="D41" s="556"/>
      <c r="E41" s="556"/>
      <c r="F41" s="556"/>
      <c r="G41" s="556"/>
      <c r="H41" s="556"/>
      <c r="I41" s="556"/>
      <c r="J41" s="556"/>
      <c r="K41" s="556"/>
      <c r="L41" s="556"/>
      <c r="M41" s="556"/>
      <c r="N41" s="556"/>
      <c r="O41" s="556"/>
    </row>
    <row r="42" spans="1:15" s="241" customFormat="1" ht="12" customHeight="1">
      <c r="A42" s="31" t="s">
        <v>272</v>
      </c>
      <c r="B42" s="274">
        <v>0</v>
      </c>
      <c r="C42" s="44">
        <v>54</v>
      </c>
      <c r="D42" s="44">
        <v>535</v>
      </c>
      <c r="E42" s="44">
        <v>234</v>
      </c>
      <c r="F42" s="45">
        <v>43.738317757009348</v>
      </c>
      <c r="G42" s="44">
        <v>483</v>
      </c>
      <c r="H42" s="45">
        <v>90.280373831775705</v>
      </c>
      <c r="I42" s="44">
        <v>213</v>
      </c>
      <c r="J42" s="45">
        <v>44.099378881987576</v>
      </c>
      <c r="K42" s="44">
        <v>535</v>
      </c>
      <c r="L42" s="45">
        <v>100</v>
      </c>
      <c r="M42" s="44">
        <v>234</v>
      </c>
      <c r="N42" s="45">
        <v>43.738317757009348</v>
      </c>
      <c r="O42" s="47">
        <v>9.9074074074074066</v>
      </c>
    </row>
    <row r="43" spans="1:15" s="241" customFormat="1" ht="12" customHeight="1">
      <c r="A43" s="31" t="s">
        <v>273</v>
      </c>
      <c r="B43" s="274">
        <v>0</v>
      </c>
      <c r="C43" s="44">
        <v>45</v>
      </c>
      <c r="D43" s="44">
        <v>537</v>
      </c>
      <c r="E43" s="44">
        <v>252</v>
      </c>
      <c r="F43" s="45">
        <v>46.927374301675975</v>
      </c>
      <c r="G43" s="44">
        <v>507</v>
      </c>
      <c r="H43" s="45">
        <v>94.413407821229043</v>
      </c>
      <c r="I43" s="44">
        <v>241</v>
      </c>
      <c r="J43" s="45">
        <v>47.534516765285993</v>
      </c>
      <c r="K43" s="44">
        <v>537</v>
      </c>
      <c r="L43" s="45">
        <v>100</v>
      </c>
      <c r="M43" s="44">
        <v>252</v>
      </c>
      <c r="N43" s="45">
        <v>46.927374301675975</v>
      </c>
      <c r="O43" s="47">
        <v>11.933333333333334</v>
      </c>
    </row>
    <row r="44" spans="1:15" s="241" customFormat="1" ht="12" customHeight="1">
      <c r="A44" s="31" t="s">
        <v>274</v>
      </c>
      <c r="B44" s="274">
        <v>0</v>
      </c>
      <c r="C44" s="274">
        <v>0</v>
      </c>
      <c r="D44" s="274">
        <v>0</v>
      </c>
      <c r="E44" s="274">
        <v>0</v>
      </c>
      <c r="F44" s="275">
        <v>0</v>
      </c>
      <c r="G44" s="274">
        <v>0</v>
      </c>
      <c r="H44" s="275">
        <v>0</v>
      </c>
      <c r="I44" s="274">
        <v>0</v>
      </c>
      <c r="J44" s="275">
        <v>0</v>
      </c>
      <c r="K44" s="274">
        <v>0</v>
      </c>
      <c r="L44" s="275">
        <v>0</v>
      </c>
      <c r="M44" s="274">
        <v>0</v>
      </c>
      <c r="N44" s="275">
        <v>0</v>
      </c>
      <c r="O44" s="274">
        <v>0</v>
      </c>
    </row>
    <row r="45" spans="1:15" s="241" customFormat="1" ht="12" customHeight="1">
      <c r="A45" s="31" t="s">
        <v>275</v>
      </c>
      <c r="B45" s="274">
        <v>0</v>
      </c>
      <c r="C45" s="274">
        <v>0</v>
      </c>
      <c r="D45" s="274">
        <v>0</v>
      </c>
      <c r="E45" s="274">
        <v>0</v>
      </c>
      <c r="F45" s="275">
        <v>0</v>
      </c>
      <c r="G45" s="274">
        <v>0</v>
      </c>
      <c r="H45" s="275">
        <v>0</v>
      </c>
      <c r="I45" s="274">
        <v>0</v>
      </c>
      <c r="J45" s="275">
        <v>0</v>
      </c>
      <c r="K45" s="274">
        <v>0</v>
      </c>
      <c r="L45" s="275">
        <v>0</v>
      </c>
      <c r="M45" s="274">
        <v>0</v>
      </c>
      <c r="N45" s="275">
        <v>0</v>
      </c>
      <c r="O45" s="274">
        <v>0</v>
      </c>
    </row>
    <row r="46" spans="1:15" s="241" customFormat="1" ht="12" customHeight="1">
      <c r="A46" s="31" t="s">
        <v>276</v>
      </c>
      <c r="B46" s="274">
        <v>0</v>
      </c>
      <c r="C46" s="274">
        <v>0</v>
      </c>
      <c r="D46" s="274">
        <v>0</v>
      </c>
      <c r="E46" s="274">
        <v>0</v>
      </c>
      <c r="F46" s="275">
        <v>0</v>
      </c>
      <c r="G46" s="274">
        <v>0</v>
      </c>
      <c r="H46" s="275">
        <v>0</v>
      </c>
      <c r="I46" s="274">
        <v>0</v>
      </c>
      <c r="J46" s="275">
        <v>0</v>
      </c>
      <c r="K46" s="274">
        <v>0</v>
      </c>
      <c r="L46" s="275">
        <v>0</v>
      </c>
      <c r="M46" s="274">
        <v>0</v>
      </c>
      <c r="N46" s="275">
        <v>0</v>
      </c>
      <c r="O46" s="274">
        <v>0</v>
      </c>
    </row>
    <row r="47" spans="1:15" s="241" customFormat="1" ht="12" customHeight="1">
      <c r="A47" s="31" t="s">
        <v>324</v>
      </c>
      <c r="B47" s="274">
        <v>0</v>
      </c>
      <c r="C47" s="274">
        <v>0</v>
      </c>
      <c r="D47" s="274">
        <v>0</v>
      </c>
      <c r="E47" s="274">
        <v>0</v>
      </c>
      <c r="F47" s="275">
        <v>0</v>
      </c>
      <c r="G47" s="274">
        <v>0</v>
      </c>
      <c r="H47" s="275">
        <v>0</v>
      </c>
      <c r="I47" s="274">
        <v>0</v>
      </c>
      <c r="J47" s="275">
        <v>0</v>
      </c>
      <c r="K47" s="274">
        <v>0</v>
      </c>
      <c r="L47" s="275">
        <v>0</v>
      </c>
      <c r="M47" s="274">
        <v>0</v>
      </c>
      <c r="N47" s="275">
        <v>0</v>
      </c>
      <c r="O47" s="274">
        <v>0</v>
      </c>
    </row>
    <row r="48" spans="1:15" s="241" customFormat="1" ht="12" customHeight="1">
      <c r="A48" s="31" t="s">
        <v>382</v>
      </c>
      <c r="B48" s="274">
        <v>0</v>
      </c>
      <c r="C48" s="274">
        <v>0</v>
      </c>
      <c r="D48" s="274">
        <v>0</v>
      </c>
      <c r="E48" s="274">
        <v>0</v>
      </c>
      <c r="F48" s="275">
        <v>0</v>
      </c>
      <c r="G48" s="274">
        <v>0</v>
      </c>
      <c r="H48" s="275">
        <v>0</v>
      </c>
      <c r="I48" s="274">
        <v>0</v>
      </c>
      <c r="J48" s="275">
        <v>0</v>
      </c>
      <c r="K48" s="274">
        <v>0</v>
      </c>
      <c r="L48" s="275">
        <v>0</v>
      </c>
      <c r="M48" s="274">
        <v>0</v>
      </c>
      <c r="N48" s="275">
        <v>0</v>
      </c>
      <c r="O48" s="274">
        <v>0</v>
      </c>
    </row>
    <row r="49" spans="1:15" s="241" customFormat="1" ht="12" customHeight="1">
      <c r="A49" s="31" t="s">
        <v>451</v>
      </c>
      <c r="B49" s="274">
        <v>0</v>
      </c>
      <c r="C49" s="274">
        <v>0</v>
      </c>
      <c r="D49" s="274">
        <v>0</v>
      </c>
      <c r="E49" s="274">
        <v>0</v>
      </c>
      <c r="F49" s="275">
        <v>0</v>
      </c>
      <c r="G49" s="274">
        <v>0</v>
      </c>
      <c r="H49" s="275">
        <v>0</v>
      </c>
      <c r="I49" s="274">
        <v>0</v>
      </c>
      <c r="J49" s="275">
        <v>0</v>
      </c>
      <c r="K49" s="274">
        <v>0</v>
      </c>
      <c r="L49" s="275">
        <v>0</v>
      </c>
      <c r="M49" s="274">
        <v>0</v>
      </c>
      <c r="N49" s="275">
        <v>0</v>
      </c>
      <c r="O49" s="274">
        <v>0</v>
      </c>
    </row>
    <row r="50" spans="1:15" s="241" customFormat="1" ht="12" customHeight="1">
      <c r="A50" s="31" t="s">
        <v>486</v>
      </c>
      <c r="B50" s="274">
        <v>0</v>
      </c>
      <c r="C50" s="274">
        <v>0</v>
      </c>
      <c r="D50" s="274">
        <v>0</v>
      </c>
      <c r="E50" s="274">
        <v>0</v>
      </c>
      <c r="F50" s="275">
        <v>0</v>
      </c>
      <c r="G50" s="274">
        <v>0</v>
      </c>
      <c r="H50" s="275">
        <v>0</v>
      </c>
      <c r="I50" s="274">
        <v>0</v>
      </c>
      <c r="J50" s="275">
        <v>0</v>
      </c>
      <c r="K50" s="274">
        <v>0</v>
      </c>
      <c r="L50" s="275">
        <v>0</v>
      </c>
      <c r="M50" s="274">
        <v>0</v>
      </c>
      <c r="N50" s="275">
        <v>0</v>
      </c>
      <c r="O50" s="274">
        <v>0</v>
      </c>
    </row>
    <row r="51" spans="1:15" s="241" customFormat="1" ht="12" customHeight="1">
      <c r="A51" s="31" t="s">
        <v>518</v>
      </c>
      <c r="B51" s="274">
        <v>0</v>
      </c>
      <c r="C51" s="274">
        <v>0</v>
      </c>
      <c r="D51" s="274">
        <v>0</v>
      </c>
      <c r="E51" s="274">
        <v>0</v>
      </c>
      <c r="F51" s="275">
        <v>0</v>
      </c>
      <c r="G51" s="274">
        <v>0</v>
      </c>
      <c r="H51" s="275">
        <v>0</v>
      </c>
      <c r="I51" s="274">
        <v>0</v>
      </c>
      <c r="J51" s="275">
        <v>0</v>
      </c>
      <c r="K51" s="274">
        <v>0</v>
      </c>
      <c r="L51" s="275">
        <v>0</v>
      </c>
      <c r="M51" s="274">
        <v>0</v>
      </c>
      <c r="N51" s="275">
        <v>0</v>
      </c>
      <c r="O51" s="274">
        <v>0</v>
      </c>
    </row>
    <row r="52" spans="1:15" s="241" customFormat="1" ht="12" customHeight="1">
      <c r="A52" s="31"/>
      <c r="B52" s="41"/>
      <c r="C52" s="33"/>
      <c r="D52" s="33"/>
      <c r="E52" s="33"/>
      <c r="F52" s="42"/>
      <c r="G52" s="35"/>
      <c r="H52" s="42"/>
      <c r="I52" s="35"/>
      <c r="J52" s="42"/>
      <c r="K52" s="35"/>
      <c r="L52" s="42"/>
      <c r="M52" s="35"/>
      <c r="N52" s="42"/>
      <c r="O52" s="34"/>
    </row>
    <row r="53" spans="1:15" s="240" customFormat="1" ht="12" customHeight="1">
      <c r="A53" s="31"/>
      <c r="B53" s="556" t="s">
        <v>103</v>
      </c>
      <c r="C53" s="556"/>
      <c r="D53" s="556"/>
      <c r="E53" s="556"/>
      <c r="F53" s="556"/>
      <c r="G53" s="556"/>
      <c r="H53" s="556"/>
      <c r="I53" s="556"/>
      <c r="J53" s="556"/>
      <c r="K53" s="556"/>
      <c r="L53" s="556"/>
      <c r="M53" s="556"/>
      <c r="N53" s="556"/>
      <c r="O53" s="556"/>
    </row>
    <row r="54" spans="1:15" s="241" customFormat="1" ht="12" customHeight="1">
      <c r="A54" s="31" t="s">
        <v>272</v>
      </c>
      <c r="B54" s="44">
        <v>75</v>
      </c>
      <c r="C54" s="44">
        <v>821</v>
      </c>
      <c r="D54" s="44">
        <v>22482</v>
      </c>
      <c r="E54" s="44">
        <v>10560</v>
      </c>
      <c r="F54" s="45">
        <v>46.97091006138244</v>
      </c>
      <c r="G54" s="44">
        <v>4151</v>
      </c>
      <c r="H54" s="45">
        <v>18.463659816742283</v>
      </c>
      <c r="I54" s="44">
        <v>2074</v>
      </c>
      <c r="J54" s="45">
        <v>49.963864129125511</v>
      </c>
      <c r="K54" s="44">
        <v>6762</v>
      </c>
      <c r="L54" s="45">
        <v>30.077395249532959</v>
      </c>
      <c r="M54" s="44">
        <v>3309</v>
      </c>
      <c r="N54" s="45">
        <v>48.935226264418809</v>
      </c>
      <c r="O54" s="47">
        <v>27.383678440925699</v>
      </c>
    </row>
    <row r="55" spans="1:15" s="241" customFormat="1" ht="12" customHeight="1">
      <c r="A55" s="31" t="s">
        <v>273</v>
      </c>
      <c r="B55" s="44">
        <v>74</v>
      </c>
      <c r="C55" s="44">
        <v>765</v>
      </c>
      <c r="D55" s="44">
        <v>20549</v>
      </c>
      <c r="E55" s="44">
        <v>9672</v>
      </c>
      <c r="F55" s="45">
        <v>47.067983843496037</v>
      </c>
      <c r="G55" s="44">
        <v>4009</v>
      </c>
      <c r="H55" s="45">
        <v>19.509465180787387</v>
      </c>
      <c r="I55" s="44">
        <v>2008</v>
      </c>
      <c r="J55" s="45">
        <v>50.087303566974306</v>
      </c>
      <c r="K55" s="44">
        <v>6781</v>
      </c>
      <c r="L55" s="45">
        <v>32.999172709134264</v>
      </c>
      <c r="M55" s="44">
        <v>3311</v>
      </c>
      <c r="N55" s="45">
        <v>48.827606547706829</v>
      </c>
      <c r="O55" s="47">
        <v>26.861437908496733</v>
      </c>
    </row>
    <row r="56" spans="1:15" s="241" customFormat="1" ht="12" customHeight="1">
      <c r="A56" s="31" t="s">
        <v>274</v>
      </c>
      <c r="B56" s="44">
        <v>73</v>
      </c>
      <c r="C56" s="44">
        <v>756</v>
      </c>
      <c r="D56" s="44">
        <v>19998</v>
      </c>
      <c r="E56" s="44">
        <v>9446</v>
      </c>
      <c r="F56" s="45">
        <v>47.234723472347234</v>
      </c>
      <c r="G56" s="44">
        <v>3944</v>
      </c>
      <c r="H56" s="45">
        <v>19.721972197219721</v>
      </c>
      <c r="I56" s="44">
        <v>1948</v>
      </c>
      <c r="J56" s="45">
        <v>49.391480730223122</v>
      </c>
      <c r="K56" s="44">
        <v>7141</v>
      </c>
      <c r="L56" s="45">
        <v>35.708570857085711</v>
      </c>
      <c r="M56" s="44">
        <v>3455</v>
      </c>
      <c r="N56" s="45">
        <v>48.382579470662371</v>
      </c>
      <c r="O56" s="47">
        <v>26.452380952380953</v>
      </c>
    </row>
    <row r="57" spans="1:15" s="241" customFormat="1" ht="12" customHeight="1">
      <c r="A57" s="31" t="s">
        <v>275</v>
      </c>
      <c r="B57" s="44">
        <v>70</v>
      </c>
      <c r="C57" s="44">
        <v>749</v>
      </c>
      <c r="D57" s="44">
        <v>19777</v>
      </c>
      <c r="E57" s="44">
        <v>9237</v>
      </c>
      <c r="F57" s="45">
        <v>46.705769328007278</v>
      </c>
      <c r="G57" s="44">
        <v>3969</v>
      </c>
      <c r="H57" s="45">
        <v>20.068766749254184</v>
      </c>
      <c r="I57" s="44">
        <v>1965</v>
      </c>
      <c r="J57" s="45">
        <v>49.508692365835223</v>
      </c>
      <c r="K57" s="44">
        <v>7622</v>
      </c>
      <c r="L57" s="45">
        <v>38.539717854072912</v>
      </c>
      <c r="M57" s="44">
        <v>3621</v>
      </c>
      <c r="N57" s="45">
        <v>47.507215953817898</v>
      </c>
      <c r="O57" s="47">
        <v>26.404539385847798</v>
      </c>
    </row>
    <row r="58" spans="1:15" s="241" customFormat="1" ht="12" customHeight="1">
      <c r="A58" s="31" t="s">
        <v>276</v>
      </c>
      <c r="B58" s="44">
        <v>66</v>
      </c>
      <c r="C58" s="44">
        <v>583</v>
      </c>
      <c r="D58" s="44">
        <v>15363</v>
      </c>
      <c r="E58" s="44">
        <v>7129</v>
      </c>
      <c r="F58" s="45">
        <v>46.403697194558355</v>
      </c>
      <c r="G58" s="44">
        <v>2976</v>
      </c>
      <c r="H58" s="45">
        <v>19.371216559265768</v>
      </c>
      <c r="I58" s="44">
        <v>1450</v>
      </c>
      <c r="J58" s="45">
        <v>48.723118279569896</v>
      </c>
      <c r="K58" s="44">
        <v>5993</v>
      </c>
      <c r="L58" s="45">
        <v>39.009308077849376</v>
      </c>
      <c r="M58" s="44">
        <v>2846</v>
      </c>
      <c r="N58" s="45">
        <v>47.488736859669615</v>
      </c>
      <c r="O58" s="47">
        <v>26.351629502572898</v>
      </c>
    </row>
    <row r="59" spans="1:15" s="255" customFormat="1" ht="12" customHeight="1">
      <c r="A59" s="31" t="s">
        <v>324</v>
      </c>
      <c r="B59" s="44">
        <v>63</v>
      </c>
      <c r="C59" s="44">
        <v>397</v>
      </c>
      <c r="D59" s="44">
        <v>10536</v>
      </c>
      <c r="E59" s="44">
        <v>4893</v>
      </c>
      <c r="F59" s="45">
        <v>46.440774487471529</v>
      </c>
      <c r="G59" s="44">
        <v>1936</v>
      </c>
      <c r="H59" s="45">
        <v>18.375094912680336</v>
      </c>
      <c r="I59" s="44">
        <v>972</v>
      </c>
      <c r="J59" s="45">
        <v>50.206611570247937</v>
      </c>
      <c r="K59" s="44">
        <v>3990</v>
      </c>
      <c r="L59" s="45">
        <v>37.870159453302961</v>
      </c>
      <c r="M59" s="44">
        <v>1936</v>
      </c>
      <c r="N59" s="45">
        <v>48.521303258145366</v>
      </c>
      <c r="O59" s="47">
        <v>26.539042821158692</v>
      </c>
    </row>
    <row r="60" spans="1:15" s="255" customFormat="1" ht="12" customHeight="1">
      <c r="A60" s="31" t="s">
        <v>382</v>
      </c>
      <c r="B60" s="44">
        <v>63</v>
      </c>
      <c r="C60" s="44">
        <v>210</v>
      </c>
      <c r="D60" s="44">
        <v>5565</v>
      </c>
      <c r="E60" s="44">
        <v>2620</v>
      </c>
      <c r="F60" s="45">
        <v>47.079964061096135</v>
      </c>
      <c r="G60" s="44">
        <v>954</v>
      </c>
      <c r="H60" s="45">
        <v>17.142857142857142</v>
      </c>
      <c r="I60" s="44">
        <v>491</v>
      </c>
      <c r="J60" s="45">
        <v>51.467505241090144</v>
      </c>
      <c r="K60" s="44">
        <v>2143</v>
      </c>
      <c r="L60" s="45">
        <v>38.508535489667565</v>
      </c>
      <c r="M60" s="44">
        <v>1027</v>
      </c>
      <c r="N60" s="45">
        <v>47.923471768548765</v>
      </c>
      <c r="O60" s="47">
        <v>26.5</v>
      </c>
    </row>
    <row r="61" spans="1:15" s="255" customFormat="1" ht="12" customHeight="1">
      <c r="A61" s="31" t="s">
        <v>451</v>
      </c>
      <c r="B61" s="44">
        <v>8</v>
      </c>
      <c r="C61" s="44">
        <v>26</v>
      </c>
      <c r="D61" s="44">
        <v>667</v>
      </c>
      <c r="E61" s="44">
        <v>302</v>
      </c>
      <c r="F61" s="45">
        <v>45.277361319340329</v>
      </c>
      <c r="G61" s="44">
        <v>87</v>
      </c>
      <c r="H61" s="45">
        <v>13.043478260869565</v>
      </c>
      <c r="I61" s="44">
        <v>40</v>
      </c>
      <c r="J61" s="45">
        <v>45.977011494252871</v>
      </c>
      <c r="K61" s="44">
        <v>221</v>
      </c>
      <c r="L61" s="45">
        <v>33.133433283358322</v>
      </c>
      <c r="M61" s="44">
        <v>111</v>
      </c>
      <c r="N61" s="45">
        <v>50.226244343891402</v>
      </c>
      <c r="O61" s="47">
        <v>25.653846153846153</v>
      </c>
    </row>
    <row r="62" spans="1:15" s="255" customFormat="1" ht="12" customHeight="1">
      <c r="A62" s="31" t="s">
        <v>486</v>
      </c>
      <c r="B62" s="274">
        <v>0</v>
      </c>
      <c r="C62" s="274">
        <v>0</v>
      </c>
      <c r="D62" s="274">
        <v>0</v>
      </c>
      <c r="E62" s="274">
        <v>0</v>
      </c>
      <c r="F62" s="274">
        <v>0</v>
      </c>
      <c r="G62" s="274">
        <v>0</v>
      </c>
      <c r="H62" s="274">
        <v>0</v>
      </c>
      <c r="I62" s="274">
        <v>0</v>
      </c>
      <c r="J62" s="274">
        <v>0</v>
      </c>
      <c r="K62" s="274">
        <v>0</v>
      </c>
      <c r="L62" s="274">
        <v>0</v>
      </c>
      <c r="M62" s="274">
        <v>0</v>
      </c>
      <c r="N62" s="274">
        <v>0</v>
      </c>
      <c r="O62" s="274">
        <v>0</v>
      </c>
    </row>
    <row r="63" spans="1:15" s="241" customFormat="1" ht="12" customHeight="1">
      <c r="A63" s="31" t="s">
        <v>518</v>
      </c>
      <c r="B63" s="274">
        <v>0</v>
      </c>
      <c r="C63" s="274">
        <v>0</v>
      </c>
      <c r="D63" s="274">
        <v>0</v>
      </c>
      <c r="E63" s="274">
        <v>0</v>
      </c>
      <c r="F63" s="274">
        <v>0</v>
      </c>
      <c r="G63" s="274">
        <v>0</v>
      </c>
      <c r="H63" s="274">
        <v>0</v>
      </c>
      <c r="I63" s="274">
        <v>0</v>
      </c>
      <c r="J63" s="274">
        <v>0</v>
      </c>
      <c r="K63" s="274">
        <v>0</v>
      </c>
      <c r="L63" s="274">
        <v>0</v>
      </c>
      <c r="M63" s="274">
        <v>0</v>
      </c>
      <c r="N63" s="274">
        <v>0</v>
      </c>
      <c r="O63" s="274">
        <v>0</v>
      </c>
    </row>
    <row r="64" spans="1:15" s="241" customFormat="1" ht="12" customHeight="1">
      <c r="A64" s="31"/>
      <c r="B64" s="44"/>
      <c r="C64" s="44"/>
      <c r="D64" s="44"/>
      <c r="E64" s="44"/>
      <c r="F64" s="45"/>
      <c r="G64" s="46"/>
      <c r="H64" s="45"/>
      <c r="I64" s="46"/>
      <c r="J64" s="45"/>
      <c r="K64" s="46"/>
      <c r="L64" s="45"/>
      <c r="M64" s="46"/>
      <c r="N64" s="45"/>
      <c r="O64" s="47"/>
    </row>
    <row r="65" spans="1:15" s="240" customFormat="1" ht="12" customHeight="1">
      <c r="A65" s="31"/>
      <c r="B65" s="556" t="s">
        <v>104</v>
      </c>
      <c r="C65" s="556"/>
      <c r="D65" s="556"/>
      <c r="E65" s="556"/>
      <c r="F65" s="556"/>
      <c r="G65" s="556"/>
      <c r="H65" s="556"/>
      <c r="I65" s="556"/>
      <c r="J65" s="556"/>
      <c r="K65" s="556"/>
      <c r="L65" s="556"/>
      <c r="M65" s="556"/>
      <c r="N65" s="556"/>
      <c r="O65" s="556"/>
    </row>
    <row r="66" spans="1:15" s="242" customFormat="1" ht="12" customHeight="1">
      <c r="A66" s="31" t="s">
        <v>272</v>
      </c>
      <c r="B66" s="44">
        <v>112</v>
      </c>
      <c r="C66" s="44">
        <v>2110</v>
      </c>
      <c r="D66" s="44">
        <v>81046</v>
      </c>
      <c r="E66" s="44">
        <v>43764</v>
      </c>
      <c r="F66" s="45">
        <v>53.998963551563307</v>
      </c>
      <c r="G66" s="44">
        <v>7734</v>
      </c>
      <c r="H66" s="45">
        <v>9.5427288206697423</v>
      </c>
      <c r="I66" s="44">
        <v>4274</v>
      </c>
      <c r="J66" s="45">
        <v>55.262477372640291</v>
      </c>
      <c r="K66" s="44">
        <v>12681</v>
      </c>
      <c r="L66" s="45">
        <v>15.646669792463539</v>
      </c>
      <c r="M66" s="44">
        <v>7025</v>
      </c>
      <c r="N66" s="45">
        <v>55.397839287122466</v>
      </c>
      <c r="O66" s="47">
        <v>28.314114114114115</v>
      </c>
    </row>
    <row r="67" spans="1:15" s="242" customFormat="1" ht="12" customHeight="1">
      <c r="A67" s="31" t="s">
        <v>273</v>
      </c>
      <c r="B67" s="44">
        <v>111</v>
      </c>
      <c r="C67" s="44">
        <v>2036</v>
      </c>
      <c r="D67" s="44">
        <v>79333</v>
      </c>
      <c r="E67" s="44">
        <v>42557</v>
      </c>
      <c r="F67" s="45">
        <v>53.643502703792876</v>
      </c>
      <c r="G67" s="44">
        <v>7991</v>
      </c>
      <c r="H67" s="45">
        <v>10.072731398031085</v>
      </c>
      <c r="I67" s="44">
        <v>4382</v>
      </c>
      <c r="J67" s="45">
        <v>54.8366912776874</v>
      </c>
      <c r="K67" s="44">
        <v>13511</v>
      </c>
      <c r="L67" s="45">
        <v>17.030743826654735</v>
      </c>
      <c r="M67" s="44">
        <v>7364</v>
      </c>
      <c r="N67" s="45">
        <v>54.503737695211306</v>
      </c>
      <c r="O67" s="47">
        <v>28.132559560171046</v>
      </c>
    </row>
    <row r="68" spans="1:15" s="242" customFormat="1" ht="12" customHeight="1">
      <c r="A68" s="31" t="s">
        <v>274</v>
      </c>
      <c r="B68" s="44">
        <v>108</v>
      </c>
      <c r="C68" s="44">
        <v>2028</v>
      </c>
      <c r="D68" s="44">
        <v>78000</v>
      </c>
      <c r="E68" s="44">
        <v>41885</v>
      </c>
      <c r="F68" s="45">
        <v>53.698717948717949</v>
      </c>
      <c r="G68" s="44">
        <v>8166</v>
      </c>
      <c r="H68" s="45">
        <v>10.469230769230769</v>
      </c>
      <c r="I68" s="44">
        <v>4518</v>
      </c>
      <c r="J68" s="45">
        <v>55.326965466568701</v>
      </c>
      <c r="K68" s="44">
        <v>14360</v>
      </c>
      <c r="L68" s="45">
        <v>18.410256410256409</v>
      </c>
      <c r="M68" s="44">
        <v>7927</v>
      </c>
      <c r="N68" s="45">
        <v>55.201949860724234</v>
      </c>
      <c r="O68" s="47">
        <v>28.007228915662651</v>
      </c>
    </row>
    <row r="69" spans="1:15" s="242" customFormat="1" ht="12" customHeight="1">
      <c r="A69" s="31" t="s">
        <v>275</v>
      </c>
      <c r="B69" s="44">
        <v>110</v>
      </c>
      <c r="C69" s="44">
        <v>2074</v>
      </c>
      <c r="D69" s="44">
        <v>77742</v>
      </c>
      <c r="E69" s="44">
        <v>41596</v>
      </c>
      <c r="F69" s="45">
        <v>53.50518381312547</v>
      </c>
      <c r="G69" s="44">
        <v>8418</v>
      </c>
      <c r="H69" s="45">
        <v>10.828123794088137</v>
      </c>
      <c r="I69" s="44">
        <v>4683</v>
      </c>
      <c r="J69" s="45">
        <v>55.630791161796154</v>
      </c>
      <c r="K69" s="44">
        <v>15610</v>
      </c>
      <c r="L69" s="45">
        <v>20.079236448766434</v>
      </c>
      <c r="M69" s="44">
        <v>8562</v>
      </c>
      <c r="N69" s="45">
        <v>54.849455477258168</v>
      </c>
      <c r="O69" s="47">
        <v>28.139847864248097</v>
      </c>
    </row>
    <row r="70" spans="1:15" s="242" customFormat="1" ht="12" customHeight="1">
      <c r="A70" s="31" t="s">
        <v>276</v>
      </c>
      <c r="B70" s="44">
        <v>112</v>
      </c>
      <c r="C70" s="44">
        <v>1795</v>
      </c>
      <c r="D70" s="44">
        <v>78058</v>
      </c>
      <c r="E70" s="44">
        <v>41776</v>
      </c>
      <c r="F70" s="45">
        <v>53.519178047093185</v>
      </c>
      <c r="G70" s="44">
        <v>8488</v>
      </c>
      <c r="H70" s="45">
        <v>10.873965512823798</v>
      </c>
      <c r="I70" s="44">
        <v>4742</v>
      </c>
      <c r="J70" s="45">
        <v>55.867106503298771</v>
      </c>
      <c r="K70" s="44">
        <v>16183</v>
      </c>
      <c r="L70" s="45">
        <v>20.732019780163469</v>
      </c>
      <c r="M70" s="44">
        <v>8915</v>
      </c>
      <c r="N70" s="45">
        <v>55.088673299141071</v>
      </c>
      <c r="O70" s="47">
        <v>28.242288278182837</v>
      </c>
    </row>
    <row r="71" spans="1:15" s="255" customFormat="1" ht="12" customHeight="1">
      <c r="A71" s="31" t="s">
        <v>324</v>
      </c>
      <c r="B71" s="44">
        <v>116</v>
      </c>
      <c r="C71" s="44">
        <v>1911</v>
      </c>
      <c r="D71" s="44">
        <v>80774</v>
      </c>
      <c r="E71" s="44">
        <v>43141</v>
      </c>
      <c r="F71" s="45">
        <v>53.40951296209176</v>
      </c>
      <c r="G71" s="44">
        <v>8646</v>
      </c>
      <c r="H71" s="45">
        <v>10.703939386436229</v>
      </c>
      <c r="I71" s="44">
        <v>4796</v>
      </c>
      <c r="J71" s="45">
        <v>55.470737913486005</v>
      </c>
      <c r="K71" s="44">
        <v>17101</v>
      </c>
      <c r="L71" s="45">
        <v>21.171416544927823</v>
      </c>
      <c r="M71" s="44">
        <v>9372</v>
      </c>
      <c r="N71" s="45">
        <v>54.803812642535526</v>
      </c>
      <c r="O71" s="47">
        <v>28.414300736067297</v>
      </c>
    </row>
    <row r="72" spans="1:15" s="255" customFormat="1" ht="12" customHeight="1">
      <c r="A72" s="31" t="s">
        <v>382</v>
      </c>
      <c r="B72" s="44">
        <v>116</v>
      </c>
      <c r="C72" s="44">
        <v>1934</v>
      </c>
      <c r="D72" s="44">
        <v>75668</v>
      </c>
      <c r="E72" s="44">
        <v>40257</v>
      </c>
      <c r="F72" s="45">
        <v>53.202146217687798</v>
      </c>
      <c r="G72" s="44">
        <v>7589</v>
      </c>
      <c r="H72" s="45">
        <v>10.029338690067135</v>
      </c>
      <c r="I72" s="44">
        <v>4193</v>
      </c>
      <c r="J72" s="45">
        <v>55.251021214916328</v>
      </c>
      <c r="K72" s="44">
        <v>16895</v>
      </c>
      <c r="L72" s="45">
        <v>22.327800391182535</v>
      </c>
      <c r="M72" s="44">
        <v>9206</v>
      </c>
      <c r="N72" s="45">
        <v>54.489493933116307</v>
      </c>
      <c r="O72" s="47">
        <v>28.222222222222221</v>
      </c>
    </row>
    <row r="73" spans="1:15" s="255" customFormat="1" ht="12" customHeight="1">
      <c r="A73" s="31" t="s">
        <v>451</v>
      </c>
      <c r="B73" s="44">
        <v>115</v>
      </c>
      <c r="C73" s="44">
        <v>1926</v>
      </c>
      <c r="D73" s="44">
        <v>75862</v>
      </c>
      <c r="E73" s="44">
        <v>40347</v>
      </c>
      <c r="F73" s="45">
        <v>53.184730167936515</v>
      </c>
      <c r="G73" s="44">
        <v>6987</v>
      </c>
      <c r="H73" s="45">
        <v>9.2101447364952147</v>
      </c>
      <c r="I73" s="44">
        <v>3889</v>
      </c>
      <c r="J73" s="45">
        <v>55.660512380134534</v>
      </c>
      <c r="K73" s="44">
        <v>17147</v>
      </c>
      <c r="L73" s="45">
        <v>22.602884184440168</v>
      </c>
      <c r="M73" s="44">
        <v>9417</v>
      </c>
      <c r="N73" s="45">
        <v>54.919227853268794</v>
      </c>
      <c r="O73" s="47">
        <v>27.965589155370179</v>
      </c>
    </row>
    <row r="74" spans="1:15" s="255" customFormat="1" ht="12" customHeight="1">
      <c r="A74" s="31" t="s">
        <v>486</v>
      </c>
      <c r="B74" s="44">
        <v>113</v>
      </c>
      <c r="C74" s="44">
        <v>1877</v>
      </c>
      <c r="D74" s="44">
        <v>75529</v>
      </c>
      <c r="E74" s="44">
        <v>40220</v>
      </c>
      <c r="F74" s="45">
        <v>53.251069125766257</v>
      </c>
      <c r="G74" s="44">
        <v>6981</v>
      </c>
      <c r="H74" s="45">
        <v>9.2428073984827019</v>
      </c>
      <c r="I74" s="44">
        <v>3867</v>
      </c>
      <c r="J74" s="45">
        <v>55.393210141813498</v>
      </c>
      <c r="K74" s="44">
        <v>18117</v>
      </c>
      <c r="L74" s="45">
        <v>23.98681301222047</v>
      </c>
      <c r="M74" s="44">
        <v>9880</v>
      </c>
      <c r="N74" s="45">
        <v>54.534415190152899</v>
      </c>
      <c r="O74" s="47">
        <v>27.938732019179543</v>
      </c>
    </row>
    <row r="75" spans="1:15" s="242" customFormat="1" ht="12" customHeight="1">
      <c r="A75" s="31" t="s">
        <v>518</v>
      </c>
      <c r="B75" s="44">
        <v>113</v>
      </c>
      <c r="C75" s="44">
        <v>1859</v>
      </c>
      <c r="D75" s="44">
        <v>76003</v>
      </c>
      <c r="E75" s="44">
        <v>40510</v>
      </c>
      <c r="F75" s="45">
        <v>53.300527610752205</v>
      </c>
      <c r="G75" s="44">
        <v>6932</v>
      </c>
      <c r="H75" s="45">
        <v>9.1206926042393057</v>
      </c>
      <c r="I75" s="44">
        <v>3812</v>
      </c>
      <c r="J75" s="45">
        <v>54.991344489324867</v>
      </c>
      <c r="K75" s="44">
        <v>18754</v>
      </c>
      <c r="L75" s="45">
        <v>24.675341762825152</v>
      </c>
      <c r="M75" s="44">
        <v>10381</v>
      </c>
      <c r="N75" s="45">
        <v>55.353524581422633</v>
      </c>
      <c r="O75" s="47">
        <v>27.5</v>
      </c>
    </row>
    <row r="76" spans="1:15" s="255" customFormat="1" ht="12" customHeight="1">
      <c r="A76" s="31"/>
      <c r="B76" s="44"/>
      <c r="C76" s="44"/>
      <c r="D76" s="44"/>
      <c r="E76" s="44"/>
      <c r="F76" s="45"/>
      <c r="G76" s="44"/>
      <c r="H76" s="45"/>
      <c r="I76" s="44"/>
      <c r="J76" s="45"/>
      <c r="K76" s="44"/>
      <c r="L76" s="45"/>
      <c r="M76" s="44"/>
      <c r="N76" s="45"/>
      <c r="O76" s="47"/>
    </row>
    <row r="77" spans="1:15" s="240" customFormat="1" ht="12" customHeight="1">
      <c r="A77" s="31"/>
      <c r="B77" s="556" t="s">
        <v>105</v>
      </c>
      <c r="C77" s="556"/>
      <c r="D77" s="556"/>
      <c r="E77" s="556"/>
      <c r="F77" s="556"/>
      <c r="G77" s="556"/>
      <c r="H77" s="556"/>
      <c r="I77" s="556"/>
      <c r="J77" s="556"/>
      <c r="K77" s="556"/>
      <c r="L77" s="556"/>
      <c r="M77" s="556"/>
      <c r="N77" s="556"/>
      <c r="O77" s="556"/>
    </row>
    <row r="78" spans="1:15" s="242" customFormat="1" ht="12" customHeight="1">
      <c r="A78" s="31" t="s">
        <v>272</v>
      </c>
      <c r="B78" s="44">
        <v>54</v>
      </c>
      <c r="C78" s="44">
        <v>1390</v>
      </c>
      <c r="D78" s="44">
        <v>43414</v>
      </c>
      <c r="E78" s="44">
        <v>21401</v>
      </c>
      <c r="F78" s="45">
        <v>49.295158243884458</v>
      </c>
      <c r="G78" s="44">
        <v>7261</v>
      </c>
      <c r="H78" s="45">
        <v>16.725019578937669</v>
      </c>
      <c r="I78" s="44">
        <v>3547</v>
      </c>
      <c r="J78" s="45">
        <v>48.850020658311529</v>
      </c>
      <c r="K78" s="44">
        <v>11085</v>
      </c>
      <c r="L78" s="45">
        <v>25.533238125950156</v>
      </c>
      <c r="M78" s="44">
        <v>5398</v>
      </c>
      <c r="N78" s="45">
        <v>48.696436626071268</v>
      </c>
      <c r="O78" s="47">
        <v>26.914556962025316</v>
      </c>
    </row>
    <row r="79" spans="1:15" s="242" customFormat="1" ht="12" customHeight="1">
      <c r="A79" s="31" t="s">
        <v>273</v>
      </c>
      <c r="B79" s="44">
        <v>52</v>
      </c>
      <c r="C79" s="44">
        <v>1321</v>
      </c>
      <c r="D79" s="44">
        <v>41705</v>
      </c>
      <c r="E79" s="44">
        <v>20529</v>
      </c>
      <c r="F79" s="45">
        <v>49.224313631459054</v>
      </c>
      <c r="G79" s="44">
        <v>7325</v>
      </c>
      <c r="H79" s="45">
        <v>17.563841266035247</v>
      </c>
      <c r="I79" s="44">
        <v>3555</v>
      </c>
      <c r="J79" s="45">
        <v>48.532423208191126</v>
      </c>
      <c r="K79" s="44">
        <v>11624</v>
      </c>
      <c r="L79" s="45">
        <v>27.871957798825083</v>
      </c>
      <c r="M79" s="44">
        <v>5643</v>
      </c>
      <c r="N79" s="45">
        <v>48.546111493461801</v>
      </c>
      <c r="O79" s="47">
        <v>26.857500000000002</v>
      </c>
    </row>
    <row r="80" spans="1:15" s="242" customFormat="1" ht="12" customHeight="1">
      <c r="A80" s="31" t="s">
        <v>274</v>
      </c>
      <c r="B80" s="44">
        <v>53</v>
      </c>
      <c r="C80" s="44">
        <v>1325</v>
      </c>
      <c r="D80" s="44">
        <v>40978</v>
      </c>
      <c r="E80" s="44">
        <v>20123</v>
      </c>
      <c r="F80" s="45">
        <v>49.106837815413151</v>
      </c>
      <c r="G80" s="44">
        <v>7306</v>
      </c>
      <c r="H80" s="45">
        <v>17.829079018009665</v>
      </c>
      <c r="I80" s="44">
        <v>3469</v>
      </c>
      <c r="J80" s="45">
        <v>47.481522036682179</v>
      </c>
      <c r="K80" s="44">
        <v>12045</v>
      </c>
      <c r="L80" s="45">
        <v>29.393821074723022</v>
      </c>
      <c r="M80" s="44">
        <v>5808</v>
      </c>
      <c r="N80" s="45">
        <v>48.219178082191782</v>
      </c>
      <c r="O80" s="47">
        <v>26.357615894039736</v>
      </c>
    </row>
    <row r="81" spans="1:15" s="242" customFormat="1" ht="12" customHeight="1">
      <c r="A81" s="31" t="s">
        <v>275</v>
      </c>
      <c r="B81" s="44">
        <v>56</v>
      </c>
      <c r="C81" s="44">
        <v>1342</v>
      </c>
      <c r="D81" s="44">
        <v>41203</v>
      </c>
      <c r="E81" s="44">
        <v>20360</v>
      </c>
      <c r="F81" s="45">
        <v>49.413877630269639</v>
      </c>
      <c r="G81" s="44">
        <v>7331</v>
      </c>
      <c r="H81" s="45">
        <v>17.792393757736086</v>
      </c>
      <c r="I81" s="44">
        <v>3600</v>
      </c>
      <c r="J81" s="45">
        <v>49.106533897149092</v>
      </c>
      <c r="K81" s="44">
        <v>12958</v>
      </c>
      <c r="L81" s="45">
        <v>31.449166322840568</v>
      </c>
      <c r="M81" s="44">
        <v>6303</v>
      </c>
      <c r="N81" s="45">
        <v>48.641765704584039</v>
      </c>
      <c r="O81" s="47">
        <v>26.142040816326531</v>
      </c>
    </row>
    <row r="82" spans="1:15" s="242" customFormat="1" ht="12" customHeight="1">
      <c r="A82" s="31" t="s">
        <v>276</v>
      </c>
      <c r="B82" s="243">
        <v>59</v>
      </c>
      <c r="C82" s="44">
        <v>1024</v>
      </c>
      <c r="D82" s="44">
        <v>33121</v>
      </c>
      <c r="E82" s="44">
        <v>16471</v>
      </c>
      <c r="F82" s="254">
        <v>49.729778690256936</v>
      </c>
      <c r="G82" s="44">
        <v>5623</v>
      </c>
      <c r="H82" s="254">
        <v>16.977144409891007</v>
      </c>
      <c r="I82" s="44">
        <v>2784</v>
      </c>
      <c r="J82" s="254">
        <v>49.510937222123424</v>
      </c>
      <c r="K82" s="44">
        <v>10471</v>
      </c>
      <c r="L82" s="254">
        <v>31.614383623682858</v>
      </c>
      <c r="M82" s="44">
        <v>5116</v>
      </c>
      <c r="N82" s="254">
        <v>48.858752745678544</v>
      </c>
      <c r="O82" s="244">
        <v>26.014317180616739</v>
      </c>
    </row>
    <row r="83" spans="1:15" s="255" customFormat="1" ht="12" customHeight="1">
      <c r="A83" s="31" t="s">
        <v>324</v>
      </c>
      <c r="B83" s="243">
        <v>60</v>
      </c>
      <c r="C83" s="44">
        <v>746</v>
      </c>
      <c r="D83" s="44">
        <v>26226</v>
      </c>
      <c r="E83" s="44">
        <v>13179</v>
      </c>
      <c r="F83" s="254">
        <v>50.251658659345686</v>
      </c>
      <c r="G83" s="44">
        <v>4345</v>
      </c>
      <c r="H83" s="254">
        <v>16.567528406924428</v>
      </c>
      <c r="I83" s="44">
        <v>2170</v>
      </c>
      <c r="J83" s="254">
        <v>49.942462600690448</v>
      </c>
      <c r="K83" s="44">
        <v>8331</v>
      </c>
      <c r="L83" s="254">
        <v>31.766186227407914</v>
      </c>
      <c r="M83" s="44">
        <v>4154</v>
      </c>
      <c r="N83" s="254">
        <v>49.861961349177768</v>
      </c>
      <c r="O83" s="244">
        <v>25.971291866028707</v>
      </c>
    </row>
    <row r="84" spans="1:15" s="255" customFormat="1" ht="12" customHeight="1">
      <c r="A84" s="31" t="s">
        <v>382</v>
      </c>
      <c r="B84" s="243">
        <v>59</v>
      </c>
      <c r="C84" s="44">
        <v>446</v>
      </c>
      <c r="D84" s="44">
        <v>18732</v>
      </c>
      <c r="E84" s="44">
        <v>9539</v>
      </c>
      <c r="F84" s="254">
        <v>50.923553277813369</v>
      </c>
      <c r="G84" s="44">
        <v>3121</v>
      </c>
      <c r="H84" s="254">
        <v>16.661328208413408</v>
      </c>
      <c r="I84" s="44">
        <v>1559</v>
      </c>
      <c r="J84" s="254">
        <v>49.951938481256008</v>
      </c>
      <c r="K84" s="44">
        <v>6121</v>
      </c>
      <c r="L84" s="254">
        <v>32.676702968182788</v>
      </c>
      <c r="M84" s="44">
        <v>3096</v>
      </c>
      <c r="N84" s="254">
        <v>50.57997059304035</v>
      </c>
      <c r="O84" s="244">
        <v>25.932098765432098</v>
      </c>
    </row>
    <row r="85" spans="1:15" s="255" customFormat="1" ht="12" customHeight="1">
      <c r="A85" s="31" t="s">
        <v>451</v>
      </c>
      <c r="B85" s="44">
        <v>6</v>
      </c>
      <c r="C85" s="44">
        <v>47</v>
      </c>
      <c r="D85" s="44">
        <v>2094</v>
      </c>
      <c r="E85" s="44">
        <v>1057</v>
      </c>
      <c r="F85" s="45">
        <v>50.477554918815663</v>
      </c>
      <c r="G85" s="44">
        <v>369</v>
      </c>
      <c r="H85" s="45">
        <v>17.621776504297994</v>
      </c>
      <c r="I85" s="44">
        <v>196</v>
      </c>
      <c r="J85" s="45">
        <v>53.116531165311656</v>
      </c>
      <c r="K85" s="44">
        <v>680</v>
      </c>
      <c r="L85" s="45">
        <v>32.473734479465136</v>
      </c>
      <c r="M85" s="44">
        <v>373</v>
      </c>
      <c r="N85" s="45">
        <v>54.852941176470587</v>
      </c>
      <c r="O85" s="47">
        <v>26.06451612903226</v>
      </c>
    </row>
    <row r="86" spans="1:15" s="255" customFormat="1" ht="12" customHeight="1">
      <c r="A86" s="31" t="s">
        <v>486</v>
      </c>
      <c r="B86" s="274">
        <v>0</v>
      </c>
      <c r="C86" s="274">
        <v>0</v>
      </c>
      <c r="D86" s="274">
        <v>0</v>
      </c>
      <c r="E86" s="274">
        <v>0</v>
      </c>
      <c r="F86" s="274">
        <v>0</v>
      </c>
      <c r="G86" s="274">
        <v>0</v>
      </c>
      <c r="H86" s="274">
        <v>0</v>
      </c>
      <c r="I86" s="274">
        <v>0</v>
      </c>
      <c r="J86" s="274">
        <v>0</v>
      </c>
      <c r="K86" s="274">
        <v>0</v>
      </c>
      <c r="L86" s="274">
        <v>0</v>
      </c>
      <c r="M86" s="274">
        <v>0</v>
      </c>
      <c r="N86" s="274">
        <v>0</v>
      </c>
      <c r="O86" s="274">
        <v>0</v>
      </c>
    </row>
    <row r="87" spans="1:15" s="242" customFormat="1" ht="12" customHeight="1">
      <c r="A87" s="31" t="s">
        <v>518</v>
      </c>
      <c r="B87" s="274">
        <v>0</v>
      </c>
      <c r="C87" s="274">
        <v>0</v>
      </c>
      <c r="D87" s="274">
        <v>0</v>
      </c>
      <c r="E87" s="274">
        <v>0</v>
      </c>
      <c r="F87" s="274">
        <v>0</v>
      </c>
      <c r="G87" s="274">
        <v>0</v>
      </c>
      <c r="H87" s="274">
        <v>0</v>
      </c>
      <c r="I87" s="274">
        <v>0</v>
      </c>
      <c r="J87" s="274">
        <v>0</v>
      </c>
      <c r="K87" s="274">
        <v>0</v>
      </c>
      <c r="L87" s="274">
        <v>0</v>
      </c>
      <c r="M87" s="274">
        <v>0</v>
      </c>
      <c r="N87" s="274">
        <v>0</v>
      </c>
      <c r="O87" s="274">
        <v>0</v>
      </c>
    </row>
    <row r="88" spans="1:15" s="242" customFormat="1" ht="12" customHeight="1">
      <c r="A88" s="31"/>
      <c r="B88" s="37"/>
      <c r="C88" s="37"/>
      <c r="D88" s="37"/>
      <c r="E88" s="37"/>
      <c r="F88" s="38"/>
      <c r="G88" s="39"/>
      <c r="H88" s="38"/>
      <c r="I88" s="39"/>
      <c r="J88" s="38"/>
      <c r="K88" s="39"/>
      <c r="L88" s="38"/>
      <c r="M88" s="39"/>
      <c r="N88" s="38"/>
      <c r="O88" s="40"/>
    </row>
    <row r="89" spans="1:15" s="240" customFormat="1" ht="12" customHeight="1">
      <c r="A89" s="31"/>
      <c r="B89" s="556" t="s">
        <v>106</v>
      </c>
      <c r="C89" s="556"/>
      <c r="D89" s="556"/>
      <c r="E89" s="556"/>
      <c r="F89" s="556"/>
      <c r="G89" s="556"/>
      <c r="H89" s="556"/>
      <c r="I89" s="556"/>
      <c r="J89" s="556"/>
      <c r="K89" s="556"/>
      <c r="L89" s="556"/>
      <c r="M89" s="556"/>
      <c r="N89" s="556"/>
      <c r="O89" s="556"/>
    </row>
    <row r="90" spans="1:15" s="242" customFormat="1" ht="12" customHeight="1">
      <c r="A90" s="31" t="s">
        <v>272</v>
      </c>
      <c r="B90" s="44">
        <v>7</v>
      </c>
      <c r="C90" s="44">
        <v>107</v>
      </c>
      <c r="D90" s="44">
        <v>3036</v>
      </c>
      <c r="E90" s="44">
        <v>1634</v>
      </c>
      <c r="F90" s="45">
        <v>53.820816864295125</v>
      </c>
      <c r="G90" s="44">
        <v>88</v>
      </c>
      <c r="H90" s="45">
        <v>2.8985507246376812</v>
      </c>
      <c r="I90" s="44">
        <v>48</v>
      </c>
      <c r="J90" s="45">
        <v>54.545454545454547</v>
      </c>
      <c r="K90" s="44">
        <v>30</v>
      </c>
      <c r="L90" s="45">
        <v>0.98814229249011853</v>
      </c>
      <c r="M90" s="44">
        <v>15</v>
      </c>
      <c r="N90" s="45">
        <v>50</v>
      </c>
      <c r="O90" s="47">
        <v>27.733333333333334</v>
      </c>
    </row>
    <row r="91" spans="1:15" s="242" customFormat="1" ht="12" customHeight="1">
      <c r="A91" s="31" t="s">
        <v>273</v>
      </c>
      <c r="B91" s="44">
        <v>7</v>
      </c>
      <c r="C91" s="44">
        <v>111</v>
      </c>
      <c r="D91" s="44">
        <v>3051</v>
      </c>
      <c r="E91" s="44">
        <v>1643</v>
      </c>
      <c r="F91" s="45">
        <v>53.851196329072437</v>
      </c>
      <c r="G91" s="44">
        <v>104</v>
      </c>
      <c r="H91" s="45">
        <v>3.4087184529662404</v>
      </c>
      <c r="I91" s="44">
        <v>53</v>
      </c>
      <c r="J91" s="45">
        <v>50.96153846153846</v>
      </c>
      <c r="K91" s="44">
        <v>32</v>
      </c>
      <c r="L91" s="45">
        <v>1.0488364470665357</v>
      </c>
      <c r="M91" s="44">
        <v>13</v>
      </c>
      <c r="N91" s="45">
        <v>40.625</v>
      </c>
      <c r="O91" s="47">
        <v>27.486486486486488</v>
      </c>
    </row>
    <row r="92" spans="1:15" s="242" customFormat="1" ht="12" customHeight="1">
      <c r="A92" s="31" t="s">
        <v>274</v>
      </c>
      <c r="B92" s="44">
        <v>9</v>
      </c>
      <c r="C92" s="44">
        <v>124</v>
      </c>
      <c r="D92" s="44">
        <v>3303</v>
      </c>
      <c r="E92" s="44">
        <v>1765</v>
      </c>
      <c r="F92" s="45">
        <v>53.436270057523465</v>
      </c>
      <c r="G92" s="44">
        <v>104</v>
      </c>
      <c r="H92" s="45">
        <v>3.1486527399333939</v>
      </c>
      <c r="I92" s="44">
        <v>56</v>
      </c>
      <c r="J92" s="45">
        <v>53.846153846153847</v>
      </c>
      <c r="K92" s="44">
        <v>54</v>
      </c>
      <c r="L92" s="45">
        <v>1.6348773841961852</v>
      </c>
      <c r="M92" s="44">
        <v>29</v>
      </c>
      <c r="N92" s="45">
        <v>53.703703703703702</v>
      </c>
      <c r="O92" s="47">
        <v>26.817307692307693</v>
      </c>
    </row>
    <row r="93" spans="1:15" s="242" customFormat="1" ht="12" customHeight="1">
      <c r="A93" s="31" t="s">
        <v>275</v>
      </c>
      <c r="B93" s="44">
        <v>9</v>
      </c>
      <c r="C93" s="44">
        <v>133</v>
      </c>
      <c r="D93" s="44">
        <v>3552</v>
      </c>
      <c r="E93" s="44">
        <v>1895</v>
      </c>
      <c r="F93" s="45">
        <v>53.350225225225223</v>
      </c>
      <c r="G93" s="44">
        <v>110</v>
      </c>
      <c r="H93" s="45">
        <v>3.0968468468468466</v>
      </c>
      <c r="I93" s="44">
        <v>65</v>
      </c>
      <c r="J93" s="45">
        <v>59.090909090909093</v>
      </c>
      <c r="K93" s="44">
        <v>93</v>
      </c>
      <c r="L93" s="45">
        <v>2.6182432432432434</v>
      </c>
      <c r="M93" s="44">
        <v>52</v>
      </c>
      <c r="N93" s="45">
        <v>55.913978494623656</v>
      </c>
      <c r="O93" s="47">
        <v>27.044642857142858</v>
      </c>
    </row>
    <row r="94" spans="1:15" s="242" customFormat="1" ht="12" customHeight="1">
      <c r="A94" s="31" t="s">
        <v>276</v>
      </c>
      <c r="B94" s="44">
        <v>9</v>
      </c>
      <c r="C94" s="44">
        <v>139</v>
      </c>
      <c r="D94" s="44">
        <v>3724</v>
      </c>
      <c r="E94" s="44">
        <v>1990</v>
      </c>
      <c r="F94" s="45">
        <v>53.437164339419979</v>
      </c>
      <c r="G94" s="44">
        <v>98</v>
      </c>
      <c r="H94" s="45">
        <v>2.6315789473684212</v>
      </c>
      <c r="I94" s="44">
        <v>56</v>
      </c>
      <c r="J94" s="45">
        <v>57.142857142857146</v>
      </c>
      <c r="K94" s="44">
        <v>117</v>
      </c>
      <c r="L94" s="45">
        <v>3.1417830290010742</v>
      </c>
      <c r="M94" s="44">
        <v>61</v>
      </c>
      <c r="N94" s="45">
        <v>52.136752136752136</v>
      </c>
      <c r="O94" s="47">
        <v>27.310344827586206</v>
      </c>
    </row>
    <row r="95" spans="1:15" s="255" customFormat="1" ht="12" customHeight="1">
      <c r="A95" s="31" t="s">
        <v>324</v>
      </c>
      <c r="B95" s="44">
        <v>10</v>
      </c>
      <c r="C95" s="44">
        <v>139</v>
      </c>
      <c r="D95" s="44">
        <v>3785</v>
      </c>
      <c r="E95" s="44">
        <v>2022</v>
      </c>
      <c r="F95" s="45">
        <v>53.421400264200791</v>
      </c>
      <c r="G95" s="44">
        <v>102</v>
      </c>
      <c r="H95" s="45">
        <v>2.6948480845442537</v>
      </c>
      <c r="I95" s="44">
        <v>61</v>
      </c>
      <c r="J95" s="45">
        <v>59.803921568627452</v>
      </c>
      <c r="K95" s="44">
        <v>101</v>
      </c>
      <c r="L95" s="45">
        <v>2.6684280052840159</v>
      </c>
      <c r="M95" s="44">
        <v>49</v>
      </c>
      <c r="N95" s="45">
        <v>48.514851485148512</v>
      </c>
      <c r="O95" s="47">
        <v>27.452991452991451</v>
      </c>
    </row>
    <row r="96" spans="1:15" s="255" customFormat="1" ht="12" customHeight="1">
      <c r="A96" s="31" t="s">
        <v>382</v>
      </c>
      <c r="B96" s="44">
        <v>11</v>
      </c>
      <c r="C96" s="44">
        <v>155</v>
      </c>
      <c r="D96" s="44">
        <v>4088</v>
      </c>
      <c r="E96" s="44">
        <v>2170</v>
      </c>
      <c r="F96" s="45">
        <v>53.082191780821915</v>
      </c>
      <c r="G96" s="44">
        <v>104</v>
      </c>
      <c r="H96" s="45">
        <v>2.5440313111545989</v>
      </c>
      <c r="I96" s="44">
        <v>56</v>
      </c>
      <c r="J96" s="45">
        <v>53.846153846153847</v>
      </c>
      <c r="K96" s="44">
        <v>95</v>
      </c>
      <c r="L96" s="45">
        <v>2.3238747553816048</v>
      </c>
      <c r="M96" s="44">
        <v>42</v>
      </c>
      <c r="N96" s="45">
        <v>44.210526315789473</v>
      </c>
      <c r="O96" s="47">
        <v>26.142857142857142</v>
      </c>
    </row>
    <row r="97" spans="1:16" s="255" customFormat="1" ht="12" customHeight="1">
      <c r="A97" s="31" t="s">
        <v>451</v>
      </c>
      <c r="B97" s="44">
        <v>10</v>
      </c>
      <c r="C97" s="44">
        <v>151</v>
      </c>
      <c r="D97" s="44">
        <v>4056</v>
      </c>
      <c r="E97" s="44">
        <v>2170</v>
      </c>
      <c r="F97" s="45">
        <v>53.500986193293883</v>
      </c>
      <c r="G97" s="44">
        <v>96</v>
      </c>
      <c r="H97" s="45">
        <v>2.3668639053254439</v>
      </c>
      <c r="I97" s="44">
        <v>49</v>
      </c>
      <c r="J97" s="45">
        <v>51.041666666666664</v>
      </c>
      <c r="K97" s="44">
        <v>162</v>
      </c>
      <c r="L97" s="45">
        <v>3.9940828402366866</v>
      </c>
      <c r="M97" s="44">
        <v>82</v>
      </c>
      <c r="N97" s="45">
        <v>50.617283950617285</v>
      </c>
      <c r="O97" s="47">
        <v>26.928571428571427</v>
      </c>
    </row>
    <row r="98" spans="1:16" s="255" customFormat="1" ht="12" customHeight="1">
      <c r="A98" s="31" t="s">
        <v>486</v>
      </c>
      <c r="B98" s="44">
        <v>10</v>
      </c>
      <c r="C98" s="44">
        <v>155</v>
      </c>
      <c r="D98" s="44">
        <v>4217</v>
      </c>
      <c r="E98" s="44">
        <v>2244</v>
      </c>
      <c r="F98" s="45">
        <v>53.213184728479966</v>
      </c>
      <c r="G98" s="44">
        <v>119</v>
      </c>
      <c r="H98" s="45">
        <v>2.8219113113587859</v>
      </c>
      <c r="I98" s="44">
        <v>66</v>
      </c>
      <c r="J98" s="45">
        <v>55.462184873949582</v>
      </c>
      <c r="K98" s="44">
        <v>202</v>
      </c>
      <c r="L98" s="45">
        <v>4.79013516718046</v>
      </c>
      <c r="M98" s="44">
        <v>98</v>
      </c>
      <c r="N98" s="45">
        <v>48.514851485148512</v>
      </c>
      <c r="O98" s="47">
        <v>27.46875</v>
      </c>
    </row>
    <row r="99" spans="1:16" s="242" customFormat="1" ht="12" customHeight="1">
      <c r="A99" s="31" t="s">
        <v>518</v>
      </c>
      <c r="B99" s="44">
        <v>10</v>
      </c>
      <c r="C99" s="44">
        <v>157</v>
      </c>
      <c r="D99" s="44">
        <v>4350</v>
      </c>
      <c r="E99" s="44">
        <v>2313</v>
      </c>
      <c r="F99" s="45">
        <v>53.172413793103445</v>
      </c>
      <c r="G99" s="44">
        <v>118</v>
      </c>
      <c r="H99" s="45">
        <v>2.7126436781609193</v>
      </c>
      <c r="I99" s="44">
        <v>59</v>
      </c>
      <c r="J99" s="45">
        <v>50</v>
      </c>
      <c r="K99" s="44">
        <v>234</v>
      </c>
      <c r="L99" s="45">
        <v>5.3793103448275863</v>
      </c>
      <c r="M99" s="44">
        <v>115</v>
      </c>
      <c r="N99" s="45">
        <v>49.145299145299148</v>
      </c>
      <c r="O99" s="47">
        <v>27.6</v>
      </c>
    </row>
    <row r="100" spans="1:16" s="242" customFormat="1" ht="12" customHeight="1">
      <c r="A100" s="31"/>
      <c r="B100" s="37"/>
      <c r="C100" s="37"/>
      <c r="D100" s="37"/>
      <c r="E100" s="37"/>
      <c r="F100" s="38"/>
      <c r="G100" s="39"/>
      <c r="H100" s="38"/>
      <c r="I100" s="39"/>
      <c r="J100" s="38"/>
      <c r="K100" s="39"/>
      <c r="L100" s="38"/>
      <c r="M100" s="39"/>
      <c r="N100" s="38"/>
      <c r="O100" s="40"/>
    </row>
    <row r="101" spans="1:16" s="240" customFormat="1" ht="12" customHeight="1">
      <c r="A101" s="31"/>
      <c r="B101" s="556" t="s">
        <v>229</v>
      </c>
      <c r="C101" s="556"/>
      <c r="D101" s="556"/>
      <c r="E101" s="556"/>
      <c r="F101" s="556"/>
      <c r="G101" s="556"/>
      <c r="H101" s="556"/>
      <c r="I101" s="556"/>
      <c r="J101" s="556"/>
      <c r="K101" s="556"/>
      <c r="L101" s="556"/>
      <c r="M101" s="556"/>
      <c r="N101" s="556"/>
      <c r="O101" s="556"/>
    </row>
    <row r="102" spans="1:16" s="242" customFormat="1" ht="12" customHeight="1">
      <c r="A102" s="31" t="s">
        <v>272</v>
      </c>
      <c r="B102" s="44">
        <v>96</v>
      </c>
      <c r="C102" s="44">
        <v>1420</v>
      </c>
      <c r="D102" s="44">
        <v>13008</v>
      </c>
      <c r="E102" s="44">
        <v>4932</v>
      </c>
      <c r="F102" s="45">
        <v>37.915129151291509</v>
      </c>
      <c r="G102" s="44">
        <v>2122</v>
      </c>
      <c r="H102" s="45">
        <v>16.313038130381305</v>
      </c>
      <c r="I102" s="44">
        <v>786</v>
      </c>
      <c r="J102" s="45">
        <v>37.040527803958533</v>
      </c>
      <c r="K102" s="44">
        <v>2715</v>
      </c>
      <c r="L102" s="45">
        <v>20.871771217712176</v>
      </c>
      <c r="M102" s="44">
        <v>992</v>
      </c>
      <c r="N102" s="45">
        <v>36.537753222836095</v>
      </c>
      <c r="O102" s="47">
        <v>9.1525423728813564</v>
      </c>
    </row>
    <row r="103" spans="1:16" s="242" customFormat="1" ht="12" customHeight="1">
      <c r="A103" s="31" t="s">
        <v>273</v>
      </c>
      <c r="B103" s="44">
        <v>93</v>
      </c>
      <c r="C103" s="44">
        <v>1418</v>
      </c>
      <c r="D103" s="44">
        <v>12708</v>
      </c>
      <c r="E103" s="44">
        <v>4786</v>
      </c>
      <c r="F103" s="45">
        <v>37.661315706641489</v>
      </c>
      <c r="G103" s="44">
        <v>2053</v>
      </c>
      <c r="H103" s="45">
        <v>16.15517784073025</v>
      </c>
      <c r="I103" s="44">
        <v>750</v>
      </c>
      <c r="J103" s="45">
        <v>36.531904529956165</v>
      </c>
      <c r="K103" s="44">
        <v>2900</v>
      </c>
      <c r="L103" s="45">
        <v>22.820270695624803</v>
      </c>
      <c r="M103" s="44">
        <v>1044</v>
      </c>
      <c r="N103" s="45">
        <v>36</v>
      </c>
      <c r="O103" s="47">
        <v>8.9619181946403383</v>
      </c>
    </row>
    <row r="104" spans="1:16" s="242" customFormat="1" ht="12" customHeight="1">
      <c r="A104" s="31" t="s">
        <v>274</v>
      </c>
      <c r="B104" s="44">
        <v>92</v>
      </c>
      <c r="C104" s="44">
        <v>1405</v>
      </c>
      <c r="D104" s="44">
        <v>12297</v>
      </c>
      <c r="E104" s="44">
        <v>4661</v>
      </c>
      <c r="F104" s="45">
        <v>37.903553712287547</v>
      </c>
      <c r="G104" s="44">
        <v>1965</v>
      </c>
      <c r="H104" s="45">
        <v>15.979507196877288</v>
      </c>
      <c r="I104" s="44">
        <v>710</v>
      </c>
      <c r="J104" s="45">
        <v>36.132315521628499</v>
      </c>
      <c r="K104" s="44">
        <v>3029</v>
      </c>
      <c r="L104" s="45">
        <v>24.632024070911605</v>
      </c>
      <c r="M104" s="44">
        <v>1093</v>
      </c>
      <c r="N104" s="45">
        <v>36.084516342027072</v>
      </c>
      <c r="O104" s="47">
        <v>8.7458957887223416</v>
      </c>
    </row>
    <row r="105" spans="1:16" s="242" customFormat="1" ht="12" customHeight="1">
      <c r="A105" s="31" t="s">
        <v>275</v>
      </c>
      <c r="B105" s="44">
        <v>95</v>
      </c>
      <c r="C105" s="44">
        <v>1367</v>
      </c>
      <c r="D105" s="44">
        <v>12003</v>
      </c>
      <c r="E105" s="44">
        <v>4500</v>
      </c>
      <c r="F105" s="45">
        <v>37.490627343164206</v>
      </c>
      <c r="G105" s="44">
        <v>1859</v>
      </c>
      <c r="H105" s="45">
        <v>15.487794717987169</v>
      </c>
      <c r="I105" s="44">
        <v>667</v>
      </c>
      <c r="J105" s="45">
        <v>35.879505110274344</v>
      </c>
      <c r="K105" s="44">
        <v>3186</v>
      </c>
      <c r="L105" s="45">
        <v>26.543364158960259</v>
      </c>
      <c r="M105" s="44">
        <v>1122</v>
      </c>
      <c r="N105" s="45">
        <v>35.216572504708097</v>
      </c>
      <c r="O105" s="47">
        <v>8.7725605282465153</v>
      </c>
    </row>
    <row r="106" spans="1:16" s="242" customFormat="1" ht="12" customHeight="1">
      <c r="A106" s="31" t="s">
        <v>276</v>
      </c>
      <c r="B106" s="44">
        <v>92</v>
      </c>
      <c r="C106" s="44">
        <v>1333</v>
      </c>
      <c r="D106" s="44">
        <v>11458</v>
      </c>
      <c r="E106" s="44">
        <v>4277</v>
      </c>
      <c r="F106" s="45">
        <v>37.327631349275613</v>
      </c>
      <c r="G106" s="44">
        <v>1687</v>
      </c>
      <c r="H106" s="45">
        <v>14.723337406179089</v>
      </c>
      <c r="I106" s="44">
        <v>605</v>
      </c>
      <c r="J106" s="45">
        <v>35.862477771191465</v>
      </c>
      <c r="K106" s="44">
        <v>3093</v>
      </c>
      <c r="L106" s="45">
        <v>26.994239832431489</v>
      </c>
      <c r="M106" s="44">
        <v>1096</v>
      </c>
      <c r="N106" s="45">
        <v>35.434852893630776</v>
      </c>
      <c r="O106" s="47">
        <v>8.5906696764484582</v>
      </c>
    </row>
    <row r="107" spans="1:16" s="255" customFormat="1" ht="12" customHeight="1">
      <c r="A107" s="31" t="s">
        <v>324</v>
      </c>
      <c r="B107" s="44">
        <v>89</v>
      </c>
      <c r="C107" s="44">
        <v>1257</v>
      </c>
      <c r="D107" s="44">
        <v>10883</v>
      </c>
      <c r="E107" s="44">
        <v>4003</v>
      </c>
      <c r="F107" s="45">
        <v>36.782137278323994</v>
      </c>
      <c r="G107" s="44">
        <v>1652</v>
      </c>
      <c r="H107" s="45">
        <v>15.179637967472205</v>
      </c>
      <c r="I107" s="44">
        <v>578</v>
      </c>
      <c r="J107" s="45">
        <v>34.987893462469735</v>
      </c>
      <c r="K107" s="44">
        <v>3051</v>
      </c>
      <c r="L107" s="45">
        <v>28.034549297068821</v>
      </c>
      <c r="M107" s="44">
        <v>1068</v>
      </c>
      <c r="N107" s="45">
        <v>35.004916420845625</v>
      </c>
      <c r="O107" s="47">
        <v>8.6379585326953752</v>
      </c>
      <c r="P107" s="245"/>
    </row>
    <row r="108" spans="1:16" s="255" customFormat="1" ht="12" customHeight="1">
      <c r="A108" s="31" t="s">
        <v>382</v>
      </c>
      <c r="B108" s="44">
        <v>86</v>
      </c>
      <c r="C108" s="44">
        <v>1190</v>
      </c>
      <c r="D108" s="44">
        <v>10265</v>
      </c>
      <c r="E108" s="44">
        <v>3798</v>
      </c>
      <c r="F108" s="45">
        <v>36.999512907939604</v>
      </c>
      <c r="G108" s="44">
        <v>1528</v>
      </c>
      <c r="H108" s="45">
        <v>14.885533365806138</v>
      </c>
      <c r="I108" s="44">
        <v>570</v>
      </c>
      <c r="J108" s="45">
        <v>37.303664921465966</v>
      </c>
      <c r="K108" s="44">
        <v>3046</v>
      </c>
      <c r="L108" s="45">
        <v>29.67364831953239</v>
      </c>
      <c r="M108" s="44">
        <v>1106</v>
      </c>
      <c r="N108" s="45">
        <v>36.309914642153643</v>
      </c>
      <c r="O108" s="47">
        <v>8.6112984822934227</v>
      </c>
      <c r="P108" s="245"/>
    </row>
    <row r="109" spans="1:16" s="255" customFormat="1" ht="12" customHeight="1">
      <c r="A109" s="31" t="s">
        <v>451</v>
      </c>
      <c r="B109" s="44">
        <v>82</v>
      </c>
      <c r="C109" s="44">
        <v>1127</v>
      </c>
      <c r="D109" s="44">
        <v>9435</v>
      </c>
      <c r="E109" s="44">
        <v>3559</v>
      </c>
      <c r="F109" s="45">
        <v>37.721250662427131</v>
      </c>
      <c r="G109" s="44">
        <v>1183</v>
      </c>
      <c r="H109" s="45">
        <v>12.538420773714892</v>
      </c>
      <c r="I109" s="44">
        <v>434</v>
      </c>
      <c r="J109" s="45">
        <v>36.68639053254438</v>
      </c>
      <c r="K109" s="44">
        <v>2888</v>
      </c>
      <c r="L109" s="45">
        <v>30.609432962374139</v>
      </c>
      <c r="M109" s="44">
        <v>1014</v>
      </c>
      <c r="N109" s="45">
        <v>35.11080332409972</v>
      </c>
      <c r="O109" s="47">
        <v>8.332740213523131</v>
      </c>
      <c r="P109" s="245"/>
    </row>
    <row r="110" spans="1:16" s="255" customFormat="1" ht="12" customHeight="1">
      <c r="A110" s="31" t="s">
        <v>486</v>
      </c>
      <c r="B110" s="44">
        <v>77</v>
      </c>
      <c r="C110" s="44">
        <v>1089</v>
      </c>
      <c r="D110" s="44">
        <v>8993</v>
      </c>
      <c r="E110" s="44">
        <v>3340</v>
      </c>
      <c r="F110" s="45">
        <v>37.139997776048041</v>
      </c>
      <c r="G110" s="44">
        <v>1113</v>
      </c>
      <c r="H110" s="45">
        <v>12.376292672078284</v>
      </c>
      <c r="I110" s="44">
        <v>410</v>
      </c>
      <c r="J110" s="45">
        <v>36.837376460017964</v>
      </c>
      <c r="K110" s="44">
        <v>2890</v>
      </c>
      <c r="L110" s="45">
        <v>32.136105860113425</v>
      </c>
      <c r="M110" s="44">
        <v>1027</v>
      </c>
      <c r="N110" s="45">
        <v>35.536332179930795</v>
      </c>
      <c r="O110" s="47">
        <v>8.2386679000925067</v>
      </c>
      <c r="P110" s="245"/>
    </row>
    <row r="111" spans="1:16" s="242" customFormat="1" ht="12" customHeight="1">
      <c r="A111" s="31" t="s">
        <v>518</v>
      </c>
      <c r="B111" s="44">
        <v>77</v>
      </c>
      <c r="C111" s="44">
        <v>1051</v>
      </c>
      <c r="D111" s="44">
        <v>8507</v>
      </c>
      <c r="E111" s="44">
        <v>3163</v>
      </c>
      <c r="F111" s="45">
        <v>37.181144939461618</v>
      </c>
      <c r="G111" s="44">
        <v>946</v>
      </c>
      <c r="H111" s="45">
        <v>11.120253908545903</v>
      </c>
      <c r="I111" s="44">
        <v>353</v>
      </c>
      <c r="J111" s="45">
        <v>37.315010570824526</v>
      </c>
      <c r="K111" s="44">
        <v>2816</v>
      </c>
      <c r="L111" s="45">
        <v>33.102151169625017</v>
      </c>
      <c r="M111" s="44">
        <v>999</v>
      </c>
      <c r="N111" s="45">
        <v>35.475852272727273</v>
      </c>
      <c r="O111" s="47">
        <v>9.1</v>
      </c>
    </row>
    <row r="112" spans="1:16" s="242" customFormat="1" ht="12" customHeight="1">
      <c r="A112" s="31"/>
      <c r="B112" s="37"/>
      <c r="C112" s="37"/>
      <c r="D112" s="37"/>
      <c r="E112" s="37"/>
      <c r="F112" s="38"/>
      <c r="G112" s="39"/>
      <c r="H112" s="38"/>
      <c r="I112" s="39"/>
      <c r="J112" s="38"/>
      <c r="K112" s="39"/>
      <c r="L112" s="38"/>
      <c r="M112" s="39"/>
      <c r="N112" s="38"/>
      <c r="O112" s="40"/>
    </row>
    <row r="113" spans="1:15" s="240" customFormat="1" ht="12" customHeight="1">
      <c r="A113" s="31"/>
      <c r="B113" s="567" t="s">
        <v>71</v>
      </c>
      <c r="C113" s="567"/>
      <c r="D113" s="567"/>
      <c r="E113" s="567"/>
      <c r="F113" s="567"/>
      <c r="G113" s="567"/>
      <c r="H113" s="567"/>
      <c r="I113" s="567"/>
      <c r="J113" s="567"/>
      <c r="K113" s="567"/>
      <c r="L113" s="567"/>
      <c r="M113" s="567"/>
      <c r="N113" s="567"/>
      <c r="O113" s="567"/>
    </row>
    <row r="114" spans="1:15" s="241" customFormat="1" ht="12" customHeight="1">
      <c r="A114" s="31" t="s">
        <v>272</v>
      </c>
      <c r="B114" s="44">
        <v>845</v>
      </c>
      <c r="C114" s="44">
        <v>13390</v>
      </c>
      <c r="D114" s="44">
        <v>334879</v>
      </c>
      <c r="E114" s="44">
        <v>165440</v>
      </c>
      <c r="F114" s="45">
        <v>49.402918666145084</v>
      </c>
      <c r="G114" s="44">
        <v>54214</v>
      </c>
      <c r="H114" s="45">
        <v>16.189130999555061</v>
      </c>
      <c r="I114" s="44">
        <v>26363</v>
      </c>
      <c r="J114" s="45">
        <v>48.627660751835322</v>
      </c>
      <c r="K114" s="44">
        <v>90444</v>
      </c>
      <c r="L114" s="45">
        <v>27.007964070604608</v>
      </c>
      <c r="M114" s="44">
        <v>43947</v>
      </c>
      <c r="N114" s="45">
        <v>48.590287912962715</v>
      </c>
      <c r="O114" s="274">
        <v>0</v>
      </c>
    </row>
    <row r="115" spans="1:15" s="241" customFormat="1" ht="12" customHeight="1">
      <c r="A115" s="31" t="s">
        <v>273</v>
      </c>
      <c r="B115" s="44">
        <v>826</v>
      </c>
      <c r="C115" s="44">
        <v>13153</v>
      </c>
      <c r="D115" s="44">
        <v>328380</v>
      </c>
      <c r="E115" s="44">
        <v>162328</v>
      </c>
      <c r="F115" s="45">
        <v>49.432973993544067</v>
      </c>
      <c r="G115" s="44">
        <v>51686</v>
      </c>
      <c r="H115" s="45">
        <v>15.739691820451915</v>
      </c>
      <c r="I115" s="44">
        <v>25164</v>
      </c>
      <c r="J115" s="45">
        <v>48.686298030414427</v>
      </c>
      <c r="K115" s="44">
        <v>93630</v>
      </c>
      <c r="L115" s="45">
        <v>28.512698702722457</v>
      </c>
      <c r="M115" s="44">
        <v>45599</v>
      </c>
      <c r="N115" s="45">
        <v>48.70127096016234</v>
      </c>
      <c r="O115" s="274">
        <v>0</v>
      </c>
    </row>
    <row r="116" spans="1:15" s="241" customFormat="1" ht="12" customHeight="1">
      <c r="A116" s="31" t="s">
        <v>274</v>
      </c>
      <c r="B116" s="44">
        <v>823</v>
      </c>
      <c r="C116" s="44">
        <v>13074</v>
      </c>
      <c r="D116" s="44">
        <v>323220</v>
      </c>
      <c r="E116" s="44">
        <v>159635</v>
      </c>
      <c r="F116" s="45">
        <v>49.38487816479644</v>
      </c>
      <c r="G116" s="44">
        <v>49028</v>
      </c>
      <c r="H116" s="45">
        <v>15.168615803477508</v>
      </c>
      <c r="I116" s="44">
        <v>23878</v>
      </c>
      <c r="J116" s="45">
        <v>48.690824669425659</v>
      </c>
      <c r="K116" s="44">
        <v>95316</v>
      </c>
      <c r="L116" s="45">
        <v>29.606464107339765</v>
      </c>
      <c r="M116" s="44">
        <v>46428</v>
      </c>
      <c r="N116" s="45">
        <v>48.699571218428218</v>
      </c>
      <c r="O116" s="274">
        <v>0</v>
      </c>
    </row>
    <row r="117" spans="1:15" s="241" customFormat="1" ht="12" customHeight="1">
      <c r="A117" s="31" t="s">
        <v>275</v>
      </c>
      <c r="B117" s="44">
        <v>831</v>
      </c>
      <c r="C117" s="44">
        <v>13018</v>
      </c>
      <c r="D117" s="44">
        <v>320870</v>
      </c>
      <c r="E117" s="44">
        <v>158212</v>
      </c>
      <c r="F117" s="45">
        <v>49.307196060709941</v>
      </c>
      <c r="G117" s="44">
        <v>46949</v>
      </c>
      <c r="H117" s="45">
        <v>14.631782341758344</v>
      </c>
      <c r="I117" s="44">
        <v>23052</v>
      </c>
      <c r="J117" s="45">
        <v>49.100087328803596</v>
      </c>
      <c r="K117" s="44">
        <v>98816</v>
      </c>
      <c r="L117" s="45">
        <v>30.796272633776919</v>
      </c>
      <c r="M117" s="44">
        <v>48083</v>
      </c>
      <c r="N117" s="45">
        <v>48.659124028497409</v>
      </c>
      <c r="O117" s="274">
        <v>0</v>
      </c>
    </row>
    <row r="118" spans="1:15" s="241" customFormat="1" ht="12" customHeight="1">
      <c r="A118" s="31" t="s">
        <v>276</v>
      </c>
      <c r="B118" s="44">
        <v>931</v>
      </c>
      <c r="C118" s="44">
        <v>12772</v>
      </c>
      <c r="D118" s="44">
        <v>320058</v>
      </c>
      <c r="E118" s="44">
        <v>157961</v>
      </c>
      <c r="F118" s="45">
        <v>49.353867111586027</v>
      </c>
      <c r="G118" s="44">
        <v>44191</v>
      </c>
      <c r="H118" s="45">
        <v>13.807184947728224</v>
      </c>
      <c r="I118" s="44">
        <v>21672</v>
      </c>
      <c r="J118" s="45">
        <v>49.041660066529381</v>
      </c>
      <c r="K118" s="44">
        <v>101406</v>
      </c>
      <c r="L118" s="45">
        <v>31.683632341638077</v>
      </c>
      <c r="M118" s="44">
        <v>49503</v>
      </c>
      <c r="N118" s="45">
        <v>48.816638068753328</v>
      </c>
      <c r="O118" s="274">
        <v>0</v>
      </c>
    </row>
    <row r="119" spans="1:15" s="255" customFormat="1" ht="12" customHeight="1">
      <c r="A119" s="31" t="s">
        <v>324</v>
      </c>
      <c r="B119" s="44">
        <v>949</v>
      </c>
      <c r="C119" s="44">
        <v>12823</v>
      </c>
      <c r="D119" s="44">
        <v>321590</v>
      </c>
      <c r="E119" s="44">
        <v>158683</v>
      </c>
      <c r="F119" s="45">
        <v>49.343263161167947</v>
      </c>
      <c r="G119" s="44">
        <v>42365</v>
      </c>
      <c r="H119" s="45">
        <v>13.173606144469666</v>
      </c>
      <c r="I119" s="44">
        <v>20729</v>
      </c>
      <c r="J119" s="45">
        <v>48.929540894606397</v>
      </c>
      <c r="K119" s="44">
        <v>103594</v>
      </c>
      <c r="L119" s="45">
        <v>32.213066326689265</v>
      </c>
      <c r="M119" s="44">
        <v>50633</v>
      </c>
      <c r="N119" s="45">
        <v>48.876382802092785</v>
      </c>
      <c r="O119" s="274">
        <v>0</v>
      </c>
    </row>
    <row r="120" spans="1:15" s="255" customFormat="1" ht="12" customHeight="1">
      <c r="A120" s="31" t="s">
        <v>382</v>
      </c>
      <c r="B120" s="44">
        <v>949</v>
      </c>
      <c r="C120" s="44">
        <v>12987</v>
      </c>
      <c r="D120" s="44">
        <v>319287</v>
      </c>
      <c r="E120" s="44">
        <v>157214</v>
      </c>
      <c r="F120" s="45">
        <v>49.239085838133093</v>
      </c>
      <c r="G120" s="44">
        <v>41274</v>
      </c>
      <c r="H120" s="45">
        <v>12.926927811028948</v>
      </c>
      <c r="I120" s="44">
        <v>20181</v>
      </c>
      <c r="J120" s="45">
        <v>48.895188254106699</v>
      </c>
      <c r="K120" s="44">
        <v>106598</v>
      </c>
      <c r="L120" s="45">
        <v>33.386263768960212</v>
      </c>
      <c r="M120" s="44">
        <v>52031</v>
      </c>
      <c r="N120" s="45">
        <v>48.810484249235444</v>
      </c>
      <c r="O120" s="274">
        <v>0</v>
      </c>
    </row>
    <row r="121" spans="1:15" s="255" customFormat="1" ht="12" customHeight="1">
      <c r="A121" s="31" t="s">
        <v>451</v>
      </c>
      <c r="B121" s="44">
        <v>810</v>
      </c>
      <c r="C121" s="44">
        <v>13227</v>
      </c>
      <c r="D121" s="44">
        <v>324025</v>
      </c>
      <c r="E121" s="44">
        <v>159568</v>
      </c>
      <c r="F121" s="45">
        <v>49.245582902553814</v>
      </c>
      <c r="G121" s="44">
        <v>40618</v>
      </c>
      <c r="H121" s="45">
        <v>12.535452511380294</v>
      </c>
      <c r="I121" s="44">
        <v>19840</v>
      </c>
      <c r="J121" s="45">
        <v>48.845339504653111</v>
      </c>
      <c r="K121" s="44">
        <v>109990</v>
      </c>
      <c r="L121" s="45">
        <v>33.944911658051076</v>
      </c>
      <c r="M121" s="44">
        <v>53721</v>
      </c>
      <c r="N121" s="45">
        <v>48.841712882989363</v>
      </c>
      <c r="O121" s="274" t="s">
        <v>76</v>
      </c>
    </row>
    <row r="122" spans="1:15" s="255" customFormat="1" ht="12" customHeight="1">
      <c r="A122" s="31" t="s">
        <v>486</v>
      </c>
      <c r="B122" s="44">
        <v>798</v>
      </c>
      <c r="C122" s="44">
        <v>13473</v>
      </c>
      <c r="D122" s="44">
        <v>330232</v>
      </c>
      <c r="E122" s="44">
        <v>162389</v>
      </c>
      <c r="F122" s="45">
        <v>49.174216914169435</v>
      </c>
      <c r="G122" s="44">
        <v>42397</v>
      </c>
      <c r="H122" s="45">
        <v>12.838549867971608</v>
      </c>
      <c r="I122" s="44">
        <v>20676</v>
      </c>
      <c r="J122" s="45">
        <v>48.767601481236881</v>
      </c>
      <c r="K122" s="44">
        <v>116087</v>
      </c>
      <c r="L122" s="45">
        <v>35.153165047602897</v>
      </c>
      <c r="M122" s="44">
        <v>56445</v>
      </c>
      <c r="N122" s="45">
        <v>48.623015496997937</v>
      </c>
      <c r="O122" s="274" t="s">
        <v>76</v>
      </c>
    </row>
    <row r="123" spans="1:15" s="241" customFormat="1" ht="12" customHeight="1">
      <c r="A123" s="31" t="s">
        <v>518</v>
      </c>
      <c r="B123" s="44">
        <v>799</v>
      </c>
      <c r="C123" s="44">
        <v>13724</v>
      </c>
      <c r="D123" s="44">
        <v>335926</v>
      </c>
      <c r="E123" s="44">
        <v>165038</v>
      </c>
      <c r="F123" s="45">
        <v>49.129272518352259</v>
      </c>
      <c r="G123" s="44">
        <v>43955</v>
      </c>
      <c r="H123" s="45">
        <v>13.084726993444985</v>
      </c>
      <c r="I123" s="44">
        <v>21322</v>
      </c>
      <c r="J123" s="45">
        <v>48.508702081674443</v>
      </c>
      <c r="K123" s="44">
        <v>120771</v>
      </c>
      <c r="L123" s="45">
        <v>35.951667926864843</v>
      </c>
      <c r="M123" s="44">
        <v>58768</v>
      </c>
      <c r="N123" s="45">
        <v>48.660688410297176</v>
      </c>
      <c r="O123" s="274" t="s">
        <v>76</v>
      </c>
    </row>
    <row r="124" spans="1:15" s="241" customFormat="1" ht="12" customHeight="1">
      <c r="A124" s="241" t="s">
        <v>78</v>
      </c>
    </row>
    <row r="125" spans="1:15" s="246" customFormat="1" ht="55.8" customHeight="1">
      <c r="A125" s="559" t="s">
        <v>621</v>
      </c>
      <c r="B125" s="559"/>
      <c r="C125" s="559"/>
      <c r="D125" s="559"/>
      <c r="E125" s="559"/>
      <c r="F125" s="559"/>
      <c r="G125" s="559"/>
      <c r="H125" s="559"/>
      <c r="I125" s="559"/>
      <c r="J125" s="559"/>
      <c r="K125" s="559"/>
      <c r="L125" s="559"/>
      <c r="M125" s="559"/>
      <c r="N125" s="559"/>
      <c r="O125" s="559"/>
    </row>
    <row r="126" spans="1:15" s="246" customFormat="1">
      <c r="F126" s="247"/>
      <c r="H126" s="247"/>
      <c r="J126" s="247"/>
      <c r="L126" s="247"/>
      <c r="N126" s="247"/>
    </row>
    <row r="127" spans="1:15" s="246" customFormat="1">
      <c r="F127" s="247"/>
      <c r="H127" s="247"/>
      <c r="J127" s="247"/>
      <c r="L127" s="247"/>
      <c r="N127" s="247"/>
    </row>
    <row r="128" spans="1:15" s="248" customFormat="1">
      <c r="A128" s="246"/>
      <c r="F128" s="249"/>
      <c r="H128" s="249"/>
      <c r="J128" s="249"/>
      <c r="L128" s="249"/>
      <c r="N128" s="249"/>
    </row>
    <row r="129" spans="1:14" s="248" customFormat="1">
      <c r="A129" s="246"/>
      <c r="F129" s="249"/>
      <c r="H129" s="249"/>
      <c r="J129" s="249"/>
      <c r="L129" s="249"/>
      <c r="N129" s="249"/>
    </row>
    <row r="130" spans="1:14" s="248" customFormat="1">
      <c r="A130" s="246"/>
      <c r="F130" s="249"/>
      <c r="H130" s="249"/>
      <c r="J130" s="249"/>
      <c r="L130" s="249"/>
      <c r="N130" s="249"/>
    </row>
    <row r="131" spans="1:14" s="248" customFormat="1">
      <c r="A131" s="246"/>
      <c r="F131" s="249"/>
      <c r="H131" s="249"/>
      <c r="J131" s="249"/>
      <c r="L131" s="249"/>
      <c r="N131" s="249"/>
    </row>
  </sheetData>
  <mergeCells count="31">
    <mergeCell ref="A1:O1"/>
    <mergeCell ref="G4:J4"/>
    <mergeCell ref="G5:G6"/>
    <mergeCell ref="H5:H6"/>
    <mergeCell ref="I5:J5"/>
    <mergeCell ref="O3:O6"/>
    <mergeCell ref="A2:O2"/>
    <mergeCell ref="A125:O125"/>
    <mergeCell ref="D3:N3"/>
    <mergeCell ref="B3:B6"/>
    <mergeCell ref="C3:C6"/>
    <mergeCell ref="K4:N4"/>
    <mergeCell ref="L5:L6"/>
    <mergeCell ref="B113:O113"/>
    <mergeCell ref="E4:F4"/>
    <mergeCell ref="A3:A7"/>
    <mergeCell ref="B101:O101"/>
    <mergeCell ref="B65:O65"/>
    <mergeCell ref="B53:O53"/>
    <mergeCell ref="B21:O21"/>
    <mergeCell ref="B89:O89"/>
    <mergeCell ref="M5:N5"/>
    <mergeCell ref="B77:O77"/>
    <mergeCell ref="A8:O8"/>
    <mergeCell ref="D4:D6"/>
    <mergeCell ref="K5:K6"/>
    <mergeCell ref="E5:E6"/>
    <mergeCell ref="B41:O41"/>
    <mergeCell ref="B9:O9"/>
    <mergeCell ref="B29:O29"/>
    <mergeCell ref="F5:F6"/>
  </mergeCells>
  <phoneticPr fontId="11" type="noConversion"/>
  <hyperlinks>
    <hyperlink ref="A1:O1" location="Inhaltsverzeichnis!A29" display="Inhaltsverzeichnis!A29"/>
  </hyperlinks>
  <pageMargins left="0.59055118110236227" right="0.59055118110236227" top="0.78740157480314965" bottom="0.59055118110236227" header="0.31496062992125984" footer="0.23622047244094491"/>
  <pageSetup paperSize="9" firstPageNumber="5" pageOrder="overThenDown" orientation="portrait" useFirstPageNumber="1" r:id="rId1"/>
  <headerFooter scaleWithDoc="0" alignWithMargins="0">
    <oddHeader>&amp;C&amp;"Arial,Standard"&amp;8– &amp;P –</oddHeader>
    <oddFooter>&amp;C&amp;"Arial,Standard"&amp;7&amp;K000000 Amt für Statistik Berlin-Brandenburg — SB B I 1 - j / 15 –  Berlin  &amp;G</oddFooter>
  </headerFooter>
  <rowBreaks count="2" manualBreakCount="2">
    <brk id="51" max="16383" man="1"/>
    <brk id="87" max="16383" man="1"/>
  </rowBreaks>
  <colBreaks count="1" manualBreakCount="1">
    <brk id="15" max="1048575" man="1"/>
  </col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95"/>
  <sheetViews>
    <sheetView zoomScaleNormal="100" zoomScaleSheetLayoutView="100" workbookViewId="0">
      <pane ySplit="5" topLeftCell="A6" activePane="bottomLeft" state="frozen"/>
      <selection pane="bottomLeft" activeCell="A6" sqref="A6:O6"/>
    </sheetView>
  </sheetViews>
  <sheetFormatPr baseColWidth="10" defaultColWidth="11.44140625" defaultRowHeight="8.4"/>
  <cols>
    <col min="1" max="1" width="7.33203125" style="32" customWidth="1"/>
    <col min="2" max="2" width="6.5546875" style="32" bestFit="1" customWidth="1"/>
    <col min="3" max="3" width="6.44140625" style="32" bestFit="1" customWidth="1"/>
    <col min="4" max="8" width="5.6640625" style="32" bestFit="1" customWidth="1"/>
    <col min="9" max="12" width="6.33203125" style="32" bestFit="1" customWidth="1"/>
    <col min="13" max="13" width="5.6640625" style="32" bestFit="1" customWidth="1"/>
    <col min="14" max="14" width="6.33203125" style="32" bestFit="1" customWidth="1"/>
    <col min="15" max="15" width="5.6640625" style="32" bestFit="1" customWidth="1"/>
    <col min="16" max="16" width="11.44140625" style="26"/>
    <col min="17" max="17" width="5.5546875" style="26" bestFit="1" customWidth="1"/>
    <col min="18" max="18" width="4.6640625" style="26" bestFit="1" customWidth="1"/>
    <col min="19" max="19" width="4.6640625" style="26" customWidth="1"/>
    <col min="20" max="28" width="4.6640625" style="26" bestFit="1" customWidth="1"/>
    <col min="29" max="16384" width="11.44140625" style="26"/>
  </cols>
  <sheetData>
    <row r="1" spans="1:15" s="51" customFormat="1" ht="27" customHeight="1">
      <c r="A1" s="581" t="s">
        <v>519</v>
      </c>
      <c r="B1" s="572"/>
      <c r="C1" s="572"/>
      <c r="D1" s="572"/>
      <c r="E1" s="572"/>
      <c r="F1" s="572"/>
      <c r="G1" s="572"/>
      <c r="H1" s="572"/>
      <c r="I1" s="572"/>
      <c r="J1" s="572"/>
      <c r="K1" s="572"/>
      <c r="L1" s="572"/>
      <c r="M1" s="572"/>
      <c r="N1" s="572"/>
      <c r="O1" s="572"/>
    </row>
    <row r="2" spans="1:15" s="51" customFormat="1" ht="12" customHeight="1">
      <c r="A2" s="586"/>
      <c r="B2" s="586"/>
      <c r="C2" s="586"/>
      <c r="D2" s="586"/>
      <c r="E2" s="586"/>
      <c r="F2" s="586"/>
      <c r="G2" s="586"/>
      <c r="H2" s="586"/>
      <c r="I2" s="586"/>
      <c r="J2" s="586"/>
      <c r="K2" s="586"/>
      <c r="L2" s="586"/>
      <c r="M2" s="586"/>
      <c r="N2" s="586"/>
      <c r="O2" s="586"/>
    </row>
    <row r="3" spans="1:15" s="30" customFormat="1" ht="12" customHeight="1">
      <c r="A3" s="582" t="s">
        <v>261</v>
      </c>
      <c r="B3" s="552" t="s">
        <v>107</v>
      </c>
      <c r="C3" s="560" t="s">
        <v>155</v>
      </c>
      <c r="D3" s="561"/>
      <c r="E3" s="561"/>
      <c r="F3" s="561"/>
      <c r="G3" s="561"/>
      <c r="H3" s="555"/>
      <c r="I3" s="560" t="s">
        <v>108</v>
      </c>
      <c r="J3" s="561"/>
      <c r="K3" s="561"/>
      <c r="L3" s="555"/>
      <c r="M3" s="560" t="s">
        <v>109</v>
      </c>
      <c r="N3" s="561"/>
      <c r="O3" s="561"/>
    </row>
    <row r="4" spans="1:15" s="30" customFormat="1" ht="12" customHeight="1">
      <c r="A4" s="583"/>
      <c r="B4" s="585"/>
      <c r="C4" s="560" t="s">
        <v>110</v>
      </c>
      <c r="D4" s="561"/>
      <c r="E4" s="561"/>
      <c r="F4" s="561"/>
      <c r="G4" s="561"/>
      <c r="H4" s="561"/>
      <c r="I4" s="561"/>
      <c r="J4" s="561"/>
      <c r="K4" s="561"/>
      <c r="L4" s="561"/>
      <c r="M4" s="561"/>
      <c r="N4" s="561"/>
      <c r="O4" s="561"/>
    </row>
    <row r="5" spans="1:15" s="30" customFormat="1" ht="12" customHeight="1">
      <c r="A5" s="584"/>
      <c r="B5" s="553"/>
      <c r="C5" s="17" t="s">
        <v>111</v>
      </c>
      <c r="D5" s="17" t="s">
        <v>112</v>
      </c>
      <c r="E5" s="17" t="s">
        <v>113</v>
      </c>
      <c r="F5" s="17" t="s">
        <v>114</v>
      </c>
      <c r="G5" s="17" t="s">
        <v>115</v>
      </c>
      <c r="H5" s="17" t="s">
        <v>116</v>
      </c>
      <c r="I5" s="17" t="s">
        <v>117</v>
      </c>
      <c r="J5" s="17" t="s">
        <v>118</v>
      </c>
      <c r="K5" s="17" t="s">
        <v>119</v>
      </c>
      <c r="L5" s="17" t="s">
        <v>120</v>
      </c>
      <c r="M5" s="17" t="s">
        <v>121</v>
      </c>
      <c r="N5" s="17" t="s">
        <v>122</v>
      </c>
      <c r="O5" s="25" t="s">
        <v>123</v>
      </c>
    </row>
    <row r="6" spans="1:15" s="51" customFormat="1" ht="12" customHeight="1">
      <c r="A6" s="587"/>
      <c r="B6" s="587"/>
      <c r="C6" s="587"/>
      <c r="D6" s="587"/>
      <c r="E6" s="587"/>
      <c r="F6" s="587"/>
      <c r="G6" s="587"/>
      <c r="H6" s="587"/>
      <c r="I6" s="587"/>
      <c r="J6" s="587"/>
      <c r="K6" s="587"/>
      <c r="L6" s="587"/>
      <c r="M6" s="587"/>
      <c r="N6" s="587"/>
      <c r="O6" s="587"/>
    </row>
    <row r="7" spans="1:15" s="32" customFormat="1" ht="12" customHeight="1">
      <c r="A7" s="256"/>
      <c r="B7" s="577" t="s">
        <v>101</v>
      </c>
      <c r="C7" s="579"/>
      <c r="D7" s="579"/>
      <c r="E7" s="579"/>
      <c r="F7" s="579"/>
      <c r="G7" s="579"/>
      <c r="H7" s="579"/>
      <c r="I7" s="579"/>
      <c r="J7" s="579"/>
      <c r="K7" s="579"/>
      <c r="L7" s="579"/>
      <c r="M7" s="579"/>
      <c r="N7" s="579"/>
      <c r="O7" s="579"/>
    </row>
    <row r="8" spans="1:15" s="32" customFormat="1" ht="12" customHeight="1">
      <c r="A8" s="31" t="s">
        <v>272</v>
      </c>
      <c r="B8" s="46">
        <v>158464</v>
      </c>
      <c r="C8" s="46">
        <v>23077</v>
      </c>
      <c r="D8" s="46">
        <v>36737</v>
      </c>
      <c r="E8" s="46">
        <v>28687</v>
      </c>
      <c r="F8" s="46">
        <v>25585</v>
      </c>
      <c r="G8" s="46">
        <v>21965</v>
      </c>
      <c r="H8" s="46">
        <v>22413</v>
      </c>
      <c r="I8" s="274">
        <v>0</v>
      </c>
      <c r="J8" s="274">
        <v>0</v>
      </c>
      <c r="K8" s="274">
        <v>0</v>
      </c>
      <c r="L8" s="274">
        <v>0</v>
      </c>
      <c r="M8" s="274">
        <v>0</v>
      </c>
      <c r="N8" s="274">
        <v>0</v>
      </c>
      <c r="O8" s="274">
        <v>0</v>
      </c>
    </row>
    <row r="9" spans="1:15" s="32" customFormat="1" ht="12" customHeight="1">
      <c r="A9" s="31" t="s">
        <v>273</v>
      </c>
      <c r="B9" s="46">
        <v>158518</v>
      </c>
      <c r="C9" s="46">
        <v>0</v>
      </c>
      <c r="D9" s="46">
        <v>50301</v>
      </c>
      <c r="E9" s="46">
        <v>35791</v>
      </c>
      <c r="F9" s="46">
        <v>26207</v>
      </c>
      <c r="G9" s="46">
        <v>22978</v>
      </c>
      <c r="H9" s="46">
        <v>23241</v>
      </c>
      <c r="I9" s="274">
        <v>0</v>
      </c>
      <c r="J9" s="274">
        <v>0</v>
      </c>
      <c r="K9" s="274">
        <v>0</v>
      </c>
      <c r="L9" s="274">
        <v>0</v>
      </c>
      <c r="M9" s="274">
        <v>0</v>
      </c>
      <c r="N9" s="274">
        <v>0</v>
      </c>
      <c r="O9" s="274">
        <v>0</v>
      </c>
    </row>
    <row r="10" spans="1:15" s="32" customFormat="1" ht="12" customHeight="1">
      <c r="A10" s="31" t="s">
        <v>274</v>
      </c>
      <c r="B10" s="46">
        <v>157057</v>
      </c>
      <c r="C10" s="46">
        <v>0</v>
      </c>
      <c r="D10" s="46">
        <v>45274</v>
      </c>
      <c r="E10" s="46">
        <v>33182</v>
      </c>
      <c r="F10" s="46">
        <v>30807</v>
      </c>
      <c r="G10" s="46">
        <v>23282</v>
      </c>
      <c r="H10" s="46">
        <v>24512</v>
      </c>
      <c r="I10" s="274">
        <v>0</v>
      </c>
      <c r="J10" s="274">
        <v>0</v>
      </c>
      <c r="K10" s="274">
        <v>0</v>
      </c>
      <c r="L10" s="274">
        <v>0</v>
      </c>
      <c r="M10" s="274">
        <v>0</v>
      </c>
      <c r="N10" s="274">
        <v>0</v>
      </c>
      <c r="O10" s="274">
        <v>0</v>
      </c>
    </row>
    <row r="11" spans="1:15" s="32" customFormat="1" ht="12" customHeight="1">
      <c r="A11" s="31" t="s">
        <v>275</v>
      </c>
      <c r="B11" s="46">
        <v>155836</v>
      </c>
      <c r="C11" s="46">
        <v>0</v>
      </c>
      <c r="D11" s="46">
        <v>43741</v>
      </c>
      <c r="E11" s="46">
        <v>34017</v>
      </c>
      <c r="F11" s="46">
        <v>24795</v>
      </c>
      <c r="G11" s="46">
        <v>27923</v>
      </c>
      <c r="H11" s="46">
        <v>25360</v>
      </c>
      <c r="I11" s="274">
        <v>0</v>
      </c>
      <c r="J11" s="274">
        <v>0</v>
      </c>
      <c r="K11" s="274">
        <v>0</v>
      </c>
      <c r="L11" s="274">
        <v>0</v>
      </c>
      <c r="M11" s="274">
        <v>0</v>
      </c>
      <c r="N11" s="274">
        <v>0</v>
      </c>
      <c r="O11" s="274">
        <v>0</v>
      </c>
    </row>
    <row r="12" spans="1:15" s="32" customFormat="1" ht="12" customHeight="1">
      <c r="A12" s="31" t="s">
        <v>276</v>
      </c>
      <c r="B12" s="46">
        <v>152694</v>
      </c>
      <c r="C12" s="46">
        <v>0</v>
      </c>
      <c r="D12" s="46">
        <v>43683</v>
      </c>
      <c r="E12" s="46">
        <v>34303</v>
      </c>
      <c r="F12" s="46">
        <v>22934</v>
      </c>
      <c r="G12" s="46">
        <v>22171</v>
      </c>
      <c r="H12" s="46">
        <v>29603</v>
      </c>
      <c r="I12" s="274">
        <v>0</v>
      </c>
      <c r="J12" s="274">
        <v>0</v>
      </c>
      <c r="K12" s="274">
        <v>0</v>
      </c>
      <c r="L12" s="274">
        <v>0</v>
      </c>
      <c r="M12" s="274">
        <v>0</v>
      </c>
      <c r="N12" s="274">
        <v>0</v>
      </c>
      <c r="O12" s="274">
        <v>0</v>
      </c>
    </row>
    <row r="13" spans="1:15" s="32" customFormat="1" ht="12" customHeight="1">
      <c r="A13" s="31" t="s">
        <v>324</v>
      </c>
      <c r="B13" s="46">
        <v>146250</v>
      </c>
      <c r="C13" s="46">
        <v>0</v>
      </c>
      <c r="D13" s="46">
        <v>44258</v>
      </c>
      <c r="E13" s="46">
        <v>33750</v>
      </c>
      <c r="F13" s="46">
        <v>23120</v>
      </c>
      <c r="G13" s="46">
        <v>20397</v>
      </c>
      <c r="H13" s="46">
        <v>24725</v>
      </c>
      <c r="I13" s="274">
        <v>0</v>
      </c>
      <c r="J13" s="274">
        <v>0</v>
      </c>
      <c r="K13" s="274">
        <v>0</v>
      </c>
      <c r="L13" s="274">
        <v>0</v>
      </c>
      <c r="M13" s="274">
        <v>0</v>
      </c>
      <c r="N13" s="274">
        <v>0</v>
      </c>
      <c r="O13" s="274">
        <v>0</v>
      </c>
    </row>
    <row r="14" spans="1:15" s="32" customFormat="1" ht="12" customHeight="1">
      <c r="A14" s="31" t="s">
        <v>382</v>
      </c>
      <c r="B14" s="46">
        <v>147369</v>
      </c>
      <c r="C14" s="46">
        <v>0</v>
      </c>
      <c r="D14" s="46">
        <v>45358</v>
      </c>
      <c r="E14" s="46">
        <v>34320</v>
      </c>
      <c r="F14" s="46">
        <v>23258</v>
      </c>
      <c r="G14" s="46">
        <v>20793</v>
      </c>
      <c r="H14" s="46">
        <v>23640</v>
      </c>
      <c r="I14" s="274">
        <v>0</v>
      </c>
      <c r="J14" s="274">
        <v>0</v>
      </c>
      <c r="K14" s="274">
        <v>0</v>
      </c>
      <c r="L14" s="274">
        <v>0</v>
      </c>
      <c r="M14" s="274">
        <v>0</v>
      </c>
      <c r="N14" s="274">
        <v>0</v>
      </c>
      <c r="O14" s="274">
        <v>0</v>
      </c>
    </row>
    <row r="15" spans="1:15" s="32" customFormat="1" ht="12" customHeight="1">
      <c r="A15" s="31" t="s">
        <v>451</v>
      </c>
      <c r="B15" s="46">
        <v>152476</v>
      </c>
      <c r="C15" s="46">
        <v>0</v>
      </c>
      <c r="D15" s="46">
        <v>47772</v>
      </c>
      <c r="E15" s="46">
        <v>34721</v>
      </c>
      <c r="F15" s="46">
        <v>24434</v>
      </c>
      <c r="G15" s="46">
        <v>21061</v>
      </c>
      <c r="H15" s="46">
        <v>24488</v>
      </c>
      <c r="I15" s="274">
        <v>0</v>
      </c>
      <c r="J15" s="274">
        <v>0</v>
      </c>
      <c r="K15" s="274">
        <v>0</v>
      </c>
      <c r="L15" s="274">
        <v>0</v>
      </c>
      <c r="M15" s="274">
        <v>0</v>
      </c>
      <c r="N15" s="274">
        <v>0</v>
      </c>
      <c r="O15" s="274">
        <v>0</v>
      </c>
    </row>
    <row r="16" spans="1:15" s="32" customFormat="1" ht="11.25" customHeight="1">
      <c r="A16" s="31" t="s">
        <v>486</v>
      </c>
      <c r="B16" s="46">
        <v>156999</v>
      </c>
      <c r="C16" s="46">
        <v>0</v>
      </c>
      <c r="D16" s="46">
        <v>50722</v>
      </c>
      <c r="E16" s="46">
        <v>34548</v>
      </c>
      <c r="F16" s="46">
        <v>24850</v>
      </c>
      <c r="G16" s="46">
        <v>22007</v>
      </c>
      <c r="H16" s="46">
        <v>24872</v>
      </c>
      <c r="I16" s="274">
        <v>0</v>
      </c>
      <c r="J16" s="274">
        <v>0</v>
      </c>
      <c r="K16" s="274">
        <v>0</v>
      </c>
      <c r="L16" s="274">
        <v>0</v>
      </c>
      <c r="M16" s="274">
        <v>0</v>
      </c>
      <c r="N16" s="274">
        <v>0</v>
      </c>
      <c r="O16" s="274">
        <v>0</v>
      </c>
    </row>
    <row r="17" spans="1:15" s="32" customFormat="1" ht="11.25" customHeight="1">
      <c r="A17" s="31" t="s">
        <v>518</v>
      </c>
      <c r="B17" s="46">
        <v>161725</v>
      </c>
      <c r="C17" s="46">
        <v>0</v>
      </c>
      <c r="D17" s="46">
        <v>51246</v>
      </c>
      <c r="E17" s="46">
        <v>36533</v>
      </c>
      <c r="F17" s="46">
        <v>25489</v>
      </c>
      <c r="G17" s="46">
        <v>22453</v>
      </c>
      <c r="H17" s="46">
        <v>26004</v>
      </c>
      <c r="I17" s="274">
        <v>0</v>
      </c>
      <c r="J17" s="274">
        <v>0</v>
      </c>
      <c r="K17" s="274">
        <v>0</v>
      </c>
      <c r="L17" s="274">
        <v>0</v>
      </c>
      <c r="M17" s="274">
        <v>0</v>
      </c>
      <c r="N17" s="274">
        <v>0</v>
      </c>
      <c r="O17" s="274">
        <v>0</v>
      </c>
    </row>
    <row r="18" spans="1:15" s="32" customFormat="1" ht="12" customHeight="1">
      <c r="A18" s="54"/>
      <c r="B18" s="46"/>
      <c r="C18" s="46"/>
      <c r="D18" s="46"/>
      <c r="E18" s="46"/>
      <c r="F18" s="46"/>
      <c r="G18" s="46"/>
      <c r="H18" s="46"/>
      <c r="I18" s="171"/>
      <c r="J18" s="171"/>
      <c r="K18" s="171"/>
      <c r="L18" s="171"/>
      <c r="M18" s="171"/>
      <c r="N18" s="171"/>
      <c r="O18" s="171"/>
    </row>
    <row r="19" spans="1:15" s="32" customFormat="1" ht="12" customHeight="1">
      <c r="A19" s="57"/>
      <c r="B19" s="577" t="s">
        <v>259</v>
      </c>
      <c r="C19" s="580"/>
      <c r="D19" s="580"/>
      <c r="E19" s="580"/>
      <c r="F19" s="580"/>
      <c r="G19" s="580"/>
      <c r="H19" s="580"/>
      <c r="I19" s="580"/>
      <c r="J19" s="580"/>
      <c r="K19" s="580"/>
      <c r="L19" s="580"/>
      <c r="M19" s="580"/>
      <c r="N19" s="580"/>
      <c r="O19" s="580"/>
    </row>
    <row r="20" spans="1:15" s="32" customFormat="1" ht="12" customHeight="1">
      <c r="A20" s="295" t="s">
        <v>276</v>
      </c>
      <c r="B20" s="46">
        <v>17530</v>
      </c>
      <c r="C20" s="46">
        <v>0</v>
      </c>
      <c r="D20" s="46">
        <v>1468</v>
      </c>
      <c r="E20" s="46">
        <v>1491</v>
      </c>
      <c r="F20" s="46">
        <v>753</v>
      </c>
      <c r="G20" s="46">
        <v>938</v>
      </c>
      <c r="H20" s="46">
        <v>996</v>
      </c>
      <c r="I20" s="46">
        <v>11884</v>
      </c>
      <c r="J20" s="274">
        <v>0</v>
      </c>
      <c r="K20" s="274">
        <v>0</v>
      </c>
      <c r="L20" s="274">
        <v>0</v>
      </c>
      <c r="M20" s="274">
        <v>0</v>
      </c>
      <c r="N20" s="274">
        <v>0</v>
      </c>
      <c r="O20" s="274">
        <v>0</v>
      </c>
    </row>
    <row r="21" spans="1:15" s="32" customFormat="1" ht="12" customHeight="1">
      <c r="A21" s="31" t="s">
        <v>324</v>
      </c>
      <c r="B21" s="46">
        <v>37702</v>
      </c>
      <c r="C21" s="46">
        <v>0</v>
      </c>
      <c r="D21" s="46">
        <v>2132</v>
      </c>
      <c r="E21" s="46">
        <v>2330</v>
      </c>
      <c r="F21" s="46">
        <v>1269</v>
      </c>
      <c r="G21" s="46">
        <v>1190</v>
      </c>
      <c r="H21" s="46">
        <v>1530</v>
      </c>
      <c r="I21" s="46">
        <v>16254</v>
      </c>
      <c r="J21" s="46">
        <v>12997</v>
      </c>
      <c r="K21" s="274">
        <v>0</v>
      </c>
      <c r="L21" s="274">
        <v>0</v>
      </c>
      <c r="M21" s="274">
        <v>0</v>
      </c>
      <c r="N21" s="274">
        <v>0</v>
      </c>
      <c r="O21" s="274">
        <v>0</v>
      </c>
    </row>
    <row r="22" spans="1:15" s="32" customFormat="1" ht="12" customHeight="1">
      <c r="A22" s="31" t="s">
        <v>382</v>
      </c>
      <c r="B22" s="46">
        <v>55169</v>
      </c>
      <c r="C22" s="46">
        <v>0</v>
      </c>
      <c r="D22" s="46">
        <v>2137</v>
      </c>
      <c r="E22" s="46">
        <v>2880</v>
      </c>
      <c r="F22" s="46">
        <v>1333</v>
      </c>
      <c r="G22" s="46">
        <v>1267</v>
      </c>
      <c r="H22" s="46">
        <v>1763</v>
      </c>
      <c r="I22" s="46">
        <v>13641</v>
      </c>
      <c r="J22" s="46">
        <v>17160</v>
      </c>
      <c r="K22" s="46">
        <v>14988</v>
      </c>
      <c r="L22" s="274">
        <v>0</v>
      </c>
      <c r="M22" s="274">
        <v>0</v>
      </c>
      <c r="N22" s="274">
        <v>0</v>
      </c>
      <c r="O22" s="274">
        <v>0</v>
      </c>
    </row>
    <row r="23" spans="1:15" s="32" customFormat="1" ht="12" customHeight="1">
      <c r="A23" s="31" t="s">
        <v>451</v>
      </c>
      <c r="B23" s="46">
        <v>79406</v>
      </c>
      <c r="C23" s="46">
        <v>0</v>
      </c>
      <c r="D23" s="46">
        <v>2133</v>
      </c>
      <c r="E23" s="46">
        <v>2780</v>
      </c>
      <c r="F23" s="46">
        <v>1396</v>
      </c>
      <c r="G23" s="46">
        <v>1287</v>
      </c>
      <c r="H23" s="46">
        <v>1877</v>
      </c>
      <c r="I23" s="46">
        <v>12700</v>
      </c>
      <c r="J23" s="46">
        <v>14618</v>
      </c>
      <c r="K23" s="46">
        <v>18306</v>
      </c>
      <c r="L23" s="46">
        <v>15211</v>
      </c>
      <c r="M23" s="46">
        <v>2963</v>
      </c>
      <c r="N23" s="46">
        <v>3332</v>
      </c>
      <c r="O23" s="46">
        <v>2803</v>
      </c>
    </row>
    <row r="24" spans="1:15" s="32" customFormat="1" ht="12" customHeight="1">
      <c r="A24" s="31" t="s">
        <v>486</v>
      </c>
      <c r="B24" s="46">
        <v>84494</v>
      </c>
      <c r="C24" s="46">
        <v>0</v>
      </c>
      <c r="D24" s="46">
        <v>2144</v>
      </c>
      <c r="E24" s="46">
        <v>3145</v>
      </c>
      <c r="F24" s="46">
        <v>1301</v>
      </c>
      <c r="G24" s="46">
        <v>1373</v>
      </c>
      <c r="H24" s="46">
        <v>2396</v>
      </c>
      <c r="I24" s="46">
        <v>12894</v>
      </c>
      <c r="J24" s="46">
        <v>13628</v>
      </c>
      <c r="K24" s="46">
        <v>15704</v>
      </c>
      <c r="L24" s="46">
        <v>20421</v>
      </c>
      <c r="M24" s="46">
        <v>3992</v>
      </c>
      <c r="N24" s="46">
        <v>4163</v>
      </c>
      <c r="O24" s="46">
        <v>3333</v>
      </c>
    </row>
    <row r="25" spans="1:15" s="32" customFormat="1" ht="12" customHeight="1">
      <c r="A25" s="31" t="s">
        <v>518</v>
      </c>
      <c r="B25" s="46">
        <v>85341</v>
      </c>
      <c r="C25" s="46">
        <v>0</v>
      </c>
      <c r="D25" s="46">
        <v>2660</v>
      </c>
      <c r="E25" s="46">
        <v>3390</v>
      </c>
      <c r="F25" s="46">
        <v>1500</v>
      </c>
      <c r="G25" s="46">
        <v>1483</v>
      </c>
      <c r="H25" s="46">
        <v>2744</v>
      </c>
      <c r="I25" s="46">
        <v>13266</v>
      </c>
      <c r="J25" s="46">
        <v>13936</v>
      </c>
      <c r="K25" s="46">
        <v>14774</v>
      </c>
      <c r="L25" s="46">
        <v>18550</v>
      </c>
      <c r="M25" s="46">
        <v>4861</v>
      </c>
      <c r="N25" s="46">
        <v>4624</v>
      </c>
      <c r="O25" s="46">
        <v>3553</v>
      </c>
    </row>
    <row r="26" spans="1:15" s="32" customFormat="1" ht="12" customHeight="1">
      <c r="A26" s="31"/>
      <c r="B26" s="55"/>
      <c r="C26" s="55"/>
      <c r="D26" s="55"/>
      <c r="E26" s="55"/>
      <c r="F26" s="55"/>
      <c r="G26" s="55"/>
      <c r="H26" s="55"/>
      <c r="I26" s="56"/>
      <c r="J26" s="56"/>
      <c r="K26" s="56"/>
      <c r="L26" s="56"/>
      <c r="M26" s="56"/>
      <c r="N26" s="56"/>
      <c r="O26" s="56"/>
    </row>
    <row r="27" spans="1:15" s="32" customFormat="1" ht="12" customHeight="1">
      <c r="A27" s="57"/>
      <c r="B27" s="577" t="s">
        <v>102</v>
      </c>
      <c r="C27" s="580"/>
      <c r="D27" s="580"/>
      <c r="E27" s="580"/>
      <c r="F27" s="580"/>
      <c r="G27" s="580"/>
      <c r="H27" s="580"/>
      <c r="I27" s="580"/>
      <c r="J27" s="580"/>
      <c r="K27" s="580"/>
      <c r="L27" s="580"/>
      <c r="M27" s="580"/>
      <c r="N27" s="580"/>
      <c r="O27" s="580"/>
    </row>
    <row r="28" spans="1:15" s="32" customFormat="1" ht="12" customHeight="1">
      <c r="A28" s="31" t="s">
        <v>272</v>
      </c>
      <c r="B28" s="46">
        <v>12894</v>
      </c>
      <c r="C28" s="274">
        <v>0</v>
      </c>
      <c r="D28" s="274">
        <v>0</v>
      </c>
      <c r="E28" s="274">
        <v>0</v>
      </c>
      <c r="F28" s="274">
        <v>0</v>
      </c>
      <c r="G28" s="274">
        <v>0</v>
      </c>
      <c r="H28" s="274">
        <v>0</v>
      </c>
      <c r="I28" s="46">
        <v>2141</v>
      </c>
      <c r="J28" s="46">
        <v>3129</v>
      </c>
      <c r="K28" s="46">
        <v>4193</v>
      </c>
      <c r="L28" s="46">
        <v>3431</v>
      </c>
      <c r="M28" s="274">
        <v>0</v>
      </c>
      <c r="N28" s="274">
        <v>0</v>
      </c>
      <c r="O28" s="274">
        <v>0</v>
      </c>
    </row>
    <row r="29" spans="1:15" s="32" customFormat="1" ht="12" customHeight="1">
      <c r="A29" s="31" t="s">
        <v>273</v>
      </c>
      <c r="B29" s="46">
        <v>11979</v>
      </c>
      <c r="C29" s="274">
        <v>0</v>
      </c>
      <c r="D29" s="274">
        <v>0</v>
      </c>
      <c r="E29" s="274">
        <v>0</v>
      </c>
      <c r="F29" s="274">
        <v>0</v>
      </c>
      <c r="G29" s="274">
        <v>0</v>
      </c>
      <c r="H29" s="274">
        <v>0</v>
      </c>
      <c r="I29" s="46">
        <v>1865</v>
      </c>
      <c r="J29" s="46">
        <v>2816</v>
      </c>
      <c r="K29" s="46">
        <v>4055</v>
      </c>
      <c r="L29" s="46">
        <v>3243</v>
      </c>
      <c r="M29" s="274">
        <v>0</v>
      </c>
      <c r="N29" s="274">
        <v>0</v>
      </c>
      <c r="O29" s="274">
        <v>0</v>
      </c>
    </row>
    <row r="30" spans="1:15" s="32" customFormat="1" ht="12" customHeight="1">
      <c r="A30" s="31" t="s">
        <v>274</v>
      </c>
      <c r="B30" s="46">
        <v>11587</v>
      </c>
      <c r="C30" s="274">
        <v>0</v>
      </c>
      <c r="D30" s="274">
        <v>0</v>
      </c>
      <c r="E30" s="274">
        <v>0</v>
      </c>
      <c r="F30" s="274">
        <v>0</v>
      </c>
      <c r="G30" s="274">
        <v>0</v>
      </c>
      <c r="H30" s="274">
        <v>0</v>
      </c>
      <c r="I30" s="46">
        <v>1755</v>
      </c>
      <c r="J30" s="46">
        <v>2621</v>
      </c>
      <c r="K30" s="46">
        <v>3837</v>
      </c>
      <c r="L30" s="46">
        <v>3374</v>
      </c>
      <c r="M30" s="274">
        <v>0</v>
      </c>
      <c r="N30" s="274">
        <v>0</v>
      </c>
      <c r="O30" s="274">
        <v>0</v>
      </c>
    </row>
    <row r="31" spans="1:15" s="32" customFormat="1" ht="12" customHeight="1">
      <c r="A31" s="31" t="s">
        <v>275</v>
      </c>
      <c r="B31" s="46">
        <v>10757</v>
      </c>
      <c r="C31" s="274">
        <v>0</v>
      </c>
      <c r="D31" s="274">
        <v>0</v>
      </c>
      <c r="E31" s="274">
        <v>0</v>
      </c>
      <c r="F31" s="274">
        <v>0</v>
      </c>
      <c r="G31" s="274">
        <v>0</v>
      </c>
      <c r="H31" s="274">
        <v>0</v>
      </c>
      <c r="I31" s="46">
        <v>1724</v>
      </c>
      <c r="J31" s="46">
        <v>2280</v>
      </c>
      <c r="K31" s="46">
        <v>3550</v>
      </c>
      <c r="L31" s="46">
        <v>3203</v>
      </c>
      <c r="M31" s="274">
        <v>0</v>
      </c>
      <c r="N31" s="274">
        <v>0</v>
      </c>
      <c r="O31" s="274">
        <v>0</v>
      </c>
    </row>
    <row r="32" spans="1:15" s="32" customFormat="1" ht="12" customHeight="1">
      <c r="A32" s="31" t="s">
        <v>276</v>
      </c>
      <c r="B32" s="46">
        <v>8110</v>
      </c>
      <c r="C32" s="274">
        <v>0</v>
      </c>
      <c r="D32" s="274">
        <v>0</v>
      </c>
      <c r="E32" s="274">
        <v>0</v>
      </c>
      <c r="F32" s="274">
        <v>0</v>
      </c>
      <c r="G32" s="274">
        <v>0</v>
      </c>
      <c r="H32" s="274">
        <v>0</v>
      </c>
      <c r="I32" s="46">
        <v>24</v>
      </c>
      <c r="J32" s="46">
        <v>2377</v>
      </c>
      <c r="K32" s="46">
        <v>3215</v>
      </c>
      <c r="L32" s="46">
        <v>2494</v>
      </c>
      <c r="M32" s="274">
        <v>0</v>
      </c>
      <c r="N32" s="274">
        <v>0</v>
      </c>
      <c r="O32" s="274">
        <v>0</v>
      </c>
    </row>
    <row r="33" spans="1:15" s="32" customFormat="1" ht="12" customHeight="1">
      <c r="A33" s="31" t="s">
        <v>324</v>
      </c>
      <c r="B33" s="46">
        <v>5434</v>
      </c>
      <c r="C33" s="274">
        <v>0</v>
      </c>
      <c r="D33" s="274">
        <v>0</v>
      </c>
      <c r="E33" s="274">
        <v>0</v>
      </c>
      <c r="F33" s="274">
        <v>0</v>
      </c>
      <c r="G33" s="274">
        <v>0</v>
      </c>
      <c r="H33" s="274">
        <v>0</v>
      </c>
      <c r="I33" s="274">
        <v>0</v>
      </c>
      <c r="J33" s="46">
        <v>27</v>
      </c>
      <c r="K33" s="46">
        <v>3150</v>
      </c>
      <c r="L33" s="46">
        <v>2257</v>
      </c>
      <c r="M33" s="274">
        <v>0</v>
      </c>
      <c r="N33" s="274">
        <v>0</v>
      </c>
      <c r="O33" s="274">
        <v>0</v>
      </c>
    </row>
    <row r="34" spans="1:15" s="32" customFormat="1" ht="12" customHeight="1">
      <c r="A34" s="31" t="s">
        <v>382</v>
      </c>
      <c r="B34" s="46">
        <v>2431</v>
      </c>
      <c r="C34" s="274">
        <v>0</v>
      </c>
      <c r="D34" s="274">
        <v>0</v>
      </c>
      <c r="E34" s="274">
        <v>0</v>
      </c>
      <c r="F34" s="274">
        <v>0</v>
      </c>
      <c r="G34" s="274">
        <v>0</v>
      </c>
      <c r="H34" s="274">
        <v>0</v>
      </c>
      <c r="I34" s="274">
        <v>0</v>
      </c>
      <c r="J34" s="274">
        <v>0</v>
      </c>
      <c r="K34" s="46">
        <v>29</v>
      </c>
      <c r="L34" s="46">
        <v>2402</v>
      </c>
      <c r="M34" s="274">
        <v>0</v>
      </c>
      <c r="N34" s="274">
        <v>0</v>
      </c>
      <c r="O34" s="274">
        <v>0</v>
      </c>
    </row>
    <row r="35" spans="1:15" s="32" customFormat="1" ht="12" customHeight="1">
      <c r="A35" s="31" t="s">
        <v>451</v>
      </c>
      <c r="B35" s="46">
        <v>29</v>
      </c>
      <c r="C35" s="274">
        <v>0</v>
      </c>
      <c r="D35" s="274">
        <v>0</v>
      </c>
      <c r="E35" s="274">
        <v>0</v>
      </c>
      <c r="F35" s="274">
        <v>0</v>
      </c>
      <c r="G35" s="274">
        <v>0</v>
      </c>
      <c r="H35" s="274">
        <v>0</v>
      </c>
      <c r="I35" s="274">
        <v>0</v>
      </c>
      <c r="J35" s="274">
        <v>0</v>
      </c>
      <c r="K35" s="274">
        <v>0</v>
      </c>
      <c r="L35" s="46">
        <v>29</v>
      </c>
      <c r="M35" s="274">
        <v>0</v>
      </c>
      <c r="N35" s="274">
        <v>0</v>
      </c>
      <c r="O35" s="274">
        <v>0</v>
      </c>
    </row>
    <row r="36" spans="1:15" s="32" customFormat="1" ht="12" customHeight="1">
      <c r="A36" s="31" t="s">
        <v>486</v>
      </c>
      <c r="B36" s="274">
        <v>0</v>
      </c>
      <c r="C36" s="274">
        <v>0</v>
      </c>
      <c r="D36" s="274">
        <v>0</v>
      </c>
      <c r="E36" s="274">
        <v>0</v>
      </c>
      <c r="F36" s="274">
        <v>0</v>
      </c>
      <c r="G36" s="274">
        <v>0</v>
      </c>
      <c r="H36" s="274">
        <v>0</v>
      </c>
      <c r="I36" s="274">
        <v>0</v>
      </c>
      <c r="J36" s="274">
        <v>0</v>
      </c>
      <c r="K36" s="274">
        <v>0</v>
      </c>
      <c r="L36" s="274">
        <v>0</v>
      </c>
      <c r="M36" s="274">
        <v>0</v>
      </c>
      <c r="N36" s="274">
        <v>0</v>
      </c>
      <c r="O36" s="274">
        <v>0</v>
      </c>
    </row>
    <row r="37" spans="1:15" s="32" customFormat="1" ht="12" customHeight="1">
      <c r="A37" s="31" t="s">
        <v>518</v>
      </c>
      <c r="B37" s="274">
        <v>0</v>
      </c>
      <c r="C37" s="274">
        <v>0</v>
      </c>
      <c r="D37" s="274">
        <v>0</v>
      </c>
      <c r="E37" s="274">
        <v>0</v>
      </c>
      <c r="F37" s="274">
        <v>0</v>
      </c>
      <c r="G37" s="274">
        <v>0</v>
      </c>
      <c r="H37" s="274">
        <v>0</v>
      </c>
      <c r="I37" s="274">
        <v>0</v>
      </c>
      <c r="J37" s="274">
        <v>0</v>
      </c>
      <c r="K37" s="274">
        <v>0</v>
      </c>
      <c r="L37" s="274">
        <v>0</v>
      </c>
      <c r="M37" s="274">
        <v>0</v>
      </c>
      <c r="N37" s="274">
        <v>0</v>
      </c>
      <c r="O37" s="274">
        <v>0</v>
      </c>
    </row>
    <row r="38" spans="1:15" s="32" customFormat="1" ht="12" customHeight="1">
      <c r="A38" s="31"/>
      <c r="B38" s="55"/>
      <c r="C38" s="56"/>
      <c r="D38" s="56"/>
      <c r="E38" s="56"/>
      <c r="F38" s="56"/>
      <c r="G38" s="56"/>
      <c r="H38" s="56"/>
      <c r="I38" s="55"/>
      <c r="J38" s="55"/>
      <c r="K38" s="55"/>
      <c r="L38" s="55"/>
      <c r="M38" s="56"/>
      <c r="N38" s="56"/>
      <c r="O38" s="56"/>
    </row>
    <row r="39" spans="1:15" s="32" customFormat="1" ht="12" customHeight="1">
      <c r="A39" s="57"/>
      <c r="B39" s="577" t="s">
        <v>282</v>
      </c>
      <c r="C39" s="579"/>
      <c r="D39" s="579"/>
      <c r="E39" s="579"/>
      <c r="F39" s="579"/>
      <c r="G39" s="579"/>
      <c r="H39" s="579"/>
      <c r="I39" s="579"/>
      <c r="J39" s="579"/>
      <c r="K39" s="579"/>
      <c r="L39" s="579"/>
      <c r="M39" s="579"/>
      <c r="N39" s="579"/>
      <c r="O39" s="579"/>
    </row>
    <row r="40" spans="1:15" s="32" customFormat="1" ht="12" customHeight="1">
      <c r="A40" s="31" t="s">
        <v>272</v>
      </c>
      <c r="B40" s="46">
        <v>535</v>
      </c>
      <c r="C40" s="274">
        <v>0</v>
      </c>
      <c r="D40" s="274">
        <v>0</v>
      </c>
      <c r="E40" s="274">
        <v>0</v>
      </c>
      <c r="F40" s="274">
        <v>0</v>
      </c>
      <c r="G40" s="274">
        <v>0</v>
      </c>
      <c r="H40" s="274">
        <v>0</v>
      </c>
      <c r="I40" s="274">
        <v>0</v>
      </c>
      <c r="J40" s="274">
        <v>0</v>
      </c>
      <c r="K40" s="274">
        <v>0</v>
      </c>
      <c r="L40" s="274">
        <v>0</v>
      </c>
      <c r="M40" s="274">
        <v>0</v>
      </c>
      <c r="N40" s="274">
        <v>0</v>
      </c>
      <c r="O40" s="274">
        <v>0</v>
      </c>
    </row>
    <row r="41" spans="1:15" s="32" customFormat="1" ht="12" customHeight="1">
      <c r="A41" s="31" t="s">
        <v>273</v>
      </c>
      <c r="B41" s="46">
        <v>537</v>
      </c>
      <c r="C41" s="274">
        <v>0</v>
      </c>
      <c r="D41" s="274">
        <v>0</v>
      </c>
      <c r="E41" s="274">
        <v>0</v>
      </c>
      <c r="F41" s="274">
        <v>0</v>
      </c>
      <c r="G41" s="274">
        <v>0</v>
      </c>
      <c r="H41" s="274">
        <v>0</v>
      </c>
      <c r="I41" s="274">
        <v>0</v>
      </c>
      <c r="J41" s="274">
        <v>0</v>
      </c>
      <c r="K41" s="274">
        <v>0</v>
      </c>
      <c r="L41" s="274">
        <v>0</v>
      </c>
      <c r="M41" s="274">
        <v>0</v>
      </c>
      <c r="N41" s="274">
        <v>0</v>
      </c>
      <c r="O41" s="274">
        <v>0</v>
      </c>
    </row>
    <row r="42" spans="1:15" s="32" customFormat="1" ht="12" customHeight="1">
      <c r="A42" s="31" t="s">
        <v>274</v>
      </c>
      <c r="B42" s="274">
        <v>0</v>
      </c>
      <c r="C42" s="274">
        <v>0</v>
      </c>
      <c r="D42" s="274">
        <v>0</v>
      </c>
      <c r="E42" s="274">
        <v>0</v>
      </c>
      <c r="F42" s="274">
        <v>0</v>
      </c>
      <c r="G42" s="274">
        <v>0</v>
      </c>
      <c r="H42" s="274">
        <v>0</v>
      </c>
      <c r="I42" s="274">
        <v>0</v>
      </c>
      <c r="J42" s="274">
        <v>0</v>
      </c>
      <c r="K42" s="274">
        <v>0</v>
      </c>
      <c r="L42" s="274">
        <v>0</v>
      </c>
      <c r="M42" s="274">
        <v>0</v>
      </c>
      <c r="N42" s="274">
        <v>0</v>
      </c>
      <c r="O42" s="274">
        <v>0</v>
      </c>
    </row>
    <row r="43" spans="1:15" s="32" customFormat="1" ht="12" customHeight="1">
      <c r="A43" s="31" t="s">
        <v>275</v>
      </c>
      <c r="B43" s="274">
        <v>0</v>
      </c>
      <c r="C43" s="274">
        <v>0</v>
      </c>
      <c r="D43" s="274">
        <v>0</v>
      </c>
      <c r="E43" s="274">
        <v>0</v>
      </c>
      <c r="F43" s="274">
        <v>0</v>
      </c>
      <c r="G43" s="274">
        <v>0</v>
      </c>
      <c r="H43" s="274">
        <v>0</v>
      </c>
      <c r="I43" s="274">
        <v>0</v>
      </c>
      <c r="J43" s="274">
        <v>0</v>
      </c>
      <c r="K43" s="274">
        <v>0</v>
      </c>
      <c r="L43" s="274">
        <v>0</v>
      </c>
      <c r="M43" s="274">
        <v>0</v>
      </c>
      <c r="N43" s="274">
        <v>0</v>
      </c>
      <c r="O43" s="274">
        <v>0</v>
      </c>
    </row>
    <row r="44" spans="1:15" s="32" customFormat="1" ht="12" customHeight="1">
      <c r="A44" s="31" t="s">
        <v>276</v>
      </c>
      <c r="B44" s="274">
        <v>0</v>
      </c>
      <c r="C44" s="274">
        <v>0</v>
      </c>
      <c r="D44" s="274">
        <v>0</v>
      </c>
      <c r="E44" s="274">
        <v>0</v>
      </c>
      <c r="F44" s="274">
        <v>0</v>
      </c>
      <c r="G44" s="274">
        <v>0</v>
      </c>
      <c r="H44" s="274">
        <v>0</v>
      </c>
      <c r="I44" s="274">
        <v>0</v>
      </c>
      <c r="J44" s="274">
        <v>0</v>
      </c>
      <c r="K44" s="274">
        <v>0</v>
      </c>
      <c r="L44" s="274">
        <v>0</v>
      </c>
      <c r="M44" s="274">
        <v>0</v>
      </c>
      <c r="N44" s="274">
        <v>0</v>
      </c>
      <c r="O44" s="274">
        <v>0</v>
      </c>
    </row>
    <row r="45" spans="1:15" s="32" customFormat="1" ht="12" customHeight="1">
      <c r="A45" s="31" t="s">
        <v>324</v>
      </c>
      <c r="B45" s="274">
        <v>0</v>
      </c>
      <c r="C45" s="274">
        <v>0</v>
      </c>
      <c r="D45" s="274">
        <v>0</v>
      </c>
      <c r="E45" s="274">
        <v>0</v>
      </c>
      <c r="F45" s="274">
        <v>0</v>
      </c>
      <c r="G45" s="274">
        <v>0</v>
      </c>
      <c r="H45" s="274">
        <v>0</v>
      </c>
      <c r="I45" s="274">
        <v>0</v>
      </c>
      <c r="J45" s="274">
        <v>0</v>
      </c>
      <c r="K45" s="274">
        <v>0</v>
      </c>
      <c r="L45" s="274">
        <v>0</v>
      </c>
      <c r="M45" s="274">
        <v>0</v>
      </c>
      <c r="N45" s="274">
        <v>0</v>
      </c>
      <c r="O45" s="274">
        <v>0</v>
      </c>
    </row>
    <row r="46" spans="1:15" s="32" customFormat="1" ht="12" customHeight="1">
      <c r="A46" s="31" t="s">
        <v>382</v>
      </c>
      <c r="B46" s="274">
        <v>0</v>
      </c>
      <c r="C46" s="274">
        <v>0</v>
      </c>
      <c r="D46" s="274">
        <v>0</v>
      </c>
      <c r="E46" s="274">
        <v>0</v>
      </c>
      <c r="F46" s="274">
        <v>0</v>
      </c>
      <c r="G46" s="274">
        <v>0</v>
      </c>
      <c r="H46" s="274">
        <v>0</v>
      </c>
      <c r="I46" s="274">
        <v>0</v>
      </c>
      <c r="J46" s="274">
        <v>0</v>
      </c>
      <c r="K46" s="274">
        <v>0</v>
      </c>
      <c r="L46" s="274">
        <v>0</v>
      </c>
      <c r="M46" s="274">
        <v>0</v>
      </c>
      <c r="N46" s="274">
        <v>0</v>
      </c>
      <c r="O46" s="274">
        <v>0</v>
      </c>
    </row>
    <row r="47" spans="1:15" s="32" customFormat="1" ht="12" customHeight="1">
      <c r="A47" s="31" t="s">
        <v>451</v>
      </c>
      <c r="B47" s="274">
        <v>0</v>
      </c>
      <c r="C47" s="274">
        <v>0</v>
      </c>
      <c r="D47" s="274">
        <v>0</v>
      </c>
      <c r="E47" s="274">
        <v>0</v>
      </c>
      <c r="F47" s="274">
        <v>0</v>
      </c>
      <c r="G47" s="274">
        <v>0</v>
      </c>
      <c r="H47" s="274">
        <v>0</v>
      </c>
      <c r="I47" s="274">
        <v>0</v>
      </c>
      <c r="J47" s="274">
        <v>0</v>
      </c>
      <c r="K47" s="274">
        <v>0</v>
      </c>
      <c r="L47" s="274">
        <v>0</v>
      </c>
      <c r="M47" s="274">
        <v>0</v>
      </c>
      <c r="N47" s="274">
        <v>0</v>
      </c>
      <c r="O47" s="274">
        <v>0</v>
      </c>
    </row>
    <row r="48" spans="1:15" s="32" customFormat="1" ht="12" customHeight="1">
      <c r="A48" s="31" t="s">
        <v>486</v>
      </c>
      <c r="B48" s="274">
        <v>0</v>
      </c>
      <c r="C48" s="274">
        <v>0</v>
      </c>
      <c r="D48" s="274">
        <v>0</v>
      </c>
      <c r="E48" s="274">
        <v>0</v>
      </c>
      <c r="F48" s="274">
        <v>0</v>
      </c>
      <c r="G48" s="274">
        <v>0</v>
      </c>
      <c r="H48" s="274">
        <v>0</v>
      </c>
      <c r="I48" s="274">
        <v>0</v>
      </c>
      <c r="J48" s="274">
        <v>0</v>
      </c>
      <c r="K48" s="274">
        <v>0</v>
      </c>
      <c r="L48" s="274">
        <v>0</v>
      </c>
      <c r="M48" s="274">
        <v>0</v>
      </c>
      <c r="N48" s="274">
        <v>0</v>
      </c>
      <c r="O48" s="274">
        <v>0</v>
      </c>
    </row>
    <row r="49" spans="1:15" s="32" customFormat="1" ht="12" customHeight="1">
      <c r="A49" s="31" t="s">
        <v>518</v>
      </c>
      <c r="B49" s="274">
        <v>0</v>
      </c>
      <c r="C49" s="274">
        <v>0</v>
      </c>
      <c r="D49" s="274">
        <v>0</v>
      </c>
      <c r="E49" s="274">
        <v>0</v>
      </c>
      <c r="F49" s="274">
        <v>0</v>
      </c>
      <c r="G49" s="274">
        <v>0</v>
      </c>
      <c r="H49" s="274">
        <v>0</v>
      </c>
      <c r="I49" s="274">
        <v>0</v>
      </c>
      <c r="J49" s="274">
        <v>0</v>
      </c>
      <c r="K49" s="274">
        <v>0</v>
      </c>
      <c r="L49" s="274">
        <v>0</v>
      </c>
      <c r="M49" s="274">
        <v>0</v>
      </c>
      <c r="N49" s="274">
        <v>0</v>
      </c>
      <c r="O49" s="274">
        <v>0</v>
      </c>
    </row>
    <row r="50" spans="1:15" s="32" customFormat="1" ht="12" customHeight="1">
      <c r="A50" s="31"/>
      <c r="B50" s="2"/>
      <c r="C50" s="56"/>
      <c r="D50" s="56"/>
      <c r="E50" s="56"/>
      <c r="F50" s="56"/>
      <c r="G50" s="56"/>
      <c r="H50" s="56"/>
      <c r="I50" s="56"/>
      <c r="J50" s="56"/>
      <c r="K50" s="56"/>
      <c r="L50" s="56"/>
      <c r="M50" s="56"/>
      <c r="N50" s="56"/>
      <c r="O50" s="56"/>
    </row>
    <row r="51" spans="1:15" s="32" customFormat="1" ht="12" customHeight="1">
      <c r="A51" s="57"/>
      <c r="B51" s="577" t="s">
        <v>103</v>
      </c>
      <c r="C51" s="580"/>
      <c r="D51" s="580"/>
      <c r="E51" s="580"/>
      <c r="F51" s="580"/>
      <c r="G51" s="580"/>
      <c r="H51" s="580"/>
      <c r="I51" s="580"/>
      <c r="J51" s="580"/>
      <c r="K51" s="580"/>
      <c r="L51" s="580"/>
      <c r="M51" s="580"/>
      <c r="N51" s="580"/>
      <c r="O51" s="580"/>
    </row>
    <row r="52" spans="1:15" s="32" customFormat="1" ht="12" customHeight="1">
      <c r="A52" s="31" t="s">
        <v>272</v>
      </c>
      <c r="B52" s="46">
        <v>22482</v>
      </c>
      <c r="C52" s="274">
        <v>0</v>
      </c>
      <c r="D52" s="274">
        <v>0</v>
      </c>
      <c r="E52" s="274">
        <v>0</v>
      </c>
      <c r="F52" s="274">
        <v>0</v>
      </c>
      <c r="G52" s="274">
        <v>0</v>
      </c>
      <c r="H52" s="274">
        <v>0</v>
      </c>
      <c r="I52" s="46">
        <v>4704</v>
      </c>
      <c r="J52" s="46">
        <v>5445</v>
      </c>
      <c r="K52" s="46">
        <v>5657</v>
      </c>
      <c r="L52" s="46">
        <v>6676</v>
      </c>
      <c r="M52" s="274">
        <v>0</v>
      </c>
      <c r="N52" s="274">
        <v>0</v>
      </c>
      <c r="O52" s="274">
        <v>0</v>
      </c>
    </row>
    <row r="53" spans="1:15" s="32" customFormat="1" ht="12" customHeight="1">
      <c r="A53" s="31" t="s">
        <v>273</v>
      </c>
      <c r="B53" s="46">
        <v>20549</v>
      </c>
      <c r="C53" s="274">
        <v>0</v>
      </c>
      <c r="D53" s="274">
        <v>0</v>
      </c>
      <c r="E53" s="274">
        <v>0</v>
      </c>
      <c r="F53" s="274">
        <v>0</v>
      </c>
      <c r="G53" s="274">
        <v>0</v>
      </c>
      <c r="H53" s="274">
        <v>0</v>
      </c>
      <c r="I53" s="46">
        <v>4557</v>
      </c>
      <c r="J53" s="46">
        <v>4912</v>
      </c>
      <c r="K53" s="46">
        <v>5300</v>
      </c>
      <c r="L53" s="46">
        <v>5780</v>
      </c>
      <c r="M53" s="274">
        <v>0</v>
      </c>
      <c r="N53" s="274">
        <v>0</v>
      </c>
      <c r="O53" s="274">
        <v>0</v>
      </c>
    </row>
    <row r="54" spans="1:15" s="32" customFormat="1" ht="12" customHeight="1">
      <c r="A54" s="31" t="s">
        <v>274</v>
      </c>
      <c r="B54" s="46">
        <v>19998</v>
      </c>
      <c r="C54" s="274">
        <v>0</v>
      </c>
      <c r="D54" s="274">
        <v>0</v>
      </c>
      <c r="E54" s="274">
        <v>0</v>
      </c>
      <c r="F54" s="274">
        <v>0</v>
      </c>
      <c r="G54" s="274">
        <v>0</v>
      </c>
      <c r="H54" s="274">
        <v>0</v>
      </c>
      <c r="I54" s="46">
        <v>4751</v>
      </c>
      <c r="J54" s="46">
        <v>4837</v>
      </c>
      <c r="K54" s="46">
        <v>4945</v>
      </c>
      <c r="L54" s="46">
        <v>5465</v>
      </c>
      <c r="M54" s="274">
        <v>0</v>
      </c>
      <c r="N54" s="274">
        <v>0</v>
      </c>
      <c r="O54" s="274">
        <v>0</v>
      </c>
    </row>
    <row r="55" spans="1:15" s="32" customFormat="1" ht="12" customHeight="1">
      <c r="A55" s="31" t="s">
        <v>275</v>
      </c>
      <c r="B55" s="46">
        <v>19777</v>
      </c>
      <c r="C55" s="274">
        <v>0</v>
      </c>
      <c r="D55" s="274">
        <v>0</v>
      </c>
      <c r="E55" s="274">
        <v>0</v>
      </c>
      <c r="F55" s="274">
        <v>0</v>
      </c>
      <c r="G55" s="274">
        <v>0</v>
      </c>
      <c r="H55" s="274">
        <v>0</v>
      </c>
      <c r="I55" s="46">
        <v>4866</v>
      </c>
      <c r="J55" s="46">
        <v>5033</v>
      </c>
      <c r="K55" s="46">
        <v>4670</v>
      </c>
      <c r="L55" s="46">
        <v>5208</v>
      </c>
      <c r="M55" s="274">
        <v>0</v>
      </c>
      <c r="N55" s="274">
        <v>0</v>
      </c>
      <c r="O55" s="274">
        <v>0</v>
      </c>
    </row>
    <row r="56" spans="1:15" s="32" customFormat="1" ht="12" customHeight="1">
      <c r="A56" s="31" t="s">
        <v>276</v>
      </c>
      <c r="B56" s="46">
        <v>15363</v>
      </c>
      <c r="C56" s="274">
        <v>0</v>
      </c>
      <c r="D56" s="274">
        <v>0</v>
      </c>
      <c r="E56" s="274">
        <v>0</v>
      </c>
      <c r="F56" s="274">
        <v>0</v>
      </c>
      <c r="G56" s="274">
        <v>0</v>
      </c>
      <c r="H56" s="274">
        <v>0</v>
      </c>
      <c r="I56" s="46">
        <v>862</v>
      </c>
      <c r="J56" s="46">
        <v>4931</v>
      </c>
      <c r="K56" s="46">
        <v>4790</v>
      </c>
      <c r="L56" s="46">
        <v>4780</v>
      </c>
      <c r="M56" s="274">
        <v>0</v>
      </c>
      <c r="N56" s="274">
        <v>0</v>
      </c>
      <c r="O56" s="274">
        <v>0</v>
      </c>
    </row>
    <row r="57" spans="1:15" s="32" customFormat="1" ht="12" customHeight="1">
      <c r="A57" s="31" t="s">
        <v>324</v>
      </c>
      <c r="B57" s="46">
        <v>10536</v>
      </c>
      <c r="C57" s="274">
        <v>0</v>
      </c>
      <c r="D57" s="274">
        <v>0</v>
      </c>
      <c r="E57" s="274">
        <v>0</v>
      </c>
      <c r="F57" s="274">
        <v>0</v>
      </c>
      <c r="G57" s="274">
        <v>0</v>
      </c>
      <c r="H57" s="274">
        <v>0</v>
      </c>
      <c r="I57" s="274">
        <v>0</v>
      </c>
      <c r="J57" s="46">
        <v>867</v>
      </c>
      <c r="K57" s="46">
        <v>4921</v>
      </c>
      <c r="L57" s="46">
        <v>4748</v>
      </c>
      <c r="M57" s="274">
        <v>0</v>
      </c>
      <c r="N57" s="274">
        <v>0</v>
      </c>
      <c r="O57" s="274">
        <v>0</v>
      </c>
    </row>
    <row r="58" spans="1:15" s="32" customFormat="1" ht="12" customHeight="1">
      <c r="A58" s="31" t="s">
        <v>382</v>
      </c>
      <c r="B58" s="46">
        <v>5565</v>
      </c>
      <c r="C58" s="274">
        <v>0</v>
      </c>
      <c r="D58" s="274">
        <v>0</v>
      </c>
      <c r="E58" s="274">
        <v>0</v>
      </c>
      <c r="F58" s="274">
        <v>0</v>
      </c>
      <c r="G58" s="274">
        <v>0</v>
      </c>
      <c r="H58" s="274">
        <v>0</v>
      </c>
      <c r="I58" s="274">
        <v>0</v>
      </c>
      <c r="J58" s="274">
        <v>0</v>
      </c>
      <c r="K58" s="46">
        <v>692</v>
      </c>
      <c r="L58" s="46">
        <v>4873</v>
      </c>
      <c r="M58" s="274">
        <v>0</v>
      </c>
      <c r="N58" s="274">
        <v>0</v>
      </c>
      <c r="O58" s="274">
        <v>0</v>
      </c>
    </row>
    <row r="59" spans="1:15" s="32" customFormat="1" ht="12" customHeight="1">
      <c r="A59" s="31" t="s">
        <v>451</v>
      </c>
      <c r="B59" s="46">
        <v>667</v>
      </c>
      <c r="C59" s="274">
        <v>0</v>
      </c>
      <c r="D59" s="274">
        <v>0</v>
      </c>
      <c r="E59" s="274">
        <v>0</v>
      </c>
      <c r="F59" s="274">
        <v>0</v>
      </c>
      <c r="G59" s="274">
        <v>0</v>
      </c>
      <c r="H59" s="274">
        <v>0</v>
      </c>
      <c r="I59" s="274">
        <v>0</v>
      </c>
      <c r="J59" s="274">
        <v>0</v>
      </c>
      <c r="K59" s="274">
        <v>0</v>
      </c>
      <c r="L59" s="46">
        <v>667</v>
      </c>
      <c r="M59" s="274">
        <v>0</v>
      </c>
      <c r="N59" s="274">
        <v>0</v>
      </c>
      <c r="O59" s="274">
        <v>0</v>
      </c>
    </row>
    <row r="60" spans="1:15" s="32" customFormat="1" ht="12" customHeight="1">
      <c r="A60" s="31" t="s">
        <v>486</v>
      </c>
      <c r="B60" s="274">
        <v>0</v>
      </c>
      <c r="C60" s="274">
        <v>0</v>
      </c>
      <c r="D60" s="274">
        <v>0</v>
      </c>
      <c r="E60" s="274">
        <v>0</v>
      </c>
      <c r="F60" s="274">
        <v>0</v>
      </c>
      <c r="G60" s="274">
        <v>0</v>
      </c>
      <c r="H60" s="274">
        <v>0</v>
      </c>
      <c r="I60" s="274">
        <v>0</v>
      </c>
      <c r="J60" s="274">
        <v>0</v>
      </c>
      <c r="K60" s="274">
        <v>0</v>
      </c>
      <c r="L60" s="274">
        <v>0</v>
      </c>
      <c r="M60" s="274">
        <v>0</v>
      </c>
      <c r="N60" s="274">
        <v>0</v>
      </c>
      <c r="O60" s="274">
        <v>0</v>
      </c>
    </row>
    <row r="61" spans="1:15" s="32" customFormat="1" ht="12" customHeight="1">
      <c r="A61" s="31" t="s">
        <v>518</v>
      </c>
      <c r="B61" s="274">
        <v>0</v>
      </c>
      <c r="C61" s="274">
        <v>0</v>
      </c>
      <c r="D61" s="274">
        <v>0</v>
      </c>
      <c r="E61" s="274">
        <v>0</v>
      </c>
      <c r="F61" s="274">
        <v>0</v>
      </c>
      <c r="G61" s="274">
        <v>0</v>
      </c>
      <c r="H61" s="274">
        <v>0</v>
      </c>
      <c r="I61" s="274">
        <v>0</v>
      </c>
      <c r="J61" s="274">
        <v>0</v>
      </c>
      <c r="K61" s="274">
        <v>0</v>
      </c>
      <c r="L61" s="274">
        <v>0</v>
      </c>
      <c r="M61" s="274">
        <v>0</v>
      </c>
      <c r="N61" s="274">
        <v>0</v>
      </c>
      <c r="O61" s="274">
        <v>0</v>
      </c>
    </row>
    <row r="62" spans="1:15" s="32" customFormat="1" ht="12" customHeight="1">
      <c r="A62" s="54"/>
      <c r="B62" s="46"/>
      <c r="C62" s="53"/>
      <c r="D62" s="53"/>
      <c r="E62" s="53"/>
      <c r="F62" s="53"/>
      <c r="G62" s="53"/>
      <c r="H62" s="53"/>
      <c r="I62" s="46"/>
      <c r="J62" s="46"/>
      <c r="K62" s="46"/>
      <c r="L62" s="46"/>
      <c r="M62" s="53"/>
      <c r="N62" s="53"/>
      <c r="O62" s="53"/>
    </row>
    <row r="63" spans="1:15" s="32" customFormat="1" ht="12" customHeight="1">
      <c r="A63" s="57"/>
      <c r="B63" s="577" t="s">
        <v>285</v>
      </c>
      <c r="C63" s="579"/>
      <c r="D63" s="579"/>
      <c r="E63" s="579"/>
      <c r="F63" s="579"/>
      <c r="G63" s="579"/>
      <c r="H63" s="579"/>
      <c r="I63" s="579"/>
      <c r="J63" s="579"/>
      <c r="K63" s="579"/>
      <c r="L63" s="579"/>
      <c r="M63" s="579"/>
      <c r="N63" s="579"/>
      <c r="O63" s="579"/>
    </row>
    <row r="64" spans="1:15" s="32" customFormat="1" ht="12" customHeight="1">
      <c r="A64" s="31" t="s">
        <v>272</v>
      </c>
      <c r="B64" s="46">
        <v>81046</v>
      </c>
      <c r="C64" s="274">
        <v>0</v>
      </c>
      <c r="D64" s="274">
        <v>0</v>
      </c>
      <c r="E64" s="274">
        <v>0</v>
      </c>
      <c r="F64" s="274">
        <v>0</v>
      </c>
      <c r="G64" s="46">
        <v>2339</v>
      </c>
      <c r="H64" s="46">
        <v>2316</v>
      </c>
      <c r="I64" s="46">
        <v>10904</v>
      </c>
      <c r="J64" s="46">
        <v>9815</v>
      </c>
      <c r="K64" s="46">
        <v>10561</v>
      </c>
      <c r="L64" s="46">
        <v>11208</v>
      </c>
      <c r="M64" s="46">
        <v>12124</v>
      </c>
      <c r="N64" s="46">
        <v>11308</v>
      </c>
      <c r="O64" s="46">
        <v>10471</v>
      </c>
    </row>
    <row r="65" spans="1:15" s="32" customFormat="1" ht="12" customHeight="1">
      <c r="A65" s="31" t="s">
        <v>273</v>
      </c>
      <c r="B65" s="46">
        <v>79333</v>
      </c>
      <c r="C65" s="274">
        <v>0</v>
      </c>
      <c r="D65" s="274">
        <v>0</v>
      </c>
      <c r="E65" s="274">
        <v>0</v>
      </c>
      <c r="F65" s="274">
        <v>0</v>
      </c>
      <c r="G65" s="46">
        <v>2440</v>
      </c>
      <c r="H65" s="46">
        <v>2386</v>
      </c>
      <c r="I65" s="46">
        <v>11128</v>
      </c>
      <c r="J65" s="46">
        <v>9690</v>
      </c>
      <c r="K65" s="46">
        <v>10215</v>
      </c>
      <c r="L65" s="46">
        <v>10194</v>
      </c>
      <c r="M65" s="46">
        <v>11077</v>
      </c>
      <c r="N65" s="46">
        <v>11709</v>
      </c>
      <c r="O65" s="46">
        <v>10494</v>
      </c>
    </row>
    <row r="66" spans="1:15" s="32" customFormat="1" ht="12" customHeight="1">
      <c r="A66" s="31" t="s">
        <v>274</v>
      </c>
      <c r="B66" s="46">
        <v>78000</v>
      </c>
      <c r="C66" s="274">
        <v>0</v>
      </c>
      <c r="D66" s="274">
        <v>0</v>
      </c>
      <c r="E66" s="274">
        <v>0</v>
      </c>
      <c r="F66" s="274">
        <v>0</v>
      </c>
      <c r="G66" s="46">
        <v>2385</v>
      </c>
      <c r="H66" s="46">
        <v>2424</v>
      </c>
      <c r="I66" s="46">
        <v>11821</v>
      </c>
      <c r="J66" s="46">
        <v>9977</v>
      </c>
      <c r="K66" s="46">
        <v>9940</v>
      </c>
      <c r="L66" s="46">
        <v>9945</v>
      </c>
      <c r="M66" s="46">
        <v>10010</v>
      </c>
      <c r="N66" s="46">
        <v>10880</v>
      </c>
      <c r="O66" s="46">
        <v>10618</v>
      </c>
    </row>
    <row r="67" spans="1:15" s="32" customFormat="1" ht="12" customHeight="1">
      <c r="A67" s="31" t="s">
        <v>275</v>
      </c>
      <c r="B67" s="46">
        <v>77742</v>
      </c>
      <c r="C67" s="274">
        <v>0</v>
      </c>
      <c r="D67" s="274">
        <v>0</v>
      </c>
      <c r="E67" s="274">
        <v>0</v>
      </c>
      <c r="F67" s="274">
        <v>0</v>
      </c>
      <c r="G67" s="46">
        <v>2481</v>
      </c>
      <c r="H67" s="46">
        <v>2361</v>
      </c>
      <c r="I67" s="46">
        <v>12559</v>
      </c>
      <c r="J67" s="46">
        <v>10737</v>
      </c>
      <c r="K67" s="46">
        <v>10288</v>
      </c>
      <c r="L67" s="46">
        <v>9665</v>
      </c>
      <c r="M67" s="46">
        <v>9776</v>
      </c>
      <c r="N67" s="46">
        <v>10113</v>
      </c>
      <c r="O67" s="46">
        <v>9762</v>
      </c>
    </row>
    <row r="68" spans="1:15" s="32" customFormat="1" ht="12" customHeight="1">
      <c r="A68" s="31" t="s">
        <v>276</v>
      </c>
      <c r="B68" s="46">
        <v>78058</v>
      </c>
      <c r="C68" s="274">
        <v>0</v>
      </c>
      <c r="D68" s="274">
        <v>0</v>
      </c>
      <c r="E68" s="274">
        <v>0</v>
      </c>
      <c r="F68" s="274">
        <v>0</v>
      </c>
      <c r="G68" s="46">
        <v>2124</v>
      </c>
      <c r="H68" s="46">
        <v>2448</v>
      </c>
      <c r="I68" s="46">
        <v>13109</v>
      </c>
      <c r="J68" s="46">
        <v>11478</v>
      </c>
      <c r="K68" s="46">
        <v>11118</v>
      </c>
      <c r="L68" s="46">
        <v>10079</v>
      </c>
      <c r="M68" s="46">
        <v>231</v>
      </c>
      <c r="N68" s="46">
        <v>18249</v>
      </c>
      <c r="O68" s="46">
        <v>9222</v>
      </c>
    </row>
    <row r="69" spans="1:15" s="32" customFormat="1" ht="12" customHeight="1">
      <c r="A69" s="31" t="s">
        <v>324</v>
      </c>
      <c r="B69" s="46">
        <v>80774</v>
      </c>
      <c r="C69" s="274">
        <v>0</v>
      </c>
      <c r="D69" s="274">
        <v>0</v>
      </c>
      <c r="E69" s="274">
        <v>0</v>
      </c>
      <c r="F69" s="274">
        <v>0</v>
      </c>
      <c r="G69" s="46">
        <v>2137</v>
      </c>
      <c r="H69" s="46">
        <v>2121</v>
      </c>
      <c r="I69" s="46">
        <v>14892</v>
      </c>
      <c r="J69" s="46">
        <v>12168</v>
      </c>
      <c r="K69" s="46">
        <v>11794</v>
      </c>
      <c r="L69" s="46">
        <v>10932</v>
      </c>
      <c r="M69" s="46">
        <v>133</v>
      </c>
      <c r="N69" s="46">
        <v>11538</v>
      </c>
      <c r="O69" s="46">
        <v>15059</v>
      </c>
    </row>
    <row r="70" spans="1:15" s="32" customFormat="1" ht="12" customHeight="1">
      <c r="A70" s="31" t="s">
        <v>382</v>
      </c>
      <c r="B70" s="46">
        <v>75668</v>
      </c>
      <c r="C70" s="274">
        <v>0</v>
      </c>
      <c r="D70" s="274">
        <v>0</v>
      </c>
      <c r="E70" s="274">
        <v>0</v>
      </c>
      <c r="F70" s="274">
        <v>0</v>
      </c>
      <c r="G70" s="46">
        <v>2221</v>
      </c>
      <c r="H70" s="46">
        <v>2157</v>
      </c>
      <c r="I70" s="46">
        <v>12088</v>
      </c>
      <c r="J70" s="46">
        <v>13758</v>
      </c>
      <c r="K70" s="46">
        <v>12568</v>
      </c>
      <c r="L70" s="46">
        <v>11564</v>
      </c>
      <c r="M70" s="46">
        <v>142</v>
      </c>
      <c r="N70" s="46">
        <v>11544</v>
      </c>
      <c r="O70" s="46">
        <v>9626</v>
      </c>
    </row>
    <row r="71" spans="1:15" s="32" customFormat="1" ht="12" customHeight="1">
      <c r="A71" s="31" t="s">
        <v>451</v>
      </c>
      <c r="B71" s="46">
        <v>75862</v>
      </c>
      <c r="C71" s="274">
        <v>0</v>
      </c>
      <c r="D71" s="274">
        <v>0</v>
      </c>
      <c r="E71" s="274">
        <v>0</v>
      </c>
      <c r="F71" s="274">
        <v>0</v>
      </c>
      <c r="G71" s="46">
        <v>2183</v>
      </c>
      <c r="H71" s="46">
        <v>2245</v>
      </c>
      <c r="I71" s="46">
        <v>11712</v>
      </c>
      <c r="J71" s="46">
        <v>11696</v>
      </c>
      <c r="K71" s="46">
        <v>13559</v>
      </c>
      <c r="L71" s="46">
        <v>12243</v>
      </c>
      <c r="M71" s="46">
        <v>194</v>
      </c>
      <c r="N71" s="46">
        <v>12434</v>
      </c>
      <c r="O71" s="46">
        <v>9596</v>
      </c>
    </row>
    <row r="72" spans="1:15" s="32" customFormat="1" ht="12" customHeight="1">
      <c r="A72" s="31" t="s">
        <v>486</v>
      </c>
      <c r="B72" s="46">
        <v>75529</v>
      </c>
      <c r="C72" s="274">
        <v>0</v>
      </c>
      <c r="D72" s="274">
        <v>0</v>
      </c>
      <c r="E72" s="274">
        <v>0</v>
      </c>
      <c r="F72" s="274">
        <v>0</v>
      </c>
      <c r="G72" s="46">
        <v>2272</v>
      </c>
      <c r="H72" s="46">
        <v>2171</v>
      </c>
      <c r="I72" s="46">
        <v>11897</v>
      </c>
      <c r="J72" s="46">
        <v>11307</v>
      </c>
      <c r="K72" s="46">
        <v>11301</v>
      </c>
      <c r="L72" s="46">
        <v>13493</v>
      </c>
      <c r="M72" s="274">
        <v>0</v>
      </c>
      <c r="N72" s="46">
        <v>12877</v>
      </c>
      <c r="O72" s="46">
        <v>10211</v>
      </c>
    </row>
    <row r="73" spans="1:15" s="32" customFormat="1" ht="12" customHeight="1">
      <c r="A73" s="31" t="s">
        <v>518</v>
      </c>
      <c r="B73" s="46">
        <v>76003</v>
      </c>
      <c r="C73" s="274">
        <v>0</v>
      </c>
      <c r="D73" s="274">
        <v>0</v>
      </c>
      <c r="E73" s="274">
        <v>0</v>
      </c>
      <c r="F73" s="274">
        <v>0</v>
      </c>
      <c r="G73" s="46">
        <v>2258</v>
      </c>
      <c r="H73" s="46">
        <v>2293</v>
      </c>
      <c r="I73" s="46">
        <v>12071</v>
      </c>
      <c r="J73" s="46">
        <v>11602</v>
      </c>
      <c r="K73" s="46">
        <v>11175</v>
      </c>
      <c r="L73" s="46">
        <v>11756</v>
      </c>
      <c r="M73" s="274">
        <v>0</v>
      </c>
      <c r="N73" s="46">
        <v>13770</v>
      </c>
      <c r="O73" s="46">
        <v>11078</v>
      </c>
    </row>
    <row r="74" spans="1:15" s="32" customFormat="1" ht="12" customHeight="1">
      <c r="A74" s="31"/>
      <c r="B74" s="55"/>
      <c r="C74" s="56"/>
      <c r="D74" s="56"/>
      <c r="E74" s="56"/>
      <c r="F74" s="56"/>
      <c r="G74" s="55"/>
      <c r="H74" s="55"/>
      <c r="I74" s="55"/>
      <c r="J74" s="55"/>
      <c r="K74" s="55"/>
      <c r="L74" s="55"/>
      <c r="M74" s="55"/>
      <c r="N74" s="55"/>
      <c r="O74" s="55"/>
    </row>
    <row r="75" spans="1:15" ht="12" customHeight="1">
      <c r="A75" s="52"/>
      <c r="B75" s="577" t="s">
        <v>105</v>
      </c>
      <c r="C75" s="580"/>
      <c r="D75" s="580"/>
      <c r="E75" s="580"/>
      <c r="F75" s="580"/>
      <c r="G75" s="580"/>
      <c r="H75" s="580"/>
      <c r="I75" s="580"/>
      <c r="J75" s="580"/>
      <c r="K75" s="580"/>
      <c r="L75" s="580"/>
      <c r="M75" s="580"/>
      <c r="N75" s="580"/>
      <c r="O75" s="580"/>
    </row>
    <row r="76" spans="1:15" ht="12" customHeight="1">
      <c r="A76" s="31" t="s">
        <v>272</v>
      </c>
      <c r="B76" s="46">
        <v>43414</v>
      </c>
      <c r="C76" s="46">
        <v>294</v>
      </c>
      <c r="D76" s="46">
        <v>489</v>
      </c>
      <c r="E76" s="46">
        <v>404</v>
      </c>
      <c r="F76" s="46">
        <v>395</v>
      </c>
      <c r="G76" s="46">
        <v>381</v>
      </c>
      <c r="H76" s="46">
        <v>375</v>
      </c>
      <c r="I76" s="46">
        <v>7137</v>
      </c>
      <c r="J76" s="46">
        <v>7595</v>
      </c>
      <c r="K76" s="46">
        <v>8165</v>
      </c>
      <c r="L76" s="46">
        <v>8785</v>
      </c>
      <c r="M76" s="46">
        <v>3222</v>
      </c>
      <c r="N76" s="46">
        <v>3346</v>
      </c>
      <c r="O76" s="46">
        <v>2826</v>
      </c>
    </row>
    <row r="77" spans="1:15" ht="12" customHeight="1">
      <c r="A77" s="31" t="s">
        <v>273</v>
      </c>
      <c r="B77" s="46">
        <v>41705</v>
      </c>
      <c r="C77" s="46">
        <v>0</v>
      </c>
      <c r="D77" s="46">
        <v>523</v>
      </c>
      <c r="E77" s="46">
        <v>592</v>
      </c>
      <c r="F77" s="46">
        <v>391</v>
      </c>
      <c r="G77" s="46">
        <v>406</v>
      </c>
      <c r="H77" s="46">
        <v>369</v>
      </c>
      <c r="I77" s="46">
        <v>6851</v>
      </c>
      <c r="J77" s="46">
        <v>7413</v>
      </c>
      <c r="K77" s="46">
        <v>7443</v>
      </c>
      <c r="L77" s="46">
        <v>8241</v>
      </c>
      <c r="M77" s="46">
        <v>3154</v>
      </c>
      <c r="N77" s="46">
        <v>3267</v>
      </c>
      <c r="O77" s="46">
        <v>3055</v>
      </c>
    </row>
    <row r="78" spans="1:15" ht="12" customHeight="1">
      <c r="A78" s="31" t="s">
        <v>274</v>
      </c>
      <c r="B78" s="46">
        <v>40978</v>
      </c>
      <c r="C78" s="46">
        <v>0</v>
      </c>
      <c r="D78" s="46">
        <v>670</v>
      </c>
      <c r="E78" s="46">
        <v>774</v>
      </c>
      <c r="F78" s="46">
        <v>544</v>
      </c>
      <c r="G78" s="46">
        <v>518</v>
      </c>
      <c r="H78" s="46">
        <v>577</v>
      </c>
      <c r="I78" s="46">
        <v>6869</v>
      </c>
      <c r="J78" s="46">
        <v>7151</v>
      </c>
      <c r="K78" s="46">
        <v>7114</v>
      </c>
      <c r="L78" s="46">
        <v>7623</v>
      </c>
      <c r="M78" s="46">
        <v>3045</v>
      </c>
      <c r="N78" s="46">
        <v>3249</v>
      </c>
      <c r="O78" s="46">
        <v>2844</v>
      </c>
    </row>
    <row r="79" spans="1:15" ht="12" customHeight="1">
      <c r="A79" s="31" t="s">
        <v>275</v>
      </c>
      <c r="B79" s="46">
        <v>41203</v>
      </c>
      <c r="C79" s="46">
        <v>0</v>
      </c>
      <c r="D79" s="46">
        <v>770</v>
      </c>
      <c r="E79" s="46">
        <v>844</v>
      </c>
      <c r="F79" s="46">
        <v>468</v>
      </c>
      <c r="G79" s="46">
        <v>583</v>
      </c>
      <c r="H79" s="46">
        <v>646</v>
      </c>
      <c r="I79" s="46">
        <v>7066</v>
      </c>
      <c r="J79" s="46">
        <v>7209</v>
      </c>
      <c r="K79" s="46">
        <v>7148</v>
      </c>
      <c r="L79" s="46">
        <v>7290</v>
      </c>
      <c r="M79" s="46">
        <v>3095</v>
      </c>
      <c r="N79" s="46">
        <v>3235</v>
      </c>
      <c r="O79" s="46">
        <v>2849</v>
      </c>
    </row>
    <row r="80" spans="1:15" ht="12" customHeight="1">
      <c r="A80" s="31" t="s">
        <v>276</v>
      </c>
      <c r="B80" s="46">
        <v>33121</v>
      </c>
      <c r="C80" s="274">
        <v>0</v>
      </c>
      <c r="D80" s="274">
        <v>0</v>
      </c>
      <c r="E80" s="46">
        <v>219</v>
      </c>
      <c r="F80" s="46">
        <v>53</v>
      </c>
      <c r="G80" s="46">
        <v>45</v>
      </c>
      <c r="H80" s="46">
        <v>162</v>
      </c>
      <c r="I80" s="46">
        <v>929</v>
      </c>
      <c r="J80" s="46">
        <v>7395</v>
      </c>
      <c r="K80" s="46">
        <v>7736</v>
      </c>
      <c r="L80" s="46">
        <v>7082</v>
      </c>
      <c r="M80" s="46">
        <v>3163</v>
      </c>
      <c r="N80" s="46">
        <v>3461</v>
      </c>
      <c r="O80" s="46">
        <v>2876</v>
      </c>
    </row>
    <row r="81" spans="1:28" ht="12" customHeight="1">
      <c r="A81" s="31" t="s">
        <v>324</v>
      </c>
      <c r="B81" s="46">
        <v>26226</v>
      </c>
      <c r="C81" s="274">
        <v>0</v>
      </c>
      <c r="D81" s="274">
        <v>0</v>
      </c>
      <c r="E81" s="274">
        <v>0</v>
      </c>
      <c r="F81" s="274">
        <v>0</v>
      </c>
      <c r="G81" s="274">
        <v>0</v>
      </c>
      <c r="H81" s="274">
        <v>0</v>
      </c>
      <c r="I81" s="274">
        <v>0</v>
      </c>
      <c r="J81" s="46">
        <v>1004</v>
      </c>
      <c r="K81" s="46">
        <v>7884</v>
      </c>
      <c r="L81" s="46">
        <v>7396</v>
      </c>
      <c r="M81" s="46">
        <v>3061</v>
      </c>
      <c r="N81" s="46">
        <v>3850</v>
      </c>
      <c r="O81" s="46">
        <v>3031</v>
      </c>
    </row>
    <row r="82" spans="1:28" ht="12" customHeight="1">
      <c r="A82" s="31" t="s">
        <v>382</v>
      </c>
      <c r="B82" s="46">
        <v>18732</v>
      </c>
      <c r="C82" s="274">
        <v>0</v>
      </c>
      <c r="D82" s="274">
        <v>0</v>
      </c>
      <c r="E82" s="274">
        <v>0</v>
      </c>
      <c r="F82" s="274">
        <v>0</v>
      </c>
      <c r="G82" s="274">
        <v>0</v>
      </c>
      <c r="H82" s="274">
        <v>0</v>
      </c>
      <c r="I82" s="274">
        <v>0</v>
      </c>
      <c r="J82" s="274">
        <v>0</v>
      </c>
      <c r="K82" s="46">
        <v>772</v>
      </c>
      <c r="L82" s="46">
        <v>7630</v>
      </c>
      <c r="M82" s="46">
        <v>3246</v>
      </c>
      <c r="N82" s="46">
        <v>3856</v>
      </c>
      <c r="O82" s="46">
        <v>3228</v>
      </c>
    </row>
    <row r="83" spans="1:28" ht="12" customHeight="1">
      <c r="A83" s="31" t="s">
        <v>451</v>
      </c>
      <c r="B83" s="46">
        <v>2094</v>
      </c>
      <c r="C83" s="274">
        <v>0</v>
      </c>
      <c r="D83" s="274">
        <v>0</v>
      </c>
      <c r="E83" s="274">
        <v>0</v>
      </c>
      <c r="F83" s="274">
        <v>0</v>
      </c>
      <c r="G83" s="274">
        <v>0</v>
      </c>
      <c r="H83" s="274">
        <v>0</v>
      </c>
      <c r="I83" s="274">
        <v>0</v>
      </c>
      <c r="J83" s="274">
        <v>0</v>
      </c>
      <c r="K83" s="274">
        <v>0</v>
      </c>
      <c r="L83" s="46">
        <v>808</v>
      </c>
      <c r="M83" s="46">
        <v>428</v>
      </c>
      <c r="N83" s="46">
        <v>470</v>
      </c>
      <c r="O83" s="46">
        <v>388</v>
      </c>
    </row>
    <row r="84" spans="1:28" ht="12" customHeight="1">
      <c r="A84" s="31" t="s">
        <v>486</v>
      </c>
      <c r="B84" s="274">
        <v>0</v>
      </c>
      <c r="C84" s="274">
        <v>0</v>
      </c>
      <c r="D84" s="274">
        <v>0</v>
      </c>
      <c r="E84" s="274">
        <v>0</v>
      </c>
      <c r="F84" s="274">
        <v>0</v>
      </c>
      <c r="G84" s="274">
        <v>0</v>
      </c>
      <c r="H84" s="274">
        <v>0</v>
      </c>
      <c r="I84" s="274">
        <v>0</v>
      </c>
      <c r="J84" s="274">
        <v>0</v>
      </c>
      <c r="K84" s="274">
        <v>0</v>
      </c>
      <c r="L84" s="274">
        <v>0</v>
      </c>
      <c r="M84" s="274">
        <v>0</v>
      </c>
      <c r="N84" s="274">
        <v>0</v>
      </c>
      <c r="O84" s="274">
        <v>0</v>
      </c>
    </row>
    <row r="85" spans="1:28" ht="12" customHeight="1">
      <c r="A85" s="31" t="s">
        <v>518</v>
      </c>
      <c r="B85" s="274">
        <v>0</v>
      </c>
      <c r="C85" s="274">
        <v>0</v>
      </c>
      <c r="D85" s="274">
        <v>0</v>
      </c>
      <c r="E85" s="274">
        <v>0</v>
      </c>
      <c r="F85" s="274">
        <v>0</v>
      </c>
      <c r="G85" s="274">
        <v>0</v>
      </c>
      <c r="H85" s="274">
        <v>0</v>
      </c>
      <c r="I85" s="274">
        <v>0</v>
      </c>
      <c r="J85" s="274">
        <v>0</v>
      </c>
      <c r="K85" s="274">
        <v>0</v>
      </c>
      <c r="L85" s="274">
        <v>0</v>
      </c>
      <c r="M85" s="274">
        <v>0</v>
      </c>
      <c r="N85" s="274">
        <v>0</v>
      </c>
      <c r="O85" s="274">
        <v>0</v>
      </c>
    </row>
    <row r="86" spans="1:28" ht="12" customHeight="1">
      <c r="A86" s="31"/>
      <c r="B86" s="55"/>
      <c r="C86" s="55"/>
      <c r="D86" s="55"/>
      <c r="E86" s="55"/>
      <c r="F86" s="55"/>
      <c r="G86" s="55"/>
      <c r="H86" s="55"/>
      <c r="I86" s="59"/>
      <c r="J86" s="59"/>
      <c r="K86" s="59"/>
      <c r="L86" s="59"/>
      <c r="M86" s="59"/>
      <c r="N86" s="59"/>
      <c r="O86" s="56"/>
    </row>
    <row r="87" spans="1:28" s="32" customFormat="1" ht="12" customHeight="1">
      <c r="A87" s="52"/>
      <c r="B87" s="577" t="s">
        <v>106</v>
      </c>
      <c r="C87" s="580"/>
      <c r="D87" s="580"/>
      <c r="E87" s="580"/>
      <c r="F87" s="580"/>
      <c r="G87" s="580"/>
      <c r="H87" s="580"/>
      <c r="I87" s="580"/>
      <c r="J87" s="580"/>
      <c r="K87" s="580"/>
      <c r="L87" s="580"/>
      <c r="M87" s="580"/>
      <c r="N87" s="580"/>
      <c r="O87" s="580"/>
      <c r="Q87" s="26"/>
      <c r="R87" s="26"/>
      <c r="S87" s="26"/>
      <c r="T87" s="26"/>
      <c r="U87" s="26"/>
      <c r="V87" s="26"/>
      <c r="W87" s="26"/>
      <c r="X87" s="26"/>
      <c r="Y87" s="26"/>
      <c r="Z87" s="26"/>
      <c r="AA87" s="26"/>
      <c r="AB87" s="26"/>
    </row>
    <row r="88" spans="1:28" s="32" customFormat="1" ht="12" customHeight="1">
      <c r="A88" s="31" t="s">
        <v>272</v>
      </c>
      <c r="B88" s="46">
        <v>3036</v>
      </c>
      <c r="C88" s="46">
        <v>306</v>
      </c>
      <c r="D88" s="46">
        <v>360</v>
      </c>
      <c r="E88" s="46">
        <v>262</v>
      </c>
      <c r="F88" s="46">
        <v>246</v>
      </c>
      <c r="G88" s="46">
        <v>243</v>
      </c>
      <c r="H88" s="46">
        <v>238</v>
      </c>
      <c r="I88" s="46">
        <v>234</v>
      </c>
      <c r="J88" s="46">
        <v>209</v>
      </c>
      <c r="K88" s="46">
        <v>214</v>
      </c>
      <c r="L88" s="46">
        <v>184</v>
      </c>
      <c r="M88" s="46">
        <v>214</v>
      </c>
      <c r="N88" s="46">
        <v>169</v>
      </c>
      <c r="O88" s="46">
        <v>157</v>
      </c>
      <c r="Q88" s="26"/>
      <c r="R88" s="26"/>
      <c r="S88" s="26"/>
      <c r="T88" s="26"/>
      <c r="U88" s="26"/>
      <c r="V88" s="26"/>
      <c r="W88" s="26"/>
      <c r="X88" s="26"/>
      <c r="Y88" s="26"/>
      <c r="Z88" s="26"/>
      <c r="AA88" s="26"/>
      <c r="AB88" s="26"/>
    </row>
    <row r="89" spans="1:28" s="32" customFormat="1" ht="12" customHeight="1">
      <c r="A89" s="31" t="s">
        <v>273</v>
      </c>
      <c r="B89" s="46">
        <v>3051</v>
      </c>
      <c r="C89" s="46">
        <v>0</v>
      </c>
      <c r="D89" s="46">
        <v>655</v>
      </c>
      <c r="E89" s="46">
        <v>258</v>
      </c>
      <c r="F89" s="46">
        <v>254</v>
      </c>
      <c r="G89" s="46">
        <v>250</v>
      </c>
      <c r="H89" s="46">
        <v>244</v>
      </c>
      <c r="I89" s="46">
        <v>235</v>
      </c>
      <c r="J89" s="46">
        <v>231</v>
      </c>
      <c r="K89" s="46">
        <v>205</v>
      </c>
      <c r="L89" s="46">
        <v>224</v>
      </c>
      <c r="M89" s="46">
        <v>173</v>
      </c>
      <c r="N89" s="46">
        <v>196</v>
      </c>
      <c r="O89" s="46">
        <v>126</v>
      </c>
      <c r="Q89" s="26"/>
      <c r="R89" s="26"/>
      <c r="S89" s="26"/>
      <c r="T89" s="26"/>
      <c r="U89" s="26"/>
      <c r="V89" s="26"/>
      <c r="W89" s="26"/>
      <c r="X89" s="26"/>
      <c r="Y89" s="26"/>
      <c r="Z89" s="26"/>
      <c r="AA89" s="26"/>
      <c r="AB89" s="26"/>
    </row>
    <row r="90" spans="1:28" s="32" customFormat="1" ht="12" customHeight="1">
      <c r="A90" s="31" t="s">
        <v>274</v>
      </c>
      <c r="B90" s="46">
        <v>3303</v>
      </c>
      <c r="C90" s="46">
        <v>0</v>
      </c>
      <c r="D90" s="46">
        <v>737</v>
      </c>
      <c r="E90" s="46">
        <v>282</v>
      </c>
      <c r="F90" s="46">
        <v>296</v>
      </c>
      <c r="G90" s="46">
        <v>283</v>
      </c>
      <c r="H90" s="46">
        <v>280</v>
      </c>
      <c r="I90" s="46">
        <v>236</v>
      </c>
      <c r="J90" s="46">
        <v>239</v>
      </c>
      <c r="K90" s="46">
        <v>231</v>
      </c>
      <c r="L90" s="46">
        <v>205</v>
      </c>
      <c r="M90" s="46">
        <v>195</v>
      </c>
      <c r="N90" s="46">
        <v>152</v>
      </c>
      <c r="O90" s="46">
        <v>167</v>
      </c>
      <c r="Q90" s="26"/>
      <c r="R90" s="26"/>
      <c r="S90" s="26"/>
      <c r="T90" s="26"/>
      <c r="U90" s="26"/>
      <c r="V90" s="26"/>
      <c r="W90" s="26"/>
      <c r="X90" s="26"/>
      <c r="Y90" s="26"/>
      <c r="Z90" s="26"/>
      <c r="AA90" s="26"/>
      <c r="AB90" s="26"/>
    </row>
    <row r="91" spans="1:28" s="32" customFormat="1" ht="12" customHeight="1">
      <c r="A91" s="31" t="s">
        <v>275</v>
      </c>
      <c r="B91" s="46">
        <v>3552</v>
      </c>
      <c r="C91" s="46">
        <v>0</v>
      </c>
      <c r="D91" s="46">
        <v>818</v>
      </c>
      <c r="E91" s="46">
        <v>321</v>
      </c>
      <c r="F91" s="46">
        <v>314</v>
      </c>
      <c r="G91" s="46">
        <v>311</v>
      </c>
      <c r="H91" s="46">
        <v>307</v>
      </c>
      <c r="I91" s="46">
        <v>257</v>
      </c>
      <c r="J91" s="46">
        <v>240</v>
      </c>
      <c r="K91" s="46">
        <v>232</v>
      </c>
      <c r="L91" s="46">
        <v>229</v>
      </c>
      <c r="M91" s="46">
        <v>212</v>
      </c>
      <c r="N91" s="46">
        <v>179</v>
      </c>
      <c r="O91" s="46">
        <v>132</v>
      </c>
      <c r="Q91" s="26"/>
      <c r="R91" s="26"/>
      <c r="S91" s="26"/>
      <c r="T91" s="26"/>
      <c r="U91" s="26"/>
      <c r="V91" s="26"/>
      <c r="W91" s="26"/>
      <c r="X91" s="26"/>
      <c r="Y91" s="26"/>
      <c r="Z91" s="26"/>
      <c r="AA91" s="26"/>
      <c r="AB91" s="26"/>
    </row>
    <row r="92" spans="1:28" s="32" customFormat="1" ht="12" customHeight="1">
      <c r="A92" s="31" t="s">
        <v>276</v>
      </c>
      <c r="B92" s="46">
        <v>3724</v>
      </c>
      <c r="C92" s="46">
        <v>0</v>
      </c>
      <c r="D92" s="46">
        <v>852</v>
      </c>
      <c r="E92" s="46">
        <v>328</v>
      </c>
      <c r="F92" s="46">
        <v>328</v>
      </c>
      <c r="G92" s="46">
        <v>314</v>
      </c>
      <c r="H92" s="46">
        <v>308</v>
      </c>
      <c r="I92" s="46">
        <v>287</v>
      </c>
      <c r="J92" s="46">
        <v>284</v>
      </c>
      <c r="K92" s="46">
        <v>240</v>
      </c>
      <c r="L92" s="46">
        <v>227</v>
      </c>
      <c r="M92" s="46">
        <v>221</v>
      </c>
      <c r="N92" s="46">
        <v>180</v>
      </c>
      <c r="O92" s="46">
        <v>155</v>
      </c>
      <c r="Q92" s="26"/>
      <c r="R92" s="26"/>
      <c r="S92" s="26"/>
      <c r="T92" s="26"/>
      <c r="U92" s="26"/>
      <c r="V92" s="26"/>
      <c r="W92" s="26"/>
      <c r="X92" s="26"/>
      <c r="Y92" s="26"/>
      <c r="Z92" s="26"/>
      <c r="AA92" s="26"/>
      <c r="AB92" s="26"/>
    </row>
    <row r="93" spans="1:28" s="32" customFormat="1" ht="12" customHeight="1">
      <c r="A93" s="31" t="s">
        <v>324</v>
      </c>
      <c r="B93" s="46">
        <v>3785</v>
      </c>
      <c r="C93" s="46">
        <v>0</v>
      </c>
      <c r="D93" s="46">
        <v>789</v>
      </c>
      <c r="E93" s="46">
        <v>322</v>
      </c>
      <c r="F93" s="46">
        <v>332</v>
      </c>
      <c r="G93" s="46">
        <v>345</v>
      </c>
      <c r="H93" s="46">
        <v>311</v>
      </c>
      <c r="I93" s="46">
        <v>291</v>
      </c>
      <c r="J93" s="46">
        <v>290</v>
      </c>
      <c r="K93" s="46">
        <v>286</v>
      </c>
      <c r="L93" s="46">
        <v>246</v>
      </c>
      <c r="M93" s="46">
        <v>213</v>
      </c>
      <c r="N93" s="46">
        <v>195</v>
      </c>
      <c r="O93" s="46">
        <v>165</v>
      </c>
    </row>
    <row r="94" spans="1:28" s="32" customFormat="1" ht="12" customHeight="1">
      <c r="A94" s="31" t="s">
        <v>382</v>
      </c>
      <c r="B94" s="46">
        <v>4088</v>
      </c>
      <c r="C94" s="46">
        <v>0</v>
      </c>
      <c r="D94" s="46">
        <v>886</v>
      </c>
      <c r="E94" s="46">
        <v>325</v>
      </c>
      <c r="F94" s="46">
        <v>332</v>
      </c>
      <c r="G94" s="46">
        <v>326</v>
      </c>
      <c r="H94" s="46">
        <v>366</v>
      </c>
      <c r="I94" s="46">
        <v>322</v>
      </c>
      <c r="J94" s="46">
        <v>315</v>
      </c>
      <c r="K94" s="46">
        <v>299</v>
      </c>
      <c r="L94" s="46">
        <v>306</v>
      </c>
      <c r="M94" s="46">
        <v>262</v>
      </c>
      <c r="N94" s="46">
        <v>181</v>
      </c>
      <c r="O94" s="46">
        <v>168</v>
      </c>
    </row>
    <row r="95" spans="1:28" s="32" customFormat="1" ht="12" customHeight="1">
      <c r="A95" s="31" t="s">
        <v>451</v>
      </c>
      <c r="B95" s="46">
        <v>4056</v>
      </c>
      <c r="C95" s="46">
        <v>0</v>
      </c>
      <c r="D95" s="443">
        <v>825</v>
      </c>
      <c r="E95" s="443">
        <v>336</v>
      </c>
      <c r="F95" s="443">
        <v>336</v>
      </c>
      <c r="G95" s="443">
        <v>316</v>
      </c>
      <c r="H95" s="443">
        <v>329</v>
      </c>
      <c r="I95" s="443">
        <v>352</v>
      </c>
      <c r="J95" s="443">
        <v>299</v>
      </c>
      <c r="K95" s="443">
        <v>307</v>
      </c>
      <c r="L95" s="443">
        <v>293</v>
      </c>
      <c r="M95" s="443">
        <v>304</v>
      </c>
      <c r="N95" s="443">
        <v>214</v>
      </c>
      <c r="O95" s="443">
        <v>145</v>
      </c>
    </row>
    <row r="96" spans="1:28" s="32" customFormat="1" ht="12" customHeight="1">
      <c r="A96" s="31" t="s">
        <v>486</v>
      </c>
      <c r="B96" s="46">
        <v>4217</v>
      </c>
      <c r="C96" s="46">
        <v>0</v>
      </c>
      <c r="D96" s="443">
        <v>858</v>
      </c>
      <c r="E96" s="443">
        <v>355</v>
      </c>
      <c r="F96" s="443">
        <v>350</v>
      </c>
      <c r="G96" s="443">
        <v>344</v>
      </c>
      <c r="H96" s="443">
        <v>331</v>
      </c>
      <c r="I96" s="443">
        <v>320</v>
      </c>
      <c r="J96" s="443">
        <v>348</v>
      </c>
      <c r="K96" s="443">
        <v>298</v>
      </c>
      <c r="L96" s="443">
        <v>312</v>
      </c>
      <c r="M96" s="443">
        <v>280</v>
      </c>
      <c r="N96" s="443">
        <v>247</v>
      </c>
      <c r="O96" s="443">
        <v>174</v>
      </c>
    </row>
    <row r="97" spans="1:15" s="32" customFormat="1" ht="12" customHeight="1">
      <c r="A97" s="31" t="s">
        <v>518</v>
      </c>
      <c r="B97" s="46">
        <v>4350</v>
      </c>
      <c r="C97" s="46">
        <v>0</v>
      </c>
      <c r="D97" s="443">
        <v>870</v>
      </c>
      <c r="E97" s="443">
        <v>350</v>
      </c>
      <c r="F97" s="443">
        <v>360</v>
      </c>
      <c r="G97" s="443">
        <v>354</v>
      </c>
      <c r="H97" s="443">
        <v>357</v>
      </c>
      <c r="I97" s="443">
        <v>333</v>
      </c>
      <c r="J97" s="443">
        <v>325</v>
      </c>
      <c r="K97" s="443">
        <v>344</v>
      </c>
      <c r="L97" s="443">
        <v>295</v>
      </c>
      <c r="M97" s="443">
        <v>311</v>
      </c>
      <c r="N97" s="443">
        <v>243</v>
      </c>
      <c r="O97" s="443">
        <v>208</v>
      </c>
    </row>
    <row r="98" spans="1:15" s="32" customFormat="1" ht="12" customHeight="1">
      <c r="A98" s="31"/>
      <c r="B98" s="55"/>
      <c r="C98" s="55"/>
      <c r="D98" s="55"/>
      <c r="E98" s="55"/>
      <c r="F98" s="55"/>
      <c r="G98" s="55"/>
      <c r="H98" s="55"/>
      <c r="I98" s="55"/>
      <c r="J98" s="55"/>
      <c r="K98" s="55"/>
      <c r="L98" s="55"/>
      <c r="M98" s="55"/>
      <c r="N98" s="55"/>
      <c r="O98" s="55"/>
    </row>
    <row r="99" spans="1:15" s="32" customFormat="1" ht="12" customHeight="1">
      <c r="A99" s="57"/>
      <c r="B99" s="577" t="s">
        <v>359</v>
      </c>
      <c r="C99" s="580"/>
      <c r="D99" s="580"/>
      <c r="E99" s="580"/>
      <c r="F99" s="580"/>
      <c r="G99" s="580"/>
      <c r="H99" s="580"/>
      <c r="I99" s="580"/>
      <c r="J99" s="580"/>
      <c r="K99" s="580"/>
      <c r="L99" s="580"/>
      <c r="M99" s="580"/>
      <c r="N99" s="580"/>
      <c r="O99" s="580"/>
    </row>
    <row r="100" spans="1:15" s="32" customFormat="1" ht="12" customHeight="1">
      <c r="A100" s="31" t="s">
        <v>272</v>
      </c>
      <c r="B100" s="46">
        <v>13008</v>
      </c>
      <c r="C100" s="46">
        <v>531</v>
      </c>
      <c r="D100" s="46">
        <v>1069</v>
      </c>
      <c r="E100" s="46">
        <v>900</v>
      </c>
      <c r="F100" s="46">
        <v>1017</v>
      </c>
      <c r="G100" s="46">
        <v>1021</v>
      </c>
      <c r="H100" s="46">
        <v>1117</v>
      </c>
      <c r="I100" s="46">
        <v>995</v>
      </c>
      <c r="J100" s="46">
        <v>1206</v>
      </c>
      <c r="K100" s="46">
        <v>1349</v>
      </c>
      <c r="L100" s="46">
        <v>1390</v>
      </c>
      <c r="M100" s="46">
        <v>18</v>
      </c>
      <c r="N100" s="46">
        <v>19</v>
      </c>
      <c r="O100" s="46">
        <v>11</v>
      </c>
    </row>
    <row r="101" spans="1:15" s="32" customFormat="1" ht="12" customHeight="1">
      <c r="A101" s="31" t="s">
        <v>273</v>
      </c>
      <c r="B101" s="46">
        <v>12708</v>
      </c>
      <c r="C101" s="46">
        <v>0</v>
      </c>
      <c r="D101" s="46">
        <v>1469</v>
      </c>
      <c r="E101" s="46">
        <v>1018</v>
      </c>
      <c r="F101" s="46">
        <v>1076</v>
      </c>
      <c r="G101" s="46">
        <v>963</v>
      </c>
      <c r="H101" s="46">
        <v>1094</v>
      </c>
      <c r="I101" s="46">
        <v>1009</v>
      </c>
      <c r="J101" s="46">
        <v>1081</v>
      </c>
      <c r="K101" s="46">
        <v>1164</v>
      </c>
      <c r="L101" s="46">
        <v>1390</v>
      </c>
      <c r="M101" s="46">
        <v>27</v>
      </c>
      <c r="N101" s="46">
        <v>18</v>
      </c>
      <c r="O101" s="46">
        <v>16</v>
      </c>
    </row>
    <row r="102" spans="1:15" s="32" customFormat="1" ht="12" customHeight="1">
      <c r="A102" s="31" t="s">
        <v>274</v>
      </c>
      <c r="B102" s="46">
        <v>12297</v>
      </c>
      <c r="C102" s="46">
        <v>0</v>
      </c>
      <c r="D102" s="46">
        <v>1428</v>
      </c>
      <c r="E102" s="46">
        <v>986</v>
      </c>
      <c r="F102" s="46">
        <v>1170</v>
      </c>
      <c r="G102" s="46">
        <v>908</v>
      </c>
      <c r="H102" s="46">
        <v>1053</v>
      </c>
      <c r="I102" s="46">
        <v>1024</v>
      </c>
      <c r="J102" s="46">
        <v>1029</v>
      </c>
      <c r="K102" s="46">
        <v>997</v>
      </c>
      <c r="L102" s="46">
        <v>1236</v>
      </c>
      <c r="M102" s="46">
        <v>16</v>
      </c>
      <c r="N102" s="46">
        <v>18</v>
      </c>
      <c r="O102" s="46">
        <v>10</v>
      </c>
    </row>
    <row r="103" spans="1:15" s="32" customFormat="1" ht="12" customHeight="1">
      <c r="A103" s="31" t="s">
        <v>275</v>
      </c>
      <c r="B103" s="46">
        <v>12003</v>
      </c>
      <c r="C103" s="46">
        <v>0</v>
      </c>
      <c r="D103" s="46">
        <v>1519</v>
      </c>
      <c r="E103" s="46">
        <v>846</v>
      </c>
      <c r="F103" s="46">
        <v>991</v>
      </c>
      <c r="G103" s="46">
        <v>1051</v>
      </c>
      <c r="H103" s="46">
        <v>1041</v>
      </c>
      <c r="I103" s="46">
        <v>947</v>
      </c>
      <c r="J103" s="46">
        <v>1048</v>
      </c>
      <c r="K103" s="46">
        <v>1019</v>
      </c>
      <c r="L103" s="46">
        <v>1058</v>
      </c>
      <c r="M103" s="46">
        <v>16</v>
      </c>
      <c r="N103" s="46">
        <v>15</v>
      </c>
      <c r="O103" s="46">
        <v>15</v>
      </c>
    </row>
    <row r="104" spans="1:15" s="32" customFormat="1" ht="12" customHeight="1">
      <c r="A104" s="31" t="s">
        <v>276</v>
      </c>
      <c r="B104" s="46">
        <v>11458</v>
      </c>
      <c r="C104" s="46">
        <v>0</v>
      </c>
      <c r="D104" s="46">
        <v>1408</v>
      </c>
      <c r="E104" s="46">
        <v>754</v>
      </c>
      <c r="F104" s="46">
        <v>874</v>
      </c>
      <c r="G104" s="46">
        <v>880</v>
      </c>
      <c r="H104" s="46">
        <v>1114</v>
      </c>
      <c r="I104" s="46">
        <v>893</v>
      </c>
      <c r="J104" s="46">
        <v>939</v>
      </c>
      <c r="K104" s="46">
        <v>982</v>
      </c>
      <c r="L104" s="46">
        <v>1128</v>
      </c>
      <c r="M104" s="46">
        <v>17</v>
      </c>
      <c r="N104" s="46">
        <v>14</v>
      </c>
      <c r="O104" s="46">
        <v>10</v>
      </c>
    </row>
    <row r="105" spans="1:15" s="32" customFormat="1" ht="12" customHeight="1">
      <c r="A105" s="31" t="s">
        <v>324</v>
      </c>
      <c r="B105" s="46">
        <v>10883</v>
      </c>
      <c r="C105" s="46">
        <v>0</v>
      </c>
      <c r="D105" s="46">
        <v>1327</v>
      </c>
      <c r="E105" s="46">
        <v>706</v>
      </c>
      <c r="F105" s="46">
        <v>730</v>
      </c>
      <c r="G105" s="46">
        <v>767</v>
      </c>
      <c r="H105" s="46">
        <v>924</v>
      </c>
      <c r="I105" s="46">
        <v>913</v>
      </c>
      <c r="J105" s="46">
        <v>959</v>
      </c>
      <c r="K105" s="46">
        <v>891</v>
      </c>
      <c r="L105" s="46">
        <v>1130</v>
      </c>
      <c r="M105" s="46">
        <v>31</v>
      </c>
      <c r="N105" s="46">
        <v>14</v>
      </c>
      <c r="O105" s="46">
        <v>6</v>
      </c>
    </row>
    <row r="106" spans="1:15" s="32" customFormat="1" ht="12" customHeight="1">
      <c r="A106" s="31" t="s">
        <v>382</v>
      </c>
      <c r="B106" s="46">
        <v>10265</v>
      </c>
      <c r="C106" s="46">
        <v>0</v>
      </c>
      <c r="D106" s="46">
        <v>1243</v>
      </c>
      <c r="E106" s="46">
        <v>558</v>
      </c>
      <c r="F106" s="46">
        <v>723</v>
      </c>
      <c r="G106" s="46">
        <v>648</v>
      </c>
      <c r="H106" s="46">
        <v>780</v>
      </c>
      <c r="I106" s="46">
        <v>770</v>
      </c>
      <c r="J106" s="46">
        <v>1059</v>
      </c>
      <c r="K106" s="46">
        <v>836</v>
      </c>
      <c r="L106" s="46">
        <v>1076</v>
      </c>
      <c r="M106" s="46">
        <v>27</v>
      </c>
      <c r="N106" s="46">
        <v>20</v>
      </c>
      <c r="O106" s="46">
        <v>5</v>
      </c>
    </row>
    <row r="107" spans="1:15" s="32" customFormat="1" ht="12" customHeight="1">
      <c r="A107" s="31" t="s">
        <v>451</v>
      </c>
      <c r="B107" s="46">
        <v>9435</v>
      </c>
      <c r="C107" s="46">
        <v>0</v>
      </c>
      <c r="D107" s="46">
        <v>1098</v>
      </c>
      <c r="E107" s="46">
        <v>526</v>
      </c>
      <c r="F107" s="46">
        <v>636</v>
      </c>
      <c r="G107" s="46">
        <v>557</v>
      </c>
      <c r="H107" s="46">
        <v>642</v>
      </c>
      <c r="I107" s="46">
        <v>656</v>
      </c>
      <c r="J107" s="46">
        <v>782</v>
      </c>
      <c r="K107" s="46">
        <v>893</v>
      </c>
      <c r="L107" s="46">
        <v>1021</v>
      </c>
      <c r="M107" s="46">
        <v>33</v>
      </c>
      <c r="N107" s="46">
        <v>22</v>
      </c>
      <c r="O107" s="46">
        <v>14</v>
      </c>
    </row>
    <row r="108" spans="1:15" s="32" customFormat="1" ht="12" customHeight="1">
      <c r="A108" s="31" t="s">
        <v>486</v>
      </c>
      <c r="B108" s="46">
        <v>8993</v>
      </c>
      <c r="C108" s="46">
        <v>0</v>
      </c>
      <c r="D108" s="46">
        <v>1007</v>
      </c>
      <c r="E108" s="46">
        <v>491</v>
      </c>
      <c r="F108" s="46">
        <v>630</v>
      </c>
      <c r="G108" s="46">
        <v>481</v>
      </c>
      <c r="H108" s="46">
        <v>602</v>
      </c>
      <c r="I108" s="46">
        <v>541</v>
      </c>
      <c r="J108" s="46">
        <v>736</v>
      </c>
      <c r="K108" s="46">
        <v>717</v>
      </c>
      <c r="L108" s="46">
        <v>1113</v>
      </c>
      <c r="M108" s="46">
        <v>58</v>
      </c>
      <c r="N108" s="46">
        <v>19</v>
      </c>
      <c r="O108" s="46">
        <v>10</v>
      </c>
    </row>
    <row r="109" spans="1:15" s="32" customFormat="1" ht="12" customHeight="1">
      <c r="A109" s="31" t="s">
        <v>518</v>
      </c>
      <c r="B109" s="46">
        <v>8507</v>
      </c>
      <c r="C109" s="46">
        <v>0</v>
      </c>
      <c r="D109" s="46">
        <v>854</v>
      </c>
      <c r="E109" s="46">
        <v>482</v>
      </c>
      <c r="F109" s="46">
        <v>576</v>
      </c>
      <c r="G109" s="46">
        <v>529</v>
      </c>
      <c r="H109" s="46">
        <v>596</v>
      </c>
      <c r="I109" s="46">
        <v>468</v>
      </c>
      <c r="J109" s="46">
        <v>641</v>
      </c>
      <c r="K109" s="46">
        <v>670</v>
      </c>
      <c r="L109" s="46">
        <v>959</v>
      </c>
      <c r="M109" s="46">
        <v>52</v>
      </c>
      <c r="N109" s="46">
        <v>37</v>
      </c>
      <c r="O109" s="46">
        <v>9</v>
      </c>
    </row>
    <row r="110" spans="1:15" s="32" customFormat="1" ht="12" customHeight="1">
      <c r="A110" s="31"/>
      <c r="B110" s="46"/>
      <c r="C110" s="46"/>
      <c r="D110" s="46"/>
      <c r="E110" s="46"/>
      <c r="F110" s="46"/>
      <c r="G110" s="46"/>
      <c r="H110" s="46"/>
      <c r="I110" s="46"/>
      <c r="J110" s="46"/>
      <c r="K110" s="46"/>
      <c r="L110" s="46"/>
      <c r="M110" s="46"/>
      <c r="N110" s="46"/>
      <c r="O110" s="46"/>
    </row>
    <row r="111" spans="1:15" s="32" customFormat="1" ht="12" customHeight="1">
      <c r="A111" s="57"/>
      <c r="B111" s="577" t="s">
        <v>507</v>
      </c>
      <c r="C111" s="579"/>
      <c r="D111" s="579"/>
      <c r="E111" s="579"/>
      <c r="F111" s="579"/>
      <c r="G111" s="579"/>
      <c r="H111" s="579"/>
      <c r="I111" s="579"/>
      <c r="J111" s="579"/>
      <c r="K111" s="579"/>
      <c r="L111" s="579"/>
      <c r="M111" s="579"/>
      <c r="N111" s="579"/>
      <c r="O111" s="579"/>
    </row>
    <row r="112" spans="1:15" s="32" customFormat="1" ht="12" customHeight="1">
      <c r="A112" s="31" t="s">
        <v>272</v>
      </c>
      <c r="B112" s="46">
        <v>2365</v>
      </c>
      <c r="C112" s="274">
        <v>0</v>
      </c>
      <c r="D112" s="274">
        <v>0</v>
      </c>
      <c r="E112" s="274">
        <v>0</v>
      </c>
      <c r="F112" s="274">
        <v>0</v>
      </c>
      <c r="G112" s="274">
        <v>0</v>
      </c>
      <c r="H112" s="274">
        <v>0</v>
      </c>
      <c r="I112" s="274">
        <v>0</v>
      </c>
      <c r="J112" s="274">
        <v>0</v>
      </c>
      <c r="K112" s="274">
        <v>0</v>
      </c>
      <c r="L112" s="274">
        <v>0</v>
      </c>
      <c r="M112" s="274">
        <v>0</v>
      </c>
      <c r="N112" s="274">
        <v>0</v>
      </c>
      <c r="O112" s="274">
        <v>0</v>
      </c>
    </row>
    <row r="113" spans="1:15" s="32" customFormat="1" ht="12" customHeight="1">
      <c r="A113" s="31" t="s">
        <v>273</v>
      </c>
      <c r="B113" s="46">
        <v>2383</v>
      </c>
      <c r="C113" s="274">
        <v>0</v>
      </c>
      <c r="D113" s="274">
        <v>0</v>
      </c>
      <c r="E113" s="274">
        <v>0</v>
      </c>
      <c r="F113" s="274">
        <v>0</v>
      </c>
      <c r="G113" s="274">
        <v>0</v>
      </c>
      <c r="H113" s="274">
        <v>0</v>
      </c>
      <c r="I113" s="274">
        <v>0</v>
      </c>
      <c r="J113" s="274">
        <v>0</v>
      </c>
      <c r="K113" s="274">
        <v>0</v>
      </c>
      <c r="L113" s="274">
        <v>0</v>
      </c>
      <c r="M113" s="274">
        <v>0</v>
      </c>
      <c r="N113" s="274">
        <v>0</v>
      </c>
      <c r="O113" s="274">
        <v>0</v>
      </c>
    </row>
    <row r="114" spans="1:15" s="32" customFormat="1" ht="12" customHeight="1">
      <c r="A114" s="31" t="s">
        <v>274</v>
      </c>
      <c r="B114" s="46">
        <v>2422</v>
      </c>
      <c r="C114" s="274">
        <v>0</v>
      </c>
      <c r="D114" s="274">
        <v>0</v>
      </c>
      <c r="E114" s="274">
        <v>0</v>
      </c>
      <c r="F114" s="274">
        <v>0</v>
      </c>
      <c r="G114" s="274">
        <v>0</v>
      </c>
      <c r="H114" s="274">
        <v>0</v>
      </c>
      <c r="I114" s="274">
        <v>0</v>
      </c>
      <c r="J114" s="274">
        <v>0</v>
      </c>
      <c r="K114" s="274">
        <v>0</v>
      </c>
      <c r="L114" s="274">
        <v>0</v>
      </c>
      <c r="M114" s="274">
        <v>0</v>
      </c>
      <c r="N114" s="274">
        <v>0</v>
      </c>
      <c r="O114" s="274">
        <v>0</v>
      </c>
    </row>
    <row r="115" spans="1:15" s="32" customFormat="1" ht="12" customHeight="1">
      <c r="A115" s="31" t="s">
        <v>275</v>
      </c>
      <c r="B115" s="46">
        <v>2437</v>
      </c>
      <c r="C115" s="274">
        <v>0</v>
      </c>
      <c r="D115" s="274">
        <v>0</v>
      </c>
      <c r="E115" s="274">
        <v>0</v>
      </c>
      <c r="F115" s="274">
        <v>0</v>
      </c>
      <c r="G115" s="274">
        <v>0</v>
      </c>
      <c r="H115" s="274">
        <v>0</v>
      </c>
      <c r="I115" s="274">
        <v>0</v>
      </c>
      <c r="J115" s="274">
        <v>0</v>
      </c>
      <c r="K115" s="274">
        <v>0</v>
      </c>
      <c r="L115" s="274">
        <v>0</v>
      </c>
      <c r="M115" s="274">
        <v>0</v>
      </c>
      <c r="N115" s="274">
        <v>0</v>
      </c>
      <c r="O115" s="274">
        <v>0</v>
      </c>
    </row>
    <row r="116" spans="1:15" s="32" customFormat="1" ht="12" customHeight="1">
      <c r="A116" s="31" t="s">
        <v>276</v>
      </c>
      <c r="B116" s="46">
        <v>2445</v>
      </c>
      <c r="C116" s="274">
        <v>0</v>
      </c>
      <c r="D116" s="274">
        <v>0</v>
      </c>
      <c r="E116" s="274">
        <v>0</v>
      </c>
      <c r="F116" s="274">
        <v>0</v>
      </c>
      <c r="G116" s="274">
        <v>0</v>
      </c>
      <c r="H116" s="274">
        <v>0</v>
      </c>
      <c r="I116" s="274">
        <v>0</v>
      </c>
      <c r="J116" s="274">
        <v>0</v>
      </c>
      <c r="K116" s="274">
        <v>0</v>
      </c>
      <c r="L116" s="274">
        <v>0</v>
      </c>
      <c r="M116" s="274">
        <v>0</v>
      </c>
      <c r="N116" s="274">
        <v>0</v>
      </c>
      <c r="O116" s="274">
        <v>0</v>
      </c>
    </row>
    <row r="117" spans="1:15" s="32" customFormat="1" ht="12" customHeight="1">
      <c r="A117" s="31" t="s">
        <v>324</v>
      </c>
      <c r="B117" s="46">
        <v>2485</v>
      </c>
      <c r="C117" s="274">
        <v>0</v>
      </c>
      <c r="D117" s="274">
        <v>0</v>
      </c>
      <c r="E117" s="274">
        <v>0</v>
      </c>
      <c r="F117" s="274">
        <v>0</v>
      </c>
      <c r="G117" s="274">
        <v>0</v>
      </c>
      <c r="H117" s="274">
        <v>0</v>
      </c>
      <c r="I117" s="274">
        <v>0</v>
      </c>
      <c r="J117" s="274">
        <v>0</v>
      </c>
      <c r="K117" s="274">
        <v>0</v>
      </c>
      <c r="L117" s="274">
        <v>0</v>
      </c>
      <c r="M117" s="274">
        <v>0</v>
      </c>
      <c r="N117" s="274">
        <v>0</v>
      </c>
      <c r="O117" s="274">
        <v>0</v>
      </c>
    </row>
    <row r="118" spans="1:15" s="32" customFormat="1" ht="12" customHeight="1">
      <c r="A118" s="31" t="s">
        <v>382</v>
      </c>
      <c r="B118" s="46">
        <v>2520</v>
      </c>
      <c r="C118" s="274">
        <v>0</v>
      </c>
      <c r="D118" s="274">
        <v>0</v>
      </c>
      <c r="E118" s="274">
        <v>0</v>
      </c>
      <c r="F118" s="274">
        <v>0</v>
      </c>
      <c r="G118" s="274">
        <v>0</v>
      </c>
      <c r="H118" s="274">
        <v>0</v>
      </c>
      <c r="I118" s="274">
        <v>0</v>
      </c>
      <c r="J118" s="274">
        <v>0</v>
      </c>
      <c r="K118" s="274">
        <v>0</v>
      </c>
      <c r="L118" s="274">
        <v>0</v>
      </c>
      <c r="M118" s="274">
        <v>0</v>
      </c>
      <c r="N118" s="274">
        <v>0</v>
      </c>
      <c r="O118" s="274">
        <v>0</v>
      </c>
    </row>
    <row r="119" spans="1:15" s="32" customFormat="1" ht="12" customHeight="1">
      <c r="A119" s="31" t="s">
        <v>451</v>
      </c>
      <c r="B119" s="46">
        <v>2555</v>
      </c>
      <c r="C119" s="274">
        <v>0</v>
      </c>
      <c r="D119" s="274">
        <v>0</v>
      </c>
      <c r="E119" s="274">
        <v>0</v>
      </c>
      <c r="F119" s="274">
        <v>0</v>
      </c>
      <c r="G119" s="274">
        <v>0</v>
      </c>
      <c r="H119" s="274">
        <v>0</v>
      </c>
      <c r="I119" s="274">
        <v>0</v>
      </c>
      <c r="J119" s="274">
        <v>0</v>
      </c>
      <c r="K119" s="274">
        <v>0</v>
      </c>
      <c r="L119" s="274">
        <v>0</v>
      </c>
      <c r="M119" s="274">
        <v>0</v>
      </c>
      <c r="N119" s="274">
        <v>0</v>
      </c>
      <c r="O119" s="274">
        <v>0</v>
      </c>
    </row>
    <row r="120" spans="1:15" s="32" customFormat="1" ht="12" customHeight="1">
      <c r="A120" s="31" t="s">
        <v>486</v>
      </c>
      <c r="B120" s="46">
        <v>2588</v>
      </c>
      <c r="C120" s="274">
        <v>0</v>
      </c>
      <c r="D120" s="274">
        <v>0</v>
      </c>
      <c r="E120" s="274">
        <v>0</v>
      </c>
      <c r="F120" s="274">
        <v>0</v>
      </c>
      <c r="G120" s="274">
        <v>0</v>
      </c>
      <c r="H120" s="274">
        <v>0</v>
      </c>
      <c r="I120" s="274">
        <v>0</v>
      </c>
      <c r="J120" s="274">
        <v>0</v>
      </c>
      <c r="K120" s="274">
        <v>0</v>
      </c>
      <c r="L120" s="274">
        <v>0</v>
      </c>
      <c r="M120" s="274">
        <v>0</v>
      </c>
      <c r="N120" s="274">
        <v>0</v>
      </c>
      <c r="O120" s="274">
        <v>0</v>
      </c>
    </row>
    <row r="121" spans="1:15" s="32" customFormat="1" ht="12" customHeight="1">
      <c r="A121" s="31" t="s">
        <v>518</v>
      </c>
      <c r="B121" s="46">
        <v>2634</v>
      </c>
      <c r="C121" s="274">
        <v>0</v>
      </c>
      <c r="D121" s="274">
        <v>0</v>
      </c>
      <c r="E121" s="274">
        <v>0</v>
      </c>
      <c r="F121" s="274">
        <v>0</v>
      </c>
      <c r="G121" s="274">
        <v>0</v>
      </c>
      <c r="H121" s="274">
        <v>0</v>
      </c>
      <c r="I121" s="274">
        <v>0</v>
      </c>
      <c r="J121" s="274">
        <v>0</v>
      </c>
      <c r="K121" s="274">
        <v>0</v>
      </c>
      <c r="L121" s="274">
        <v>0</v>
      </c>
      <c r="M121" s="274">
        <v>0</v>
      </c>
      <c r="N121" s="274">
        <v>0</v>
      </c>
      <c r="O121" s="274">
        <v>0</v>
      </c>
    </row>
    <row r="122" spans="1:15" s="32" customFormat="1" ht="12" customHeight="1">
      <c r="A122" s="31"/>
      <c r="B122" s="55"/>
      <c r="C122" s="56"/>
      <c r="D122" s="56"/>
      <c r="E122" s="56"/>
      <c r="F122" s="56"/>
      <c r="G122" s="56"/>
      <c r="H122" s="56"/>
      <c r="I122" s="56"/>
      <c r="J122" s="56"/>
      <c r="K122" s="56"/>
      <c r="L122" s="56"/>
      <c r="M122" s="56"/>
      <c r="N122" s="56"/>
      <c r="O122" s="56"/>
    </row>
    <row r="123" spans="1:15" s="32" customFormat="1" ht="12" customHeight="1">
      <c r="A123" s="57"/>
      <c r="B123" s="577" t="s">
        <v>588</v>
      </c>
      <c r="C123" s="578"/>
      <c r="D123" s="578"/>
      <c r="E123" s="578"/>
      <c r="F123" s="578"/>
      <c r="G123" s="578"/>
      <c r="H123" s="578"/>
      <c r="I123" s="578"/>
      <c r="J123" s="578"/>
      <c r="K123" s="578"/>
      <c r="L123" s="578"/>
      <c r="M123" s="578"/>
      <c r="N123" s="578"/>
      <c r="O123" s="578"/>
    </row>
    <row r="124" spans="1:15" s="32" customFormat="1" ht="12" customHeight="1">
      <c r="A124" s="31" t="s">
        <v>272</v>
      </c>
      <c r="B124" s="46">
        <v>334879</v>
      </c>
      <c r="C124" s="46">
        <v>24208</v>
      </c>
      <c r="D124" s="46">
        <v>38655</v>
      </c>
      <c r="E124" s="46">
        <v>30253</v>
      </c>
      <c r="F124" s="46">
        <v>27243</v>
      </c>
      <c r="G124" s="46">
        <v>25949</v>
      </c>
      <c r="H124" s="46">
        <v>26459</v>
      </c>
      <c r="I124" s="46">
        <v>26115</v>
      </c>
      <c r="J124" s="46">
        <v>27399</v>
      </c>
      <c r="K124" s="46">
        <v>30139</v>
      </c>
      <c r="L124" s="46">
        <v>31674</v>
      </c>
      <c r="M124" s="46">
        <v>15578</v>
      </c>
      <c r="N124" s="46">
        <v>14842</v>
      </c>
      <c r="O124" s="46">
        <v>13465</v>
      </c>
    </row>
    <row r="125" spans="1:15" s="32" customFormat="1" ht="12" customHeight="1">
      <c r="A125" s="31" t="s">
        <v>273</v>
      </c>
      <c r="B125" s="46">
        <v>328380</v>
      </c>
      <c r="C125" s="46">
        <v>0</v>
      </c>
      <c r="D125" s="46">
        <v>52948</v>
      </c>
      <c r="E125" s="46">
        <v>37659</v>
      </c>
      <c r="F125" s="46">
        <v>27928</v>
      </c>
      <c r="G125" s="46">
        <v>27037</v>
      </c>
      <c r="H125" s="46">
        <v>27334</v>
      </c>
      <c r="I125" s="46">
        <v>25645</v>
      </c>
      <c r="J125" s="46">
        <v>26143</v>
      </c>
      <c r="K125" s="46">
        <v>28382</v>
      </c>
      <c r="L125" s="46">
        <v>29072</v>
      </c>
      <c r="M125" s="46">
        <v>14431</v>
      </c>
      <c r="N125" s="46">
        <v>15190</v>
      </c>
      <c r="O125" s="46">
        <v>13691</v>
      </c>
    </row>
    <row r="126" spans="1:15" s="32" customFormat="1" ht="12" customHeight="1">
      <c r="A126" s="31" t="s">
        <v>274</v>
      </c>
      <c r="B126" s="46">
        <v>323220</v>
      </c>
      <c r="C126" s="46">
        <v>0</v>
      </c>
      <c r="D126" s="46">
        <v>48109</v>
      </c>
      <c r="E126" s="46">
        <v>35224</v>
      </c>
      <c r="F126" s="46">
        <v>32817</v>
      </c>
      <c r="G126" s="46">
        <v>27376</v>
      </c>
      <c r="H126" s="46">
        <v>28846</v>
      </c>
      <c r="I126" s="46">
        <v>26456</v>
      </c>
      <c r="J126" s="46">
        <v>25854</v>
      </c>
      <c r="K126" s="46">
        <v>27064</v>
      </c>
      <c r="L126" s="46">
        <v>27848</v>
      </c>
      <c r="M126" s="46">
        <v>13266</v>
      </c>
      <c r="N126" s="46">
        <v>14299</v>
      </c>
      <c r="O126" s="46">
        <v>13639</v>
      </c>
    </row>
    <row r="127" spans="1:15" s="32" customFormat="1" ht="12" customHeight="1">
      <c r="A127" s="31" t="s">
        <v>275</v>
      </c>
      <c r="B127" s="46">
        <v>320870</v>
      </c>
      <c r="C127" s="46">
        <v>0</v>
      </c>
      <c r="D127" s="46">
        <v>46848</v>
      </c>
      <c r="E127" s="46">
        <v>36028</v>
      </c>
      <c r="F127" s="46">
        <v>26568</v>
      </c>
      <c r="G127" s="46">
        <v>32349</v>
      </c>
      <c r="H127" s="46">
        <v>29715</v>
      </c>
      <c r="I127" s="46">
        <v>27419</v>
      </c>
      <c r="J127" s="46">
        <v>26547</v>
      </c>
      <c r="K127" s="46">
        <v>26907</v>
      </c>
      <c r="L127" s="46">
        <v>26653</v>
      </c>
      <c r="M127" s="46">
        <v>13099</v>
      </c>
      <c r="N127" s="46">
        <v>13542</v>
      </c>
      <c r="O127" s="46">
        <v>12758</v>
      </c>
    </row>
    <row r="128" spans="1:15" s="32" customFormat="1" ht="12" customHeight="1">
      <c r="A128" s="31" t="s">
        <v>276</v>
      </c>
      <c r="B128" s="46">
        <v>320058</v>
      </c>
      <c r="C128" s="46">
        <v>0</v>
      </c>
      <c r="D128" s="46">
        <v>47411</v>
      </c>
      <c r="E128" s="46">
        <v>37095</v>
      </c>
      <c r="F128" s="46">
        <v>24942</v>
      </c>
      <c r="G128" s="46">
        <v>26472</v>
      </c>
      <c r="H128" s="46">
        <v>34631</v>
      </c>
      <c r="I128" s="46">
        <v>27988</v>
      </c>
      <c r="J128" s="46">
        <v>27404</v>
      </c>
      <c r="K128" s="46">
        <v>28081</v>
      </c>
      <c r="L128" s="46">
        <v>25790</v>
      </c>
      <c r="M128" s="46">
        <v>3632</v>
      </c>
      <c r="N128" s="46">
        <v>21904</v>
      </c>
      <c r="O128" s="46">
        <v>12263</v>
      </c>
    </row>
    <row r="129" spans="1:15" s="32" customFormat="1" ht="12" customHeight="1">
      <c r="A129" s="31" t="s">
        <v>324</v>
      </c>
      <c r="B129" s="46">
        <v>321590</v>
      </c>
      <c r="C129" s="46">
        <v>0</v>
      </c>
      <c r="D129" s="46">
        <v>48506</v>
      </c>
      <c r="E129" s="46">
        <v>37108</v>
      </c>
      <c r="F129" s="46">
        <v>25451</v>
      </c>
      <c r="G129" s="46">
        <v>24836</v>
      </c>
      <c r="H129" s="46">
        <v>29611</v>
      </c>
      <c r="I129" s="46">
        <v>32350</v>
      </c>
      <c r="J129" s="46">
        <v>28312</v>
      </c>
      <c r="K129" s="46">
        <v>28926</v>
      </c>
      <c r="L129" s="46">
        <v>26709</v>
      </c>
      <c r="M129" s="46">
        <v>3438</v>
      </c>
      <c r="N129" s="46">
        <v>15597</v>
      </c>
      <c r="O129" s="46">
        <v>18261</v>
      </c>
    </row>
    <row r="130" spans="1:15" s="32" customFormat="1" ht="12" customHeight="1">
      <c r="A130" s="31" t="s">
        <v>382</v>
      </c>
      <c r="B130" s="46">
        <v>319287</v>
      </c>
      <c r="C130" s="46">
        <v>0</v>
      </c>
      <c r="D130" s="46">
        <v>49624</v>
      </c>
      <c r="E130" s="46">
        <v>38083</v>
      </c>
      <c r="F130" s="46">
        <v>25646</v>
      </c>
      <c r="G130" s="46">
        <v>25255</v>
      </c>
      <c r="H130" s="46">
        <v>28706</v>
      </c>
      <c r="I130" s="46">
        <v>26821</v>
      </c>
      <c r="J130" s="46">
        <v>32292</v>
      </c>
      <c r="K130" s="46">
        <v>30184</v>
      </c>
      <c r="L130" s="46">
        <v>27851</v>
      </c>
      <c r="M130" s="46">
        <v>3677</v>
      </c>
      <c r="N130" s="46">
        <v>15601</v>
      </c>
      <c r="O130" s="46">
        <v>13027</v>
      </c>
    </row>
    <row r="131" spans="1:15" s="32" customFormat="1" ht="11.25" customHeight="1">
      <c r="A131" s="31" t="s">
        <v>451</v>
      </c>
      <c r="B131" s="46">
        <v>324025</v>
      </c>
      <c r="C131" s="46">
        <v>0</v>
      </c>
      <c r="D131" s="46">
        <v>51828</v>
      </c>
      <c r="E131" s="46">
        <v>38363</v>
      </c>
      <c r="F131" s="46">
        <v>26802</v>
      </c>
      <c r="G131" s="46">
        <v>25404</v>
      </c>
      <c r="H131" s="46">
        <v>29581</v>
      </c>
      <c r="I131" s="46">
        <v>25420</v>
      </c>
      <c r="J131" s="46">
        <v>27395</v>
      </c>
      <c r="K131" s="46">
        <v>33065</v>
      </c>
      <c r="L131" s="46">
        <v>30272</v>
      </c>
      <c r="M131" s="46">
        <v>3922</v>
      </c>
      <c r="N131" s="46">
        <v>16472</v>
      </c>
      <c r="O131" s="46">
        <v>12946</v>
      </c>
    </row>
    <row r="132" spans="1:15" s="32" customFormat="1" ht="11.25" customHeight="1">
      <c r="A132" s="31" t="s">
        <v>486</v>
      </c>
      <c r="B132" s="46">
        <v>330232</v>
      </c>
      <c r="C132" s="46">
        <v>0</v>
      </c>
      <c r="D132" s="46">
        <v>54731</v>
      </c>
      <c r="E132" s="46">
        <v>38539</v>
      </c>
      <c r="F132" s="46">
        <v>27131</v>
      </c>
      <c r="G132" s="46">
        <v>26477</v>
      </c>
      <c r="H132" s="46">
        <v>30372</v>
      </c>
      <c r="I132" s="46">
        <v>25652</v>
      </c>
      <c r="J132" s="46">
        <v>26019</v>
      </c>
      <c r="K132" s="46">
        <v>28020</v>
      </c>
      <c r="L132" s="46">
        <v>35339</v>
      </c>
      <c r="M132" s="46">
        <v>4330</v>
      </c>
      <c r="N132" s="46">
        <v>17306</v>
      </c>
      <c r="O132" s="46">
        <v>13728</v>
      </c>
    </row>
    <row r="133" spans="1:15" s="32" customFormat="1" ht="11.25" customHeight="1">
      <c r="A133" s="31" t="s">
        <v>518</v>
      </c>
      <c r="B133" s="46">
        <v>335926</v>
      </c>
      <c r="C133" s="46">
        <v>0</v>
      </c>
      <c r="D133" s="46">
        <v>55630</v>
      </c>
      <c r="E133" s="46">
        <v>40755</v>
      </c>
      <c r="F133" s="46">
        <v>27925</v>
      </c>
      <c r="G133" s="46">
        <v>27077</v>
      </c>
      <c r="H133" s="46">
        <v>31994</v>
      </c>
      <c r="I133" s="46">
        <v>26138</v>
      </c>
      <c r="J133" s="46">
        <v>26504</v>
      </c>
      <c r="K133" s="46">
        <v>26963</v>
      </c>
      <c r="L133" s="46">
        <v>31560</v>
      </c>
      <c r="M133" s="46">
        <v>5224</v>
      </c>
      <c r="N133" s="46">
        <v>18674</v>
      </c>
      <c r="O133" s="46">
        <v>14848</v>
      </c>
    </row>
    <row r="134" spans="1:15" s="32" customFormat="1" ht="12" customHeight="1">
      <c r="A134" s="58" t="s">
        <v>78</v>
      </c>
      <c r="B134" s="58"/>
      <c r="C134" s="58"/>
      <c r="D134" s="58"/>
      <c r="E134" s="58"/>
      <c r="F134" s="58"/>
      <c r="G134" s="58"/>
      <c r="H134" s="58"/>
      <c r="I134" s="58"/>
      <c r="J134" s="58"/>
      <c r="K134" s="58"/>
      <c r="L134" s="58"/>
      <c r="M134" s="58"/>
      <c r="N134" s="58"/>
      <c r="O134" s="58"/>
    </row>
    <row r="135" spans="1:15" s="30" customFormat="1" ht="52.8" customHeight="1">
      <c r="A135" s="559" t="s">
        <v>635</v>
      </c>
      <c r="B135" s="559"/>
      <c r="C135" s="559"/>
      <c r="D135" s="559"/>
      <c r="E135" s="559"/>
      <c r="F135" s="559"/>
      <c r="G135" s="559"/>
      <c r="H135" s="559"/>
      <c r="I135" s="559"/>
      <c r="J135" s="559"/>
      <c r="K135" s="559"/>
      <c r="L135" s="559"/>
      <c r="M135" s="559"/>
      <c r="N135" s="559"/>
      <c r="O135" s="559"/>
    </row>
    <row r="136" spans="1:15" ht="12" customHeight="1"/>
    <row r="137" spans="1:15" ht="12" customHeight="1"/>
    <row r="138" spans="1:15" ht="12" customHeight="1"/>
    <row r="139" spans="1:15" ht="12" customHeight="1"/>
    <row r="140" spans="1:15" ht="12" customHeight="1"/>
    <row r="141" spans="1:15" ht="12" customHeight="1"/>
    <row r="142" spans="1:15" ht="12" customHeight="1"/>
    <row r="143" spans="1:15" ht="12" customHeight="1"/>
    <row r="144" spans="1:15" ht="12" customHeight="1"/>
    <row r="145" ht="12" customHeight="1"/>
    <row r="146" ht="12" customHeight="1"/>
    <row r="147" ht="12" customHeight="1"/>
    <row r="148" ht="12" customHeight="1"/>
    <row r="149" ht="12" customHeight="1"/>
    <row r="150" ht="12" customHeight="1"/>
    <row r="151" ht="12" customHeight="1"/>
    <row r="152" ht="12" customHeight="1"/>
    <row r="153" ht="12" customHeight="1"/>
    <row r="154" ht="12" customHeight="1"/>
    <row r="155" ht="12" customHeight="1"/>
    <row r="156" ht="12" customHeight="1"/>
    <row r="157" ht="12" customHeight="1"/>
    <row r="158" ht="12" customHeight="1"/>
    <row r="159" ht="12" customHeight="1"/>
    <row r="160" ht="12" customHeight="1"/>
    <row r="161" ht="12" customHeight="1"/>
    <row r="162" ht="12" customHeight="1"/>
    <row r="163" ht="12" customHeight="1"/>
    <row r="164" ht="12" customHeight="1"/>
    <row r="165" ht="12" customHeight="1"/>
    <row r="166" ht="12" customHeight="1"/>
    <row r="167" ht="12" customHeight="1"/>
    <row r="168" ht="12" customHeight="1"/>
    <row r="169" ht="12" customHeight="1"/>
    <row r="170" ht="12" customHeight="1"/>
    <row r="171" ht="12" customHeight="1"/>
    <row r="172" ht="12" customHeight="1"/>
    <row r="173" ht="12" customHeight="1"/>
    <row r="174" ht="12" customHeight="1"/>
    <row r="175" ht="12" customHeight="1"/>
    <row r="176" ht="12" customHeight="1"/>
    <row r="177" ht="12" customHeight="1"/>
    <row r="178" ht="12" customHeight="1"/>
    <row r="179" ht="12" customHeight="1"/>
    <row r="180" ht="12" customHeight="1"/>
    <row r="181" ht="12" customHeight="1"/>
    <row r="182" ht="12" customHeight="1"/>
    <row r="183" ht="12" customHeight="1"/>
    <row r="184" ht="12" customHeight="1"/>
    <row r="185" ht="12" customHeight="1"/>
    <row r="186" ht="12" customHeight="1"/>
    <row r="187" ht="12" customHeight="1"/>
    <row r="188" ht="12" customHeight="1"/>
    <row r="189" ht="12" customHeight="1"/>
    <row r="190" ht="12" customHeight="1"/>
    <row r="191" ht="12" customHeight="1"/>
    <row r="192" ht="12" customHeight="1"/>
    <row r="193" ht="12" customHeight="1"/>
    <row r="194" ht="12" customHeight="1"/>
    <row r="195" ht="12" customHeight="1"/>
    <row r="196" ht="12" customHeight="1"/>
    <row r="197" ht="12" customHeight="1"/>
    <row r="198" ht="12" customHeight="1"/>
    <row r="199" ht="12" customHeight="1"/>
    <row r="200" ht="12" customHeight="1"/>
    <row r="201" ht="12" customHeight="1"/>
    <row r="202" ht="12" customHeight="1"/>
    <row r="203" ht="12" customHeight="1"/>
    <row r="204" ht="12" customHeight="1"/>
    <row r="205" ht="12" customHeight="1"/>
    <row r="206" ht="12" customHeight="1"/>
    <row r="207" ht="12" customHeight="1"/>
    <row r="208" ht="12" customHeight="1"/>
    <row r="209" ht="12" customHeight="1"/>
    <row r="210" ht="12" customHeight="1"/>
    <row r="211" ht="12" customHeight="1"/>
    <row r="212" ht="12" customHeight="1"/>
    <row r="213" ht="12" customHeight="1"/>
    <row r="214" ht="12" customHeight="1"/>
    <row r="215" ht="12" customHeight="1"/>
    <row r="216" ht="12" customHeight="1"/>
    <row r="217" ht="12" customHeight="1"/>
    <row r="218" ht="12" customHeight="1"/>
    <row r="219" ht="12" customHeight="1"/>
    <row r="220" ht="12" customHeight="1"/>
    <row r="221" ht="12" customHeight="1"/>
    <row r="222" ht="12" customHeight="1"/>
    <row r="223" ht="12" customHeight="1"/>
    <row r="224" ht="12" customHeight="1"/>
    <row r="225" ht="12" customHeight="1"/>
    <row r="226" ht="12" customHeight="1"/>
    <row r="227" ht="12" customHeight="1"/>
    <row r="228" ht="12" customHeight="1"/>
    <row r="229" ht="12" customHeight="1"/>
    <row r="230" ht="12" customHeight="1"/>
    <row r="231" ht="12" customHeight="1"/>
    <row r="232" ht="12" customHeight="1"/>
    <row r="233" ht="12" customHeight="1"/>
    <row r="234" ht="12" customHeight="1"/>
    <row r="235" ht="12" customHeight="1"/>
    <row r="236" ht="12" customHeight="1"/>
    <row r="237" ht="12" customHeight="1"/>
    <row r="238" ht="12" customHeight="1"/>
    <row r="239" ht="12" customHeight="1"/>
    <row r="240" ht="12" customHeight="1"/>
    <row r="241" ht="12" customHeight="1"/>
    <row r="242" ht="12" customHeight="1"/>
    <row r="243" ht="12" customHeight="1"/>
    <row r="244" ht="12" customHeight="1"/>
    <row r="245" ht="12" customHeight="1"/>
    <row r="246" ht="12" customHeight="1"/>
    <row r="247" ht="12" customHeight="1"/>
    <row r="248" ht="12" customHeight="1"/>
    <row r="249" ht="12" customHeight="1"/>
    <row r="250" ht="12" customHeight="1"/>
    <row r="251" ht="12" customHeight="1"/>
    <row r="252" ht="12" customHeight="1"/>
    <row r="253" ht="12" customHeight="1"/>
    <row r="254" ht="12" customHeight="1"/>
    <row r="255" ht="12" customHeight="1"/>
    <row r="256" ht="12" customHeight="1"/>
    <row r="257" ht="12" customHeight="1"/>
    <row r="258" ht="12" customHeight="1"/>
    <row r="259" ht="12" customHeight="1"/>
    <row r="260" ht="12" customHeight="1"/>
    <row r="261" ht="12" customHeight="1"/>
    <row r="262" ht="12" customHeight="1"/>
    <row r="263" ht="12" customHeight="1"/>
    <row r="264" ht="12" customHeight="1"/>
    <row r="265" ht="12" customHeight="1"/>
    <row r="266" ht="12" customHeight="1"/>
    <row r="267" ht="12" customHeight="1"/>
    <row r="268" ht="12" customHeight="1"/>
    <row r="269" ht="12" customHeight="1"/>
    <row r="270" ht="12" customHeight="1"/>
    <row r="271" ht="12" customHeight="1"/>
    <row r="272" ht="12" customHeight="1"/>
    <row r="273" ht="12" customHeight="1"/>
    <row r="274" ht="12" customHeight="1"/>
    <row r="275" ht="12" customHeight="1"/>
    <row r="276" ht="12" customHeight="1"/>
    <row r="277" ht="12" customHeight="1"/>
    <row r="278" ht="12" customHeight="1"/>
    <row r="279" ht="12" customHeight="1"/>
    <row r="280" ht="12" customHeight="1"/>
    <row r="281" ht="12" customHeight="1"/>
    <row r="282" ht="12" customHeight="1"/>
    <row r="283" ht="12" customHeight="1"/>
    <row r="284" ht="12" customHeight="1"/>
    <row r="285" ht="12" customHeight="1"/>
    <row r="286" ht="12" customHeight="1"/>
    <row r="287" ht="12" customHeight="1"/>
    <row r="288" ht="12" customHeight="1"/>
    <row r="289" ht="12" customHeight="1"/>
    <row r="290" ht="12" customHeight="1"/>
    <row r="291" ht="12" customHeight="1"/>
    <row r="292" ht="12" customHeight="1"/>
    <row r="293" ht="12" customHeight="1"/>
    <row r="294" ht="12" customHeight="1"/>
    <row r="295" ht="12" customHeight="1"/>
    <row r="296" ht="12" customHeight="1"/>
    <row r="297" ht="12" customHeight="1"/>
    <row r="298" ht="12" customHeight="1"/>
    <row r="299" ht="12" customHeight="1"/>
    <row r="300" ht="12" customHeight="1"/>
    <row r="301" ht="12" customHeight="1"/>
    <row r="302" ht="12" customHeight="1"/>
    <row r="303" ht="12" customHeight="1"/>
    <row r="304" ht="12" customHeight="1"/>
    <row r="305" ht="12" customHeight="1"/>
    <row r="306" ht="12" customHeight="1"/>
    <row r="307" ht="12" customHeight="1"/>
    <row r="308" ht="12" customHeight="1"/>
    <row r="309" ht="12" customHeight="1"/>
    <row r="310" ht="12" customHeight="1"/>
    <row r="311" ht="12" customHeight="1"/>
    <row r="312" ht="12" customHeight="1"/>
    <row r="313" ht="12" customHeight="1"/>
    <row r="314" ht="12" customHeight="1"/>
    <row r="315" ht="12" customHeight="1"/>
    <row r="316" ht="12" customHeight="1"/>
    <row r="317" ht="12" customHeight="1"/>
    <row r="318" ht="12" customHeight="1"/>
    <row r="319" ht="12" customHeight="1"/>
    <row r="320" ht="12" customHeight="1"/>
    <row r="321" ht="12" customHeight="1"/>
    <row r="322" ht="12" customHeight="1"/>
    <row r="323" ht="12" customHeight="1"/>
    <row r="324" ht="12" customHeight="1"/>
    <row r="325" ht="12" customHeight="1"/>
    <row r="326" ht="12" customHeight="1"/>
    <row r="327" ht="12" customHeight="1"/>
    <row r="328" ht="12" customHeight="1"/>
    <row r="329" ht="12" customHeight="1"/>
    <row r="330" ht="12" customHeight="1"/>
    <row r="331" ht="12" customHeight="1"/>
    <row r="332" ht="12" customHeight="1"/>
    <row r="333" ht="12" customHeight="1"/>
    <row r="334" ht="12" customHeight="1"/>
    <row r="335" ht="12" customHeight="1"/>
    <row r="336" ht="12" customHeight="1"/>
    <row r="337" ht="12" customHeight="1"/>
    <row r="338" ht="12" customHeight="1"/>
    <row r="339" ht="12" customHeight="1"/>
    <row r="340" ht="12" customHeight="1"/>
    <row r="341" ht="12" customHeight="1"/>
    <row r="342" ht="12" customHeight="1"/>
    <row r="343" ht="12" customHeight="1"/>
    <row r="344" ht="12" customHeight="1"/>
    <row r="345" ht="12" customHeight="1"/>
    <row r="346" ht="12" customHeight="1"/>
    <row r="347" ht="12" customHeight="1"/>
    <row r="348" ht="12" customHeight="1"/>
    <row r="349" ht="12" customHeight="1"/>
    <row r="350" ht="12" customHeight="1"/>
    <row r="351" ht="12" customHeight="1"/>
    <row r="352" ht="12" customHeight="1"/>
    <row r="353" ht="12" customHeight="1"/>
    <row r="354" ht="12" customHeight="1"/>
    <row r="355" ht="12" customHeight="1"/>
    <row r="356" ht="12" customHeight="1"/>
    <row r="357" ht="12" customHeight="1"/>
    <row r="358" ht="12" customHeight="1"/>
    <row r="359" ht="12" customHeight="1"/>
    <row r="360" ht="12" customHeight="1"/>
    <row r="361" ht="12" customHeight="1"/>
    <row r="362" ht="12" customHeight="1"/>
    <row r="363" ht="12" customHeight="1"/>
    <row r="364" ht="12" customHeight="1"/>
    <row r="365" ht="12" customHeight="1"/>
    <row r="366" ht="12" customHeight="1"/>
    <row r="367" ht="12" customHeight="1"/>
    <row r="368" ht="12" customHeight="1"/>
    <row r="369" ht="12" customHeight="1"/>
    <row r="370" ht="12" customHeight="1"/>
    <row r="371" ht="12" customHeight="1"/>
    <row r="372" ht="12" customHeight="1"/>
    <row r="373" ht="12" customHeight="1"/>
    <row r="374" ht="12" customHeight="1"/>
    <row r="375" ht="12" customHeight="1"/>
    <row r="376" ht="12" customHeight="1"/>
    <row r="377" ht="12" customHeight="1"/>
    <row r="378" ht="12" customHeight="1"/>
    <row r="379" ht="12" customHeight="1"/>
    <row r="380" ht="12" customHeight="1"/>
    <row r="381" ht="12" customHeight="1"/>
    <row r="382" ht="12" customHeight="1"/>
    <row r="383" ht="12" customHeight="1"/>
    <row r="384" ht="12" customHeight="1"/>
    <row r="385" ht="12" customHeight="1"/>
    <row r="386" ht="12" customHeight="1"/>
    <row r="387" ht="12" customHeight="1"/>
    <row r="388" ht="12" customHeight="1"/>
    <row r="389" ht="12" customHeight="1"/>
    <row r="390" ht="12" customHeight="1"/>
    <row r="391" ht="12" customHeight="1"/>
    <row r="392" ht="12" customHeight="1"/>
    <row r="393" ht="12" customHeight="1"/>
    <row r="394" ht="12" customHeight="1"/>
    <row r="395" ht="12" customHeight="1"/>
  </sheetData>
  <mergeCells count="21">
    <mergeCell ref="B19:O19"/>
    <mergeCell ref="B87:O87"/>
    <mergeCell ref="A1:O1"/>
    <mergeCell ref="A3:A5"/>
    <mergeCell ref="B3:B5"/>
    <mergeCell ref="C4:O4"/>
    <mergeCell ref="C3:H3"/>
    <mergeCell ref="B51:O51"/>
    <mergeCell ref="M3:O3"/>
    <mergeCell ref="I3:L3"/>
    <mergeCell ref="A2:O2"/>
    <mergeCell ref="A6:O6"/>
    <mergeCell ref="B39:O39"/>
    <mergeCell ref="B7:O7"/>
    <mergeCell ref="B27:O27"/>
    <mergeCell ref="A135:O135"/>
    <mergeCell ref="B123:O123"/>
    <mergeCell ref="B111:O111"/>
    <mergeCell ref="B63:O63"/>
    <mergeCell ref="B75:O75"/>
    <mergeCell ref="B99:O99"/>
  </mergeCells>
  <phoneticPr fontId="11" type="noConversion"/>
  <hyperlinks>
    <hyperlink ref="A1:O1" location="Inhaltsverzeichnis!A34" display="Inhaltsverzeichnis!A34"/>
  </hyperlinks>
  <pageMargins left="0.59055118110236227" right="0.59055118110236227" top="0.78740157480314965" bottom="0.59055118110236227" header="0.31496062992125984" footer="0.23622047244094491"/>
  <pageSetup paperSize="9" firstPageNumber="8" pageOrder="overThenDown" orientation="portrait" useFirstPageNumber="1" r:id="rId1"/>
  <headerFooter scaleWithDoc="0" alignWithMargins="0">
    <oddHeader>&amp;C&amp;"Arial,Standard"&amp;8– &amp;P –</oddHeader>
    <oddFooter>&amp;C&amp;"Arial,Standard"&amp;7&amp;K000000 Amt für Statistik Berlin-Brandenburg — SB B I 1 - j / 15 –  Berlin  &amp;G</oddFooter>
  </headerFooter>
  <rowBreaks count="2" manualBreakCount="2">
    <brk id="49" max="16383" man="1"/>
    <brk id="97" max="16383"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
  <sheetViews>
    <sheetView zoomScaleNormal="100" zoomScaleSheetLayoutView="100" workbookViewId="0">
      <pane ySplit="7" topLeftCell="A8" activePane="bottomLeft" state="frozen"/>
      <selection pane="bottomLeft" activeCell="A8" sqref="A8:K8"/>
    </sheetView>
  </sheetViews>
  <sheetFormatPr baseColWidth="10" defaultColWidth="11.5546875" defaultRowHeight="13.2"/>
  <cols>
    <col min="1" max="1" width="22.6640625" style="43" customWidth="1"/>
    <col min="2" max="3" width="7.33203125" style="43" bestFit="1" customWidth="1"/>
    <col min="4" max="5" width="6.5546875" style="43" bestFit="1" customWidth="1"/>
    <col min="6" max="6" width="5.44140625" style="43" bestFit="1" customWidth="1"/>
    <col min="7" max="7" width="6" style="43" bestFit="1" customWidth="1"/>
    <col min="8" max="8" width="5.44140625" style="43" bestFit="1" customWidth="1"/>
    <col min="9" max="9" width="5.6640625" style="43" bestFit="1" customWidth="1"/>
    <col min="10" max="10" width="8.33203125" style="43" bestFit="1" customWidth="1"/>
    <col min="11" max="11" width="7.6640625" style="43" bestFit="1" customWidth="1"/>
    <col min="12" max="12" width="10" style="43" customWidth="1"/>
    <col min="13" max="16384" width="11.5546875" style="43"/>
  </cols>
  <sheetData>
    <row r="1" spans="1:11" ht="27" customHeight="1">
      <c r="A1" s="588" t="s">
        <v>608</v>
      </c>
      <c r="B1" s="589"/>
      <c r="C1" s="589"/>
      <c r="D1" s="589"/>
      <c r="E1" s="589"/>
      <c r="F1" s="589"/>
      <c r="G1" s="589"/>
      <c r="H1" s="589"/>
      <c r="I1" s="589"/>
      <c r="J1" s="589"/>
      <c r="K1" s="571"/>
    </row>
    <row r="2" spans="1:11" s="60" customFormat="1" ht="12" customHeight="1">
      <c r="A2" s="590"/>
      <c r="B2" s="590"/>
      <c r="C2" s="590"/>
      <c r="D2" s="590"/>
      <c r="E2" s="590"/>
      <c r="F2" s="590"/>
      <c r="G2" s="590"/>
      <c r="H2" s="590"/>
      <c r="I2" s="590"/>
      <c r="J2" s="590"/>
      <c r="K2" s="590"/>
    </row>
    <row r="3" spans="1:11" ht="12" customHeight="1">
      <c r="A3" s="568" t="s">
        <v>124</v>
      </c>
      <c r="B3" s="558" t="s">
        <v>92</v>
      </c>
      <c r="C3" s="558" t="s">
        <v>131</v>
      </c>
      <c r="D3" s="558" t="s">
        <v>470</v>
      </c>
      <c r="E3" s="558"/>
      <c r="F3" s="558"/>
      <c r="G3" s="558"/>
      <c r="H3" s="558"/>
      <c r="I3" s="558"/>
      <c r="J3" s="558"/>
      <c r="K3" s="591" t="s">
        <v>132</v>
      </c>
    </row>
    <row r="4" spans="1:11" ht="12" customHeight="1">
      <c r="A4" s="569"/>
      <c r="B4" s="558"/>
      <c r="C4" s="558"/>
      <c r="D4" s="557" t="s">
        <v>93</v>
      </c>
      <c r="E4" s="592" t="s">
        <v>94</v>
      </c>
      <c r="F4" s="592"/>
      <c r="G4" s="593" t="s">
        <v>471</v>
      </c>
      <c r="H4" s="593"/>
      <c r="I4" s="593"/>
      <c r="J4" s="593"/>
      <c r="K4" s="560"/>
    </row>
    <row r="5" spans="1:11" ht="12" customHeight="1">
      <c r="A5" s="569"/>
      <c r="B5" s="558"/>
      <c r="C5" s="558"/>
      <c r="D5" s="558"/>
      <c r="E5" s="558" t="s">
        <v>73</v>
      </c>
      <c r="F5" s="557" t="s">
        <v>98</v>
      </c>
      <c r="G5" s="552" t="s">
        <v>93</v>
      </c>
      <c r="H5" s="557" t="s">
        <v>98</v>
      </c>
      <c r="I5" s="558" t="s">
        <v>80</v>
      </c>
      <c r="J5" s="558"/>
      <c r="K5" s="560"/>
    </row>
    <row r="6" spans="1:11" ht="12" customHeight="1">
      <c r="A6" s="569"/>
      <c r="B6" s="558"/>
      <c r="C6" s="558"/>
      <c r="D6" s="558"/>
      <c r="E6" s="558"/>
      <c r="F6" s="558"/>
      <c r="G6" s="553"/>
      <c r="H6" s="558"/>
      <c r="I6" s="17" t="s">
        <v>73</v>
      </c>
      <c r="J6" s="17" t="s">
        <v>125</v>
      </c>
      <c r="K6" s="560"/>
    </row>
    <row r="7" spans="1:11" ht="12" customHeight="1">
      <c r="A7" s="570"/>
      <c r="B7" s="17">
        <v>1</v>
      </c>
      <c r="C7" s="17">
        <v>2</v>
      </c>
      <c r="D7" s="17">
        <v>3</v>
      </c>
      <c r="E7" s="17">
        <v>4</v>
      </c>
      <c r="F7" s="17">
        <v>5</v>
      </c>
      <c r="G7" s="17">
        <v>6</v>
      </c>
      <c r="H7" s="17">
        <v>7</v>
      </c>
      <c r="I7" s="17">
        <v>8</v>
      </c>
      <c r="J7" s="17">
        <v>9</v>
      </c>
      <c r="K7" s="25">
        <v>10</v>
      </c>
    </row>
    <row r="8" spans="1:11" ht="12" customHeight="1">
      <c r="A8" s="599"/>
      <c r="B8" s="599"/>
      <c r="C8" s="599"/>
      <c r="D8" s="599"/>
      <c r="E8" s="599"/>
      <c r="F8" s="599"/>
      <c r="G8" s="599"/>
      <c r="H8" s="599"/>
      <c r="I8" s="599"/>
      <c r="J8" s="599"/>
      <c r="K8" s="599"/>
    </row>
    <row r="9" spans="1:11" ht="12" customHeight="1">
      <c r="A9" s="61"/>
      <c r="B9" s="595" t="s">
        <v>126</v>
      </c>
      <c r="C9" s="595"/>
      <c r="D9" s="595"/>
      <c r="E9" s="595"/>
      <c r="F9" s="595"/>
      <c r="G9" s="595"/>
      <c r="H9" s="595"/>
      <c r="I9" s="595"/>
      <c r="J9" s="595"/>
      <c r="K9" s="596"/>
    </row>
    <row r="10" spans="1:11" ht="12" customHeight="1">
      <c r="A10" s="63" t="s">
        <v>101</v>
      </c>
      <c r="B10" s="44">
        <v>368</v>
      </c>
      <c r="C10" s="44">
        <v>6713</v>
      </c>
      <c r="D10" s="44">
        <v>149748</v>
      </c>
      <c r="E10" s="44">
        <v>72938</v>
      </c>
      <c r="F10" s="45">
        <v>48.707161364425566</v>
      </c>
      <c r="G10" s="44">
        <v>21996</v>
      </c>
      <c r="H10" s="45">
        <v>14.688676977321901</v>
      </c>
      <c r="I10" s="44">
        <v>10663</v>
      </c>
      <c r="J10" s="45">
        <v>48.476995817421347</v>
      </c>
      <c r="K10" s="47">
        <v>22.3</v>
      </c>
    </row>
    <row r="11" spans="1:11" ht="12" customHeight="1">
      <c r="A11" s="63" t="s">
        <v>259</v>
      </c>
      <c r="B11" s="44">
        <v>133</v>
      </c>
      <c r="C11" s="44">
        <v>2959</v>
      </c>
      <c r="D11" s="44">
        <v>75679</v>
      </c>
      <c r="E11" s="44">
        <v>35447</v>
      </c>
      <c r="F11" s="45">
        <v>46.838621017719582</v>
      </c>
      <c r="G11" s="44">
        <v>11519</v>
      </c>
      <c r="H11" s="45">
        <v>15.220867083338838</v>
      </c>
      <c r="I11" s="44">
        <v>5202</v>
      </c>
      <c r="J11" s="45">
        <v>45.160170153659173</v>
      </c>
      <c r="K11" s="47">
        <v>22.8</v>
      </c>
    </row>
    <row r="12" spans="1:11" ht="12" customHeight="1">
      <c r="A12" s="399" t="s">
        <v>104</v>
      </c>
      <c r="B12" s="44">
        <v>90</v>
      </c>
      <c r="C12" s="44">
        <v>1634</v>
      </c>
      <c r="D12" s="44">
        <v>68709</v>
      </c>
      <c r="E12" s="44">
        <v>36683</v>
      </c>
      <c r="F12" s="45">
        <v>53.38893012560218</v>
      </c>
      <c r="G12" s="44">
        <v>6440</v>
      </c>
      <c r="H12" s="45">
        <v>9.3728623615537998</v>
      </c>
      <c r="I12" s="44">
        <v>3538</v>
      </c>
      <c r="J12" s="45">
        <v>54.937888198757761</v>
      </c>
      <c r="K12" s="47">
        <v>28.1</v>
      </c>
    </row>
    <row r="13" spans="1:11" ht="12" customHeight="1">
      <c r="A13" s="400" t="s">
        <v>281</v>
      </c>
      <c r="B13" s="44">
        <v>68</v>
      </c>
      <c r="C13" s="44">
        <v>958</v>
      </c>
      <c r="D13" s="44">
        <v>7791</v>
      </c>
      <c r="E13" s="44">
        <v>2865</v>
      </c>
      <c r="F13" s="45">
        <v>36.773199845976123</v>
      </c>
      <c r="G13" s="44">
        <v>903</v>
      </c>
      <c r="H13" s="45">
        <v>11.590296495956874</v>
      </c>
      <c r="I13" s="44">
        <v>336</v>
      </c>
      <c r="J13" s="45">
        <v>37.209302325581397</v>
      </c>
      <c r="K13" s="47">
        <v>9.1</v>
      </c>
    </row>
    <row r="14" spans="1:11" ht="12" customHeight="1">
      <c r="A14" s="257" t="s">
        <v>509</v>
      </c>
      <c r="B14" s="44"/>
      <c r="C14" s="44"/>
      <c r="D14" s="44"/>
      <c r="E14" s="44"/>
      <c r="F14" s="45"/>
      <c r="G14" s="44"/>
      <c r="H14" s="45"/>
      <c r="I14" s="44"/>
      <c r="J14" s="45"/>
      <c r="K14" s="47"/>
    </row>
    <row r="15" spans="1:11" ht="12" customHeight="1">
      <c r="A15" s="401" t="s">
        <v>508</v>
      </c>
      <c r="B15" s="44">
        <v>43</v>
      </c>
      <c r="C15" s="44">
        <v>540</v>
      </c>
      <c r="D15" s="44">
        <v>4412</v>
      </c>
      <c r="E15" s="44">
        <v>1719</v>
      </c>
      <c r="F15" s="45">
        <v>38.961922030825022</v>
      </c>
      <c r="G15" s="44">
        <v>659</v>
      </c>
      <c r="H15" s="45">
        <v>14.936536718041705</v>
      </c>
      <c r="I15" s="44">
        <v>264</v>
      </c>
      <c r="J15" s="45">
        <v>40.06069802731411</v>
      </c>
      <c r="K15" s="47">
        <v>10.6</v>
      </c>
    </row>
    <row r="16" spans="1:11" ht="12" customHeight="1">
      <c r="A16" s="401" t="s">
        <v>435</v>
      </c>
      <c r="B16" s="44">
        <v>25</v>
      </c>
      <c r="C16" s="44">
        <v>418</v>
      </c>
      <c r="D16" s="44">
        <v>3379</v>
      </c>
      <c r="E16" s="44">
        <v>1146</v>
      </c>
      <c r="F16" s="45">
        <v>33.915359573838415</v>
      </c>
      <c r="G16" s="44">
        <v>244</v>
      </c>
      <c r="H16" s="45">
        <v>7.2210713228765906</v>
      </c>
      <c r="I16" s="44">
        <v>72</v>
      </c>
      <c r="J16" s="45">
        <v>29.508196721311474</v>
      </c>
      <c r="K16" s="47">
        <v>8.1999999999999993</v>
      </c>
    </row>
    <row r="17" spans="1:12" ht="12" customHeight="1">
      <c r="A17" s="65" t="s">
        <v>129</v>
      </c>
      <c r="B17" s="44">
        <v>659</v>
      </c>
      <c r="C17" s="501">
        <v>12264</v>
      </c>
      <c r="D17" s="501">
        <v>301927</v>
      </c>
      <c r="E17" s="501">
        <v>147933</v>
      </c>
      <c r="F17" s="45">
        <v>48.996280557883196</v>
      </c>
      <c r="G17" s="501">
        <v>40858</v>
      </c>
      <c r="H17" s="45">
        <v>13.532410152122864</v>
      </c>
      <c r="I17" s="501">
        <v>19739</v>
      </c>
      <c r="J17" s="45">
        <v>48.311224240050905</v>
      </c>
      <c r="K17" s="274" t="s">
        <v>76</v>
      </c>
    </row>
    <row r="18" spans="1:12" ht="12" customHeight="1">
      <c r="A18" s="289"/>
      <c r="B18" s="289"/>
      <c r="C18" s="289"/>
      <c r="D18" s="289"/>
      <c r="E18" s="289"/>
      <c r="F18" s="289"/>
      <c r="G18" s="289"/>
      <c r="H18" s="289"/>
      <c r="I18" s="289"/>
      <c r="J18" s="289"/>
      <c r="K18" s="289"/>
    </row>
    <row r="19" spans="1:12" ht="12" customHeight="1">
      <c r="A19" s="61"/>
      <c r="B19" s="595" t="s">
        <v>128</v>
      </c>
      <c r="C19" s="595"/>
      <c r="D19" s="595"/>
      <c r="E19" s="595"/>
      <c r="F19" s="595"/>
      <c r="G19" s="595"/>
      <c r="H19" s="595"/>
      <c r="I19" s="595"/>
      <c r="J19" s="595"/>
      <c r="K19" s="596"/>
    </row>
    <row r="20" spans="1:12" ht="12" customHeight="1">
      <c r="A20" s="63" t="s">
        <v>101</v>
      </c>
      <c r="B20" s="46">
        <v>60</v>
      </c>
      <c r="C20" s="46">
        <v>560</v>
      </c>
      <c r="D20" s="46">
        <v>11977</v>
      </c>
      <c r="E20" s="46">
        <v>5947</v>
      </c>
      <c r="F20" s="219">
        <v>49.65350254654755</v>
      </c>
      <c r="G20" s="46">
        <v>1243</v>
      </c>
      <c r="H20" s="219">
        <v>10.378224931117977</v>
      </c>
      <c r="I20" s="46">
        <v>636</v>
      </c>
      <c r="J20" s="219">
        <v>51.166532582461784</v>
      </c>
      <c r="K20" s="220">
        <v>21.4</v>
      </c>
      <c r="L20" s="46"/>
    </row>
    <row r="21" spans="1:12" ht="12" customHeight="1">
      <c r="A21" s="63" t="s">
        <v>259</v>
      </c>
      <c r="B21" s="46">
        <v>38</v>
      </c>
      <c r="C21" s="46">
        <v>425</v>
      </c>
      <c r="D21" s="46">
        <v>9662</v>
      </c>
      <c r="E21" s="46">
        <v>4720</v>
      </c>
      <c r="F21" s="219">
        <v>48.851169530117986</v>
      </c>
      <c r="G21" s="46">
        <v>1201</v>
      </c>
      <c r="H21" s="219">
        <v>12.430138687642311</v>
      </c>
      <c r="I21" s="46">
        <v>597</v>
      </c>
      <c r="J21" s="219">
        <v>49.708576186511237</v>
      </c>
      <c r="K21" s="220">
        <v>20.8</v>
      </c>
      <c r="L21" s="46"/>
    </row>
    <row r="22" spans="1:12" ht="12" customHeight="1">
      <c r="A22" s="63" t="s">
        <v>104</v>
      </c>
      <c r="B22" s="46">
        <v>23</v>
      </c>
      <c r="C22" s="46">
        <v>225</v>
      </c>
      <c r="D22" s="46">
        <v>7294</v>
      </c>
      <c r="E22" s="46">
        <v>3827</v>
      </c>
      <c r="F22" s="219">
        <v>52.467781738415134</v>
      </c>
      <c r="G22" s="46">
        <v>492</v>
      </c>
      <c r="H22" s="219">
        <v>6.7452700850013709</v>
      </c>
      <c r="I22" s="46">
        <v>274</v>
      </c>
      <c r="J22" s="219">
        <v>55.691056910569102</v>
      </c>
      <c r="K22" s="220">
        <v>23.1</v>
      </c>
      <c r="L22" s="46"/>
    </row>
    <row r="23" spans="1:12" ht="12" customHeight="1">
      <c r="A23" s="63" t="s">
        <v>106</v>
      </c>
      <c r="B23" s="46">
        <v>10</v>
      </c>
      <c r="C23" s="46">
        <v>157</v>
      </c>
      <c r="D23" s="46">
        <v>4350</v>
      </c>
      <c r="E23" s="46">
        <v>2313</v>
      </c>
      <c r="F23" s="219">
        <v>53.172413793103445</v>
      </c>
      <c r="G23" s="46">
        <v>118</v>
      </c>
      <c r="H23" s="219">
        <v>2.7126436781609193</v>
      </c>
      <c r="I23" s="46">
        <v>59</v>
      </c>
      <c r="J23" s="219">
        <v>50</v>
      </c>
      <c r="K23" s="220">
        <v>27.6</v>
      </c>
      <c r="L23" s="46"/>
    </row>
    <row r="24" spans="1:12" ht="12" customHeight="1">
      <c r="A24" s="400" t="s">
        <v>246</v>
      </c>
      <c r="B24" s="46">
        <v>9</v>
      </c>
      <c r="C24" s="46">
        <v>93</v>
      </c>
      <c r="D24" s="46">
        <v>716</v>
      </c>
      <c r="E24" s="46">
        <v>298</v>
      </c>
      <c r="F24" s="219">
        <v>41.620111731843572</v>
      </c>
      <c r="G24" s="46">
        <v>43</v>
      </c>
      <c r="H24" s="219">
        <v>6.005586592178771</v>
      </c>
      <c r="I24" s="46">
        <v>17</v>
      </c>
      <c r="J24" s="219">
        <v>39.534883720930232</v>
      </c>
      <c r="K24" s="220">
        <v>9.1</v>
      </c>
    </row>
    <row r="25" spans="1:12" ht="12" customHeight="1">
      <c r="A25" s="257" t="s">
        <v>509</v>
      </c>
      <c r="B25" s="46"/>
      <c r="C25" s="46"/>
      <c r="D25" s="46"/>
      <c r="E25" s="46"/>
      <c r="F25" s="219"/>
      <c r="G25" s="46"/>
      <c r="H25" s="219"/>
      <c r="I25" s="46"/>
      <c r="J25" s="219"/>
      <c r="K25" s="220"/>
    </row>
    <row r="26" spans="1:12" ht="12" customHeight="1">
      <c r="A26" s="401" t="s">
        <v>508</v>
      </c>
      <c r="B26" s="46">
        <v>5</v>
      </c>
      <c r="C26" s="46">
        <v>58</v>
      </c>
      <c r="D26" s="46">
        <v>407</v>
      </c>
      <c r="E26" s="46">
        <v>169</v>
      </c>
      <c r="F26" s="219">
        <v>41.523341523341522</v>
      </c>
      <c r="G26" s="46">
        <v>32</v>
      </c>
      <c r="H26" s="219">
        <v>7.8624078624078626</v>
      </c>
      <c r="I26" s="46">
        <v>13</v>
      </c>
      <c r="J26" s="219">
        <v>40.625</v>
      </c>
      <c r="K26" s="220">
        <v>9</v>
      </c>
    </row>
    <row r="27" spans="1:12" ht="12" customHeight="1">
      <c r="A27" s="401" t="s">
        <v>435</v>
      </c>
      <c r="B27" s="46">
        <v>4</v>
      </c>
      <c r="C27" s="46">
        <v>35</v>
      </c>
      <c r="D27" s="46">
        <v>309</v>
      </c>
      <c r="E27" s="46">
        <v>129</v>
      </c>
      <c r="F27" s="219">
        <v>41.747572815533978</v>
      </c>
      <c r="G27" s="46">
        <v>11</v>
      </c>
      <c r="H27" s="219">
        <v>3.5598705501618122</v>
      </c>
      <c r="I27" s="46">
        <v>4</v>
      </c>
      <c r="J27" s="219">
        <v>36.363636363636367</v>
      </c>
      <c r="K27" s="220">
        <v>9.1999999999999993</v>
      </c>
    </row>
    <row r="28" spans="1:12" ht="12" customHeight="1">
      <c r="A28" s="65" t="s">
        <v>129</v>
      </c>
      <c r="B28" s="46">
        <v>140</v>
      </c>
      <c r="C28" s="46">
        <v>1460</v>
      </c>
      <c r="D28" s="46">
        <v>33999</v>
      </c>
      <c r="E28" s="46">
        <v>17105</v>
      </c>
      <c r="F28" s="219">
        <v>50.310303244213067</v>
      </c>
      <c r="G28" s="46">
        <v>3097</v>
      </c>
      <c r="H28" s="219">
        <v>9.1090914438659958</v>
      </c>
      <c r="I28" s="46">
        <v>1583</v>
      </c>
      <c r="J28" s="219">
        <v>51.113981272198899</v>
      </c>
      <c r="K28" s="274" t="s">
        <v>76</v>
      </c>
    </row>
    <row r="29" spans="1:12" ht="12" customHeight="1">
      <c r="A29" s="65"/>
      <c r="B29" s="59"/>
      <c r="C29" s="59"/>
      <c r="D29" s="59"/>
      <c r="E29" s="59"/>
      <c r="F29" s="66"/>
      <c r="G29" s="59"/>
      <c r="H29" s="66"/>
      <c r="I29" s="59"/>
      <c r="J29" s="66"/>
      <c r="K29" s="64"/>
    </row>
    <row r="30" spans="1:12" ht="12" customHeight="1">
      <c r="A30" s="61"/>
      <c r="B30" s="597" t="s">
        <v>71</v>
      </c>
      <c r="C30" s="597"/>
      <c r="D30" s="597"/>
      <c r="E30" s="597"/>
      <c r="F30" s="597"/>
      <c r="G30" s="597"/>
      <c r="H30" s="597"/>
      <c r="I30" s="597"/>
      <c r="J30" s="597"/>
      <c r="K30" s="598"/>
    </row>
    <row r="31" spans="1:12" ht="12" customHeight="1">
      <c r="A31" s="63" t="s">
        <v>101</v>
      </c>
      <c r="B31" s="46">
        <v>428</v>
      </c>
      <c r="C31" s="46">
        <v>7273</v>
      </c>
      <c r="D31" s="46">
        <v>161725</v>
      </c>
      <c r="E31" s="46">
        <v>78885</v>
      </c>
      <c r="F31" s="219">
        <v>48.77724532385222</v>
      </c>
      <c r="G31" s="46">
        <v>23239</v>
      </c>
      <c r="H31" s="219">
        <v>14.369454320605968</v>
      </c>
      <c r="I31" s="46">
        <v>11299</v>
      </c>
      <c r="J31" s="219">
        <v>48.620852876629804</v>
      </c>
      <c r="K31" s="220">
        <v>22.2</v>
      </c>
    </row>
    <row r="32" spans="1:12" ht="12" customHeight="1">
      <c r="A32" s="63" t="s">
        <v>259</v>
      </c>
      <c r="B32" s="46">
        <v>171</v>
      </c>
      <c r="C32" s="46">
        <v>3384</v>
      </c>
      <c r="D32" s="46">
        <v>85341</v>
      </c>
      <c r="E32" s="46">
        <v>40167</v>
      </c>
      <c r="F32" s="219">
        <v>47.066474496431958</v>
      </c>
      <c r="G32" s="46">
        <v>12720</v>
      </c>
      <c r="H32" s="219">
        <v>14.904910886912504</v>
      </c>
      <c r="I32" s="46">
        <v>5799</v>
      </c>
      <c r="J32" s="219">
        <v>45.589622641509436</v>
      </c>
      <c r="K32" s="220">
        <v>22.5</v>
      </c>
    </row>
    <row r="33" spans="1:11" ht="12" customHeight="1">
      <c r="A33" s="63" t="s">
        <v>104</v>
      </c>
      <c r="B33" s="46">
        <v>113</v>
      </c>
      <c r="C33" s="46">
        <v>1859</v>
      </c>
      <c r="D33" s="46">
        <v>76003</v>
      </c>
      <c r="E33" s="46">
        <v>40510</v>
      </c>
      <c r="F33" s="219">
        <v>53.300527610752205</v>
      </c>
      <c r="G33" s="46">
        <v>6932</v>
      </c>
      <c r="H33" s="219">
        <v>9.1206926042393057</v>
      </c>
      <c r="I33" s="46">
        <v>3812</v>
      </c>
      <c r="J33" s="219">
        <v>54.991344489324867</v>
      </c>
      <c r="K33" s="220">
        <v>27.5</v>
      </c>
    </row>
    <row r="34" spans="1:11" ht="12" customHeight="1">
      <c r="A34" s="63" t="s">
        <v>106</v>
      </c>
      <c r="B34" s="46">
        <v>10</v>
      </c>
      <c r="C34" s="46">
        <v>157</v>
      </c>
      <c r="D34" s="46">
        <v>4350</v>
      </c>
      <c r="E34" s="46">
        <v>2313</v>
      </c>
      <c r="F34" s="219">
        <v>53.172413793103445</v>
      </c>
      <c r="G34" s="46">
        <v>118</v>
      </c>
      <c r="H34" s="219">
        <v>2.7126436781609193</v>
      </c>
      <c r="I34" s="46">
        <v>59</v>
      </c>
      <c r="J34" s="219">
        <v>50</v>
      </c>
      <c r="K34" s="220">
        <v>27.6</v>
      </c>
    </row>
    <row r="35" spans="1:11" ht="12" customHeight="1">
      <c r="A35" s="400" t="s">
        <v>246</v>
      </c>
      <c r="B35" s="46">
        <v>77</v>
      </c>
      <c r="C35" s="46">
        <v>1051</v>
      </c>
      <c r="D35" s="46">
        <v>8507</v>
      </c>
      <c r="E35" s="46">
        <v>3163</v>
      </c>
      <c r="F35" s="219">
        <v>37.181144939461618</v>
      </c>
      <c r="G35" s="46">
        <v>946</v>
      </c>
      <c r="H35" s="219">
        <v>11.120253908545903</v>
      </c>
      <c r="I35" s="46">
        <v>353</v>
      </c>
      <c r="J35" s="219">
        <v>37.315010570824526</v>
      </c>
      <c r="K35" s="220">
        <v>9.1</v>
      </c>
    </row>
    <row r="36" spans="1:11" ht="12" customHeight="1">
      <c r="A36" s="257" t="s">
        <v>509</v>
      </c>
      <c r="B36" s="46"/>
      <c r="C36" s="46"/>
      <c r="D36" s="46"/>
      <c r="E36" s="46"/>
      <c r="F36" s="219"/>
      <c r="G36" s="46"/>
      <c r="H36" s="219"/>
      <c r="I36" s="46"/>
      <c r="J36" s="219"/>
      <c r="K36" s="220"/>
    </row>
    <row r="37" spans="1:11" ht="12" customHeight="1">
      <c r="A37" s="401" t="s">
        <v>508</v>
      </c>
      <c r="B37" s="46">
        <v>48</v>
      </c>
      <c r="C37" s="46">
        <v>598</v>
      </c>
      <c r="D37" s="46">
        <v>4819</v>
      </c>
      <c r="E37" s="46">
        <v>1888</v>
      </c>
      <c r="F37" s="219">
        <v>39.178252749533101</v>
      </c>
      <c r="G37" s="46">
        <v>691</v>
      </c>
      <c r="H37" s="219">
        <v>14.339074496783565</v>
      </c>
      <c r="I37" s="46">
        <v>277</v>
      </c>
      <c r="J37" s="219">
        <v>40.086830680173662</v>
      </c>
      <c r="K37" s="220">
        <v>10.6</v>
      </c>
    </row>
    <row r="38" spans="1:11" ht="12" customHeight="1">
      <c r="A38" s="401" t="s">
        <v>435</v>
      </c>
      <c r="B38" s="46">
        <v>29</v>
      </c>
      <c r="C38" s="46">
        <v>453</v>
      </c>
      <c r="D38" s="46">
        <v>3688</v>
      </c>
      <c r="E38" s="46">
        <v>1275</v>
      </c>
      <c r="F38" s="219">
        <v>34.571583514099785</v>
      </c>
      <c r="G38" s="46">
        <v>255</v>
      </c>
      <c r="H38" s="219">
        <v>6.9143167028199564</v>
      </c>
      <c r="I38" s="46">
        <v>76</v>
      </c>
      <c r="J38" s="219">
        <v>29.803921568627452</v>
      </c>
      <c r="K38" s="220">
        <v>8.3000000000000007</v>
      </c>
    </row>
    <row r="39" spans="1:11" ht="12" customHeight="1">
      <c r="A39" s="65" t="s">
        <v>74</v>
      </c>
      <c r="B39" s="46">
        <v>799</v>
      </c>
      <c r="C39" s="46">
        <v>13724</v>
      </c>
      <c r="D39" s="46">
        <v>335926</v>
      </c>
      <c r="E39" s="46">
        <v>165038</v>
      </c>
      <c r="F39" s="219">
        <v>49.129272518352259</v>
      </c>
      <c r="G39" s="46">
        <v>43955</v>
      </c>
      <c r="H39" s="219">
        <v>13.084726993444985</v>
      </c>
      <c r="I39" s="46">
        <v>21322</v>
      </c>
      <c r="J39" s="219">
        <v>48.508702081674443</v>
      </c>
      <c r="K39" s="274" t="s">
        <v>76</v>
      </c>
    </row>
    <row r="40" spans="1:11" ht="12" customHeight="1">
      <c r="A40" s="26" t="s">
        <v>78</v>
      </c>
    </row>
    <row r="41" spans="1:11" ht="42" customHeight="1">
      <c r="A41" s="594" t="s">
        <v>619</v>
      </c>
      <c r="B41" s="594"/>
      <c r="C41" s="594"/>
      <c r="D41" s="594"/>
      <c r="E41" s="594"/>
      <c r="F41" s="594"/>
      <c r="G41" s="594"/>
      <c r="H41" s="594"/>
      <c r="I41" s="594"/>
      <c r="J41" s="594"/>
      <c r="K41" s="594"/>
    </row>
  </sheetData>
  <mergeCells count="20">
    <mergeCell ref="A41:K41"/>
    <mergeCell ref="H5:H6"/>
    <mergeCell ref="B3:B6"/>
    <mergeCell ref="I5:J5"/>
    <mergeCell ref="C3:C6"/>
    <mergeCell ref="B9:K9"/>
    <mergeCell ref="G5:G6"/>
    <mergeCell ref="B19:K19"/>
    <mergeCell ref="E5:E6"/>
    <mergeCell ref="B30:K30"/>
    <mergeCell ref="F5:F6"/>
    <mergeCell ref="A8:K8"/>
    <mergeCell ref="A1:K1"/>
    <mergeCell ref="A3:A7"/>
    <mergeCell ref="A2:K2"/>
    <mergeCell ref="D3:J3"/>
    <mergeCell ref="K3:K6"/>
    <mergeCell ref="D4:D6"/>
    <mergeCell ref="E4:F4"/>
    <mergeCell ref="G4:J4"/>
  </mergeCells>
  <phoneticPr fontId="11" type="noConversion"/>
  <hyperlinks>
    <hyperlink ref="A1:K1" location="Inhaltsverzeichnis!A39" display="Inhaltsverzeichnis!A39"/>
  </hyperlinks>
  <pageMargins left="0.59055118110236227" right="0.59055118110236227" top="0.78740157480314965" bottom="0.59055118110236227" header="0.31496062992125984" footer="0.23622047244094491"/>
  <pageSetup paperSize="9" firstPageNumber="11" pageOrder="overThenDown" orientation="portrait" useFirstPageNumber="1" r:id="rId1"/>
  <headerFooter scaleWithDoc="0" alignWithMargins="0">
    <oddHeader>&amp;C&amp;"Arial,Standard"&amp;8– &amp;P –</oddHeader>
    <oddFooter>&amp;C&amp;"Arial,Standard"&amp;7&amp;K000000 Amt für Statistik Berlin-Brandenburg — SB B I 1 - j / 15 –  Berlin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9"/>
  <sheetViews>
    <sheetView zoomScaleNormal="100" zoomScaleSheetLayoutView="100" workbookViewId="0">
      <pane ySplit="7" topLeftCell="A8" activePane="bottomLeft" state="frozen"/>
      <selection pane="bottomLeft" activeCell="A8" sqref="A8:J8"/>
    </sheetView>
  </sheetViews>
  <sheetFormatPr baseColWidth="10" defaultRowHeight="13.2"/>
  <cols>
    <col min="1" max="1" width="25.5546875" customWidth="1"/>
    <col min="2" max="2" width="7.5546875" customWidth="1"/>
    <col min="3" max="4" width="7.6640625" customWidth="1"/>
    <col min="5" max="5" width="6.33203125" customWidth="1"/>
    <col min="6" max="6" width="6.6640625" customWidth="1"/>
    <col min="7" max="7" width="6.33203125" customWidth="1"/>
    <col min="8" max="8" width="6.6640625" customWidth="1"/>
    <col min="9" max="9" width="8.33203125" customWidth="1"/>
    <col min="10" max="10" width="7.6640625" customWidth="1"/>
    <col min="11" max="11" width="9" customWidth="1"/>
  </cols>
  <sheetData>
    <row r="1" spans="1:10" ht="27" customHeight="1">
      <c r="A1" s="581" t="s">
        <v>609</v>
      </c>
      <c r="B1" s="600"/>
      <c r="C1" s="600"/>
      <c r="D1" s="600"/>
      <c r="E1" s="600"/>
      <c r="F1" s="600"/>
      <c r="G1" s="600"/>
      <c r="H1" s="600"/>
      <c r="I1" s="600"/>
      <c r="J1" s="600"/>
    </row>
    <row r="2" spans="1:10" ht="10.199999999999999" customHeight="1">
      <c r="A2" s="601"/>
      <c r="B2" s="601"/>
      <c r="C2" s="601"/>
      <c r="D2" s="601"/>
      <c r="E2" s="601"/>
      <c r="F2" s="601"/>
      <c r="G2" s="601"/>
      <c r="H2" s="601"/>
      <c r="I2" s="601"/>
      <c r="J2" s="601"/>
    </row>
    <row r="3" spans="1:10" ht="12" customHeight="1">
      <c r="A3" s="602" t="s">
        <v>130</v>
      </c>
      <c r="B3" s="558" t="s">
        <v>131</v>
      </c>
      <c r="C3" s="558" t="s">
        <v>470</v>
      </c>
      <c r="D3" s="558"/>
      <c r="E3" s="558"/>
      <c r="F3" s="558"/>
      <c r="G3" s="558"/>
      <c r="H3" s="558"/>
      <c r="I3" s="558"/>
      <c r="J3" s="605" t="s">
        <v>132</v>
      </c>
    </row>
    <row r="4" spans="1:10" ht="12" customHeight="1">
      <c r="A4" s="603"/>
      <c r="B4" s="558"/>
      <c r="C4" s="557" t="s">
        <v>93</v>
      </c>
      <c r="D4" s="592" t="s">
        <v>94</v>
      </c>
      <c r="E4" s="592"/>
      <c r="F4" s="593" t="s">
        <v>471</v>
      </c>
      <c r="G4" s="593"/>
      <c r="H4" s="593"/>
      <c r="I4" s="593"/>
      <c r="J4" s="606"/>
    </row>
    <row r="5" spans="1:10" ht="12" customHeight="1">
      <c r="A5" s="603"/>
      <c r="B5" s="558"/>
      <c r="C5" s="558"/>
      <c r="D5" s="558" t="s">
        <v>73</v>
      </c>
      <c r="E5" s="557" t="s">
        <v>133</v>
      </c>
      <c r="F5" s="557" t="s">
        <v>93</v>
      </c>
      <c r="G5" s="557" t="s">
        <v>133</v>
      </c>
      <c r="H5" s="558" t="s">
        <v>80</v>
      </c>
      <c r="I5" s="558"/>
      <c r="J5" s="606"/>
    </row>
    <row r="6" spans="1:10" ht="12" customHeight="1">
      <c r="A6" s="603"/>
      <c r="B6" s="558"/>
      <c r="C6" s="558"/>
      <c r="D6" s="558"/>
      <c r="E6" s="558"/>
      <c r="F6" s="558"/>
      <c r="G6" s="558"/>
      <c r="H6" s="17" t="s">
        <v>73</v>
      </c>
      <c r="I6" s="17" t="s">
        <v>134</v>
      </c>
      <c r="J6" s="606"/>
    </row>
    <row r="7" spans="1:10" ht="12" customHeight="1">
      <c r="A7" s="604"/>
      <c r="B7" s="17">
        <v>1</v>
      </c>
      <c r="C7" s="17">
        <v>2</v>
      </c>
      <c r="D7" s="17">
        <v>3</v>
      </c>
      <c r="E7" s="17">
        <v>4</v>
      </c>
      <c r="F7" s="17">
        <v>5</v>
      </c>
      <c r="G7" s="17">
        <v>6</v>
      </c>
      <c r="H7" s="17">
        <v>7</v>
      </c>
      <c r="I7" s="17">
        <v>8</v>
      </c>
      <c r="J7" s="25">
        <v>9</v>
      </c>
    </row>
    <row r="8" spans="1:10" s="258" customFormat="1" ht="11.7" customHeight="1">
      <c r="A8" s="608"/>
      <c r="B8" s="608"/>
      <c r="C8" s="608"/>
      <c r="D8" s="608"/>
      <c r="E8" s="608"/>
      <c r="F8" s="608"/>
      <c r="G8" s="608"/>
      <c r="H8" s="608"/>
      <c r="I8" s="608"/>
      <c r="J8" s="608"/>
    </row>
    <row r="9" spans="1:10" s="258" customFormat="1" ht="11.7" customHeight="1">
      <c r="A9" s="67"/>
      <c r="B9" s="609" t="s">
        <v>135</v>
      </c>
      <c r="C9" s="609"/>
      <c r="D9" s="609"/>
      <c r="E9" s="609"/>
      <c r="F9" s="609"/>
      <c r="G9" s="609"/>
      <c r="H9" s="609"/>
      <c r="I9" s="609"/>
      <c r="J9" s="609"/>
    </row>
    <row r="10" spans="1:10" s="258" customFormat="1" ht="11.7" customHeight="1">
      <c r="A10" s="269" t="s">
        <v>599</v>
      </c>
      <c r="B10" s="46">
        <v>7207</v>
      </c>
      <c r="C10" s="46">
        <v>161293</v>
      </c>
      <c r="D10" s="46">
        <v>78653</v>
      </c>
      <c r="E10" s="219">
        <v>48.764050516761422</v>
      </c>
      <c r="F10" s="46">
        <v>23173</v>
      </c>
      <c r="G10" s="219">
        <v>14.367021507442976</v>
      </c>
      <c r="H10" s="46">
        <v>11225</v>
      </c>
      <c r="I10" s="219">
        <v>48.439994821559573</v>
      </c>
      <c r="J10" s="220">
        <v>22.380047176356321</v>
      </c>
    </row>
    <row r="11" spans="1:10" s="258" customFormat="1" ht="11.7" customHeight="1">
      <c r="A11" s="270" t="s">
        <v>600</v>
      </c>
      <c r="B11" s="46">
        <v>4819</v>
      </c>
      <c r="C11" s="46">
        <v>109754</v>
      </c>
      <c r="D11" s="46">
        <v>53524</v>
      </c>
      <c r="E11" s="219">
        <v>48.767243107312716</v>
      </c>
      <c r="F11" s="46">
        <v>15647</v>
      </c>
      <c r="G11" s="219">
        <v>14.256428011735336</v>
      </c>
      <c r="H11" s="46">
        <v>7557</v>
      </c>
      <c r="I11" s="219">
        <v>48.296798108263566</v>
      </c>
      <c r="J11" s="220">
        <v>22.775264577713219</v>
      </c>
    </row>
    <row r="12" spans="1:10" s="258" customFormat="1" ht="11.7" customHeight="1">
      <c r="A12" s="271" t="s">
        <v>101</v>
      </c>
      <c r="B12" s="46">
        <v>4598</v>
      </c>
      <c r="C12" s="46">
        <v>104806</v>
      </c>
      <c r="D12" s="46">
        <v>51131</v>
      </c>
      <c r="E12" s="219">
        <v>48.786329026964104</v>
      </c>
      <c r="F12" s="46">
        <v>15047</v>
      </c>
      <c r="G12" s="219">
        <v>14.357002461691124</v>
      </c>
      <c r="H12" s="46">
        <v>7284</v>
      </c>
      <c r="I12" s="219">
        <v>48.408320595467536</v>
      </c>
      <c r="J12" s="220">
        <v>22.793823401478903</v>
      </c>
    </row>
    <row r="13" spans="1:10" s="258" customFormat="1" ht="11.7" customHeight="1">
      <c r="A13" s="271" t="s">
        <v>259</v>
      </c>
      <c r="B13" s="46">
        <v>221</v>
      </c>
      <c r="C13" s="46">
        <v>4948</v>
      </c>
      <c r="D13" s="46">
        <v>2393</v>
      </c>
      <c r="E13" s="219">
        <v>48.362974939369444</v>
      </c>
      <c r="F13" s="46">
        <v>600</v>
      </c>
      <c r="G13" s="219">
        <v>12.126111560226354</v>
      </c>
      <c r="H13" s="46">
        <v>273</v>
      </c>
      <c r="I13" s="219">
        <v>45.5</v>
      </c>
      <c r="J13" s="220">
        <v>22.389140271493211</v>
      </c>
    </row>
    <row r="14" spans="1:10" s="258" customFormat="1" ht="11.7" customHeight="1">
      <c r="A14" s="272" t="s">
        <v>601</v>
      </c>
      <c r="B14" s="46">
        <v>2388</v>
      </c>
      <c r="C14" s="46">
        <v>51539</v>
      </c>
      <c r="D14" s="46">
        <v>25129</v>
      </c>
      <c r="E14" s="219">
        <v>48.757251789906675</v>
      </c>
      <c r="F14" s="46">
        <v>7526</v>
      </c>
      <c r="G14" s="219">
        <v>14.602534003376084</v>
      </c>
      <c r="H14" s="46">
        <v>3668</v>
      </c>
      <c r="I14" s="219">
        <v>48.737709274515012</v>
      </c>
      <c r="J14" s="220">
        <v>21.582495812395308</v>
      </c>
    </row>
    <row r="15" spans="1:10" s="258" customFormat="1" ht="11.7" customHeight="1">
      <c r="A15" s="271" t="s">
        <v>101</v>
      </c>
      <c r="B15" s="46">
        <v>2115</v>
      </c>
      <c r="C15" s="46">
        <v>44942</v>
      </c>
      <c r="D15" s="46">
        <v>21807</v>
      </c>
      <c r="E15" s="219">
        <v>48.522540162876595</v>
      </c>
      <c r="F15" s="46">
        <v>6949</v>
      </c>
      <c r="G15" s="219">
        <v>15.462151217124294</v>
      </c>
      <c r="H15" s="46">
        <v>3379</v>
      </c>
      <c r="I15" s="219">
        <v>48.625701539789901</v>
      </c>
      <c r="J15" s="220">
        <v>21.249172576832152</v>
      </c>
    </row>
    <row r="16" spans="1:10" s="258" customFormat="1" ht="11.7" customHeight="1">
      <c r="A16" s="271" t="s">
        <v>259</v>
      </c>
      <c r="B16" s="46">
        <v>143</v>
      </c>
      <c r="C16" s="46">
        <v>2973</v>
      </c>
      <c r="D16" s="46">
        <v>1509</v>
      </c>
      <c r="E16" s="219">
        <v>50.756811301715437</v>
      </c>
      <c r="F16" s="46">
        <v>322</v>
      </c>
      <c r="G16" s="219">
        <v>10.830810628994282</v>
      </c>
      <c r="H16" s="46">
        <v>160</v>
      </c>
      <c r="I16" s="219">
        <v>49.689440993788821</v>
      </c>
      <c r="J16" s="220">
        <v>20.79020979020979</v>
      </c>
    </row>
    <row r="17" spans="1:10" s="258" customFormat="1" ht="11.7" customHeight="1">
      <c r="A17" s="271" t="s">
        <v>104</v>
      </c>
      <c r="B17" s="46">
        <v>130</v>
      </c>
      <c r="C17" s="46">
        <v>3624</v>
      </c>
      <c r="D17" s="46">
        <v>1813</v>
      </c>
      <c r="E17" s="219">
        <v>50.027593818984549</v>
      </c>
      <c r="F17" s="46">
        <v>255</v>
      </c>
      <c r="G17" s="219">
        <v>7.0364238410596025</v>
      </c>
      <c r="H17" s="46">
        <v>129</v>
      </c>
      <c r="I17" s="219">
        <v>50.588235294117645</v>
      </c>
      <c r="J17" s="220">
        <v>27.876923076923077</v>
      </c>
    </row>
    <row r="18" spans="1:10" s="258" customFormat="1" ht="11.7" customHeight="1">
      <c r="A18" s="273" t="s">
        <v>602</v>
      </c>
      <c r="B18" s="46">
        <v>3943</v>
      </c>
      <c r="C18" s="46">
        <v>98225</v>
      </c>
      <c r="D18" s="46">
        <v>48119</v>
      </c>
      <c r="E18" s="219">
        <v>48.988546703995929</v>
      </c>
      <c r="F18" s="46">
        <v>12798</v>
      </c>
      <c r="G18" s="219">
        <v>13.029269534232629</v>
      </c>
      <c r="H18" s="46">
        <v>5983</v>
      </c>
      <c r="I18" s="219">
        <v>46.749492108141894</v>
      </c>
      <c r="J18" s="220">
        <v>24.911235100177528</v>
      </c>
    </row>
    <row r="19" spans="1:10" s="258" customFormat="1" ht="11.7" customHeight="1">
      <c r="A19" s="271" t="s">
        <v>259</v>
      </c>
      <c r="B19" s="46">
        <v>2439</v>
      </c>
      <c r="C19" s="46">
        <v>55900</v>
      </c>
      <c r="D19" s="46">
        <v>25389</v>
      </c>
      <c r="E19" s="219">
        <v>45.418604651162788</v>
      </c>
      <c r="F19" s="46">
        <v>8999</v>
      </c>
      <c r="G19" s="219">
        <v>16.098389982110913</v>
      </c>
      <c r="H19" s="46">
        <v>3938</v>
      </c>
      <c r="I19" s="219">
        <v>43.76041782420269</v>
      </c>
      <c r="J19" s="220">
        <v>22.919229192291922</v>
      </c>
    </row>
    <row r="20" spans="1:10" s="258" customFormat="1" ht="11.7" customHeight="1">
      <c r="A20" s="271" t="s">
        <v>104</v>
      </c>
      <c r="B20" s="46">
        <v>1504</v>
      </c>
      <c r="C20" s="46">
        <v>42325</v>
      </c>
      <c r="D20" s="46">
        <v>22730</v>
      </c>
      <c r="E20" s="219">
        <v>53.703484937979916</v>
      </c>
      <c r="F20" s="46">
        <v>3799</v>
      </c>
      <c r="G20" s="219">
        <v>8.975782634376845</v>
      </c>
      <c r="H20" s="46">
        <v>2045</v>
      </c>
      <c r="I20" s="219">
        <v>53.829955251381939</v>
      </c>
      <c r="J20" s="220">
        <v>28.141622340425531</v>
      </c>
    </row>
    <row r="21" spans="1:10" s="258" customFormat="1" ht="11.7" customHeight="1">
      <c r="A21" s="538" t="s">
        <v>606</v>
      </c>
      <c r="B21" s="46">
        <v>6331</v>
      </c>
      <c r="C21" s="46">
        <v>149764</v>
      </c>
      <c r="D21" s="46">
        <v>73248</v>
      </c>
      <c r="E21" s="219">
        <v>48.908950081461498</v>
      </c>
      <c r="F21" s="46">
        <v>20324</v>
      </c>
      <c r="G21" s="219">
        <v>13.570684543682059</v>
      </c>
      <c r="H21" s="46">
        <v>9651</v>
      </c>
      <c r="I21" s="219">
        <v>47.485731155284391</v>
      </c>
      <c r="J21" s="220">
        <v>23.655662612541462</v>
      </c>
    </row>
    <row r="22" spans="1:10" s="258" customFormat="1" ht="11.7" customHeight="1">
      <c r="A22" s="262" t="s">
        <v>603</v>
      </c>
      <c r="B22" s="46"/>
      <c r="C22" s="46"/>
      <c r="D22" s="46"/>
      <c r="E22" s="219"/>
      <c r="F22" s="46"/>
      <c r="G22" s="219"/>
      <c r="H22" s="46"/>
      <c r="I22" s="219"/>
      <c r="J22" s="220"/>
    </row>
    <row r="23" spans="1:10" s="258" customFormat="1" ht="11.7" customHeight="1">
      <c r="A23" s="266" t="s">
        <v>604</v>
      </c>
      <c r="B23" s="46">
        <v>156</v>
      </c>
      <c r="C23" s="46">
        <v>34618</v>
      </c>
      <c r="D23" s="46">
        <v>18296</v>
      </c>
      <c r="E23" s="219">
        <v>52.851117915535269</v>
      </c>
      <c r="F23" s="46">
        <v>3984</v>
      </c>
      <c r="G23" s="219">
        <v>11.508463804956959</v>
      </c>
      <c r="H23" s="46">
        <v>2195</v>
      </c>
      <c r="I23" s="219">
        <v>55.095381526104418</v>
      </c>
      <c r="J23" s="274">
        <v>0</v>
      </c>
    </row>
    <row r="24" spans="1:10" s="258" customFormat="1" ht="11.7" customHeight="1">
      <c r="A24" s="265" t="s">
        <v>259</v>
      </c>
      <c r="B24" s="46">
        <v>156</v>
      </c>
      <c r="C24" s="46">
        <v>11858</v>
      </c>
      <c r="D24" s="46">
        <v>6156</v>
      </c>
      <c r="E24" s="219">
        <v>51.914319446786976</v>
      </c>
      <c r="F24" s="46">
        <v>1598</v>
      </c>
      <c r="G24" s="219">
        <v>13.476134255355035</v>
      </c>
      <c r="H24" s="46">
        <v>831</v>
      </c>
      <c r="I24" s="219">
        <v>52.002503128911137</v>
      </c>
      <c r="J24" s="274">
        <v>0</v>
      </c>
    </row>
    <row r="25" spans="1:10" s="258" customFormat="1" ht="11.7" customHeight="1">
      <c r="A25" s="260" t="s">
        <v>104</v>
      </c>
      <c r="B25" s="274" t="s">
        <v>76</v>
      </c>
      <c r="C25" s="46">
        <v>22760</v>
      </c>
      <c r="D25" s="46">
        <v>12140</v>
      </c>
      <c r="E25" s="219">
        <v>53.339191564147626</v>
      </c>
      <c r="F25" s="46">
        <v>2386</v>
      </c>
      <c r="G25" s="219">
        <v>10.483304042179261</v>
      </c>
      <c r="H25" s="46">
        <v>1364</v>
      </c>
      <c r="I25" s="219">
        <v>57.166806370494548</v>
      </c>
      <c r="J25" s="274">
        <v>0</v>
      </c>
    </row>
    <row r="26" spans="1:10" s="258" customFormat="1" ht="11.7" customHeight="1">
      <c r="A26" s="261" t="s">
        <v>246</v>
      </c>
      <c r="B26" s="46">
        <v>958</v>
      </c>
      <c r="C26" s="46">
        <v>7791</v>
      </c>
      <c r="D26" s="46">
        <v>2865</v>
      </c>
      <c r="E26" s="219">
        <v>36.773199845976123</v>
      </c>
      <c r="F26" s="46">
        <v>903</v>
      </c>
      <c r="G26" s="219">
        <v>11.590296495956874</v>
      </c>
      <c r="H26" s="46">
        <v>336</v>
      </c>
      <c r="I26" s="219">
        <v>37.209302325581397</v>
      </c>
      <c r="J26" s="220">
        <v>8.132567849686847</v>
      </c>
    </row>
    <row r="27" spans="1:10" s="258" customFormat="1" ht="11.7" customHeight="1">
      <c r="A27" s="259" t="s">
        <v>599</v>
      </c>
      <c r="B27" s="46">
        <v>322</v>
      </c>
      <c r="C27" s="46">
        <v>2814</v>
      </c>
      <c r="D27" s="46">
        <v>909</v>
      </c>
      <c r="E27" s="219">
        <v>32.302771855010661</v>
      </c>
      <c r="F27" s="46">
        <v>217</v>
      </c>
      <c r="G27" s="219">
        <v>7.7114427860696519</v>
      </c>
      <c r="H27" s="46">
        <v>69</v>
      </c>
      <c r="I27" s="219">
        <v>31.797235023041473</v>
      </c>
      <c r="J27" s="250">
        <v>8.7391304347826093</v>
      </c>
    </row>
    <row r="28" spans="1:10" s="258" customFormat="1" ht="11.7" customHeight="1">
      <c r="A28" s="259" t="s">
        <v>602</v>
      </c>
      <c r="B28" s="46">
        <v>278</v>
      </c>
      <c r="C28" s="46">
        <v>2623</v>
      </c>
      <c r="D28" s="46">
        <v>1025</v>
      </c>
      <c r="E28" s="219">
        <v>39.077392298894395</v>
      </c>
      <c r="F28" s="46">
        <v>305</v>
      </c>
      <c r="G28" s="219">
        <v>11.627906976744185</v>
      </c>
      <c r="H28" s="46">
        <v>111</v>
      </c>
      <c r="I28" s="219">
        <v>36.393442622950822</v>
      </c>
      <c r="J28" s="250">
        <v>9.4352517985611506</v>
      </c>
    </row>
    <row r="29" spans="1:10" s="258" customFormat="1" ht="11.7" customHeight="1">
      <c r="A29" s="259" t="s">
        <v>605</v>
      </c>
      <c r="B29" s="46">
        <v>8</v>
      </c>
      <c r="C29" s="46">
        <v>91</v>
      </c>
      <c r="D29" s="46">
        <v>47</v>
      </c>
      <c r="E29" s="219">
        <v>51.64835164835165</v>
      </c>
      <c r="F29" s="46">
        <v>0</v>
      </c>
      <c r="G29" s="219">
        <v>0</v>
      </c>
      <c r="H29" s="46">
        <v>0</v>
      </c>
      <c r="I29" s="219">
        <v>0</v>
      </c>
      <c r="J29" s="274" t="s">
        <v>76</v>
      </c>
    </row>
    <row r="30" spans="1:10" s="258" customFormat="1" ht="11.7" customHeight="1">
      <c r="A30" s="405" t="s">
        <v>436</v>
      </c>
      <c r="B30" s="46">
        <v>350</v>
      </c>
      <c r="C30" s="46">
        <v>2263</v>
      </c>
      <c r="D30" s="46">
        <v>884</v>
      </c>
      <c r="E30" s="219">
        <v>39.063190455148032</v>
      </c>
      <c r="F30" s="46">
        <v>381</v>
      </c>
      <c r="G30" s="219">
        <v>16.836058329650907</v>
      </c>
      <c r="H30" s="46">
        <v>156</v>
      </c>
      <c r="I30" s="219">
        <v>40.944881889763778</v>
      </c>
      <c r="J30" s="220">
        <v>6.4657142857142853</v>
      </c>
    </row>
    <row r="31" spans="1:10" s="258" customFormat="1" ht="11.7" customHeight="1">
      <c r="A31" s="65" t="s">
        <v>129</v>
      </c>
      <c r="B31" s="46">
        <v>12264</v>
      </c>
      <c r="C31" s="46">
        <v>301927</v>
      </c>
      <c r="D31" s="46">
        <v>147933</v>
      </c>
      <c r="E31" s="219">
        <v>48.996280557883196</v>
      </c>
      <c r="F31" s="46">
        <v>40858</v>
      </c>
      <c r="G31" s="219">
        <v>13.532410152122864</v>
      </c>
      <c r="H31" s="46">
        <v>19739</v>
      </c>
      <c r="I31" s="219">
        <v>48.311224240050905</v>
      </c>
      <c r="J31" s="274">
        <v>0</v>
      </c>
    </row>
    <row r="32" spans="1:10" s="258" customFormat="1" ht="11.7" customHeight="1">
      <c r="A32" s="65"/>
      <c r="B32" s="55"/>
      <c r="C32" s="55"/>
      <c r="D32" s="55"/>
      <c r="E32" s="66"/>
      <c r="F32" s="55"/>
      <c r="G32" s="66"/>
      <c r="H32" s="55"/>
      <c r="I32" s="66"/>
      <c r="J32" s="70"/>
    </row>
    <row r="33" spans="1:10" s="258" customFormat="1" ht="11.7" customHeight="1">
      <c r="A33" s="67"/>
      <c r="B33" s="609" t="s">
        <v>128</v>
      </c>
      <c r="C33" s="609"/>
      <c r="D33" s="609"/>
      <c r="E33" s="609"/>
      <c r="F33" s="609"/>
      <c r="G33" s="609"/>
      <c r="H33" s="609"/>
      <c r="I33" s="609"/>
      <c r="J33" s="609"/>
    </row>
    <row r="34" spans="1:10" s="258" customFormat="1" ht="11.7" customHeight="1">
      <c r="A34" s="263" t="s">
        <v>599</v>
      </c>
      <c r="B34" s="46">
        <v>869</v>
      </c>
      <c r="C34" s="46">
        <v>19051</v>
      </c>
      <c r="D34" s="46">
        <v>9612</v>
      </c>
      <c r="E34" s="219">
        <v>50.5</v>
      </c>
      <c r="F34" s="46">
        <v>1923</v>
      </c>
      <c r="G34" s="219">
        <v>10.1</v>
      </c>
      <c r="H34" s="46">
        <v>982</v>
      </c>
      <c r="I34" s="219">
        <v>51.066042641705671</v>
      </c>
      <c r="J34" s="219">
        <v>21.9</v>
      </c>
    </row>
    <row r="35" spans="1:10" s="258" customFormat="1" ht="11.7" customHeight="1">
      <c r="A35" s="264" t="s">
        <v>600</v>
      </c>
      <c r="B35" s="46">
        <v>571</v>
      </c>
      <c r="C35" s="46">
        <v>12644</v>
      </c>
      <c r="D35" s="46">
        <v>6414</v>
      </c>
      <c r="E35" s="219">
        <v>50.7</v>
      </c>
      <c r="F35" s="46">
        <v>1370</v>
      </c>
      <c r="G35" s="219">
        <v>10.8</v>
      </c>
      <c r="H35" s="46">
        <v>694</v>
      </c>
      <c r="I35" s="219">
        <v>50.65693430656934</v>
      </c>
      <c r="J35" s="219">
        <v>22.1</v>
      </c>
    </row>
    <row r="36" spans="1:10" s="258" customFormat="1" ht="11.7" customHeight="1">
      <c r="A36" s="265" t="s">
        <v>101</v>
      </c>
      <c r="B36" s="46">
        <v>386</v>
      </c>
      <c r="C36" s="46">
        <v>8462</v>
      </c>
      <c r="D36" s="46">
        <v>4272</v>
      </c>
      <c r="E36" s="219">
        <v>50.5</v>
      </c>
      <c r="F36" s="46">
        <v>916</v>
      </c>
      <c r="G36" s="219">
        <v>10.8</v>
      </c>
      <c r="H36" s="46">
        <v>471</v>
      </c>
      <c r="I36" s="219">
        <v>51.419213973799124</v>
      </c>
      <c r="J36" s="219">
        <v>21.9</v>
      </c>
    </row>
    <row r="37" spans="1:10" s="258" customFormat="1" ht="11.7" customHeight="1">
      <c r="A37" s="265" t="s">
        <v>259</v>
      </c>
      <c r="B37" s="46">
        <v>126</v>
      </c>
      <c r="C37" s="46">
        <v>2602</v>
      </c>
      <c r="D37" s="46">
        <v>1308</v>
      </c>
      <c r="E37" s="219">
        <v>50.269023827824753</v>
      </c>
      <c r="F37" s="46">
        <v>404</v>
      </c>
      <c r="G37" s="219">
        <v>15.526518063028441</v>
      </c>
      <c r="H37" s="46">
        <v>201</v>
      </c>
      <c r="I37" s="219">
        <v>49.75247524752475</v>
      </c>
      <c r="J37" s="219">
        <v>20.650793650793652</v>
      </c>
    </row>
    <row r="38" spans="1:10" s="258" customFormat="1" ht="11.7" customHeight="1">
      <c r="A38" s="265" t="s">
        <v>106</v>
      </c>
      <c r="B38" s="46">
        <v>59</v>
      </c>
      <c r="C38" s="46">
        <v>1580</v>
      </c>
      <c r="D38" s="46">
        <v>834</v>
      </c>
      <c r="E38" s="219">
        <v>52.784810126582279</v>
      </c>
      <c r="F38" s="46">
        <v>50</v>
      </c>
      <c r="G38" s="219">
        <v>3.1645569620253164</v>
      </c>
      <c r="H38" s="46">
        <v>22</v>
      </c>
      <c r="I38" s="219">
        <v>44</v>
      </c>
      <c r="J38" s="219">
        <v>26.779661016949152</v>
      </c>
    </row>
    <row r="39" spans="1:10" s="258" customFormat="1" ht="11.7" customHeight="1">
      <c r="A39" s="268" t="s">
        <v>601</v>
      </c>
      <c r="B39" s="46">
        <v>298</v>
      </c>
      <c r="C39" s="46">
        <v>6407</v>
      </c>
      <c r="D39" s="46">
        <v>3198</v>
      </c>
      <c r="E39" s="219">
        <v>49.914156391446852</v>
      </c>
      <c r="F39" s="46">
        <v>553</v>
      </c>
      <c r="G39" s="219">
        <v>8.6311846417980327</v>
      </c>
      <c r="H39" s="46">
        <v>288</v>
      </c>
      <c r="I39" s="219">
        <v>52.079566003616634</v>
      </c>
      <c r="J39" s="219">
        <v>21.5</v>
      </c>
    </row>
    <row r="40" spans="1:10" s="258" customFormat="1" ht="11.7" customHeight="1">
      <c r="A40" s="265" t="s">
        <v>101</v>
      </c>
      <c r="B40" s="46">
        <v>174</v>
      </c>
      <c r="C40" s="46">
        <v>3515</v>
      </c>
      <c r="D40" s="46">
        <v>1675</v>
      </c>
      <c r="E40" s="219">
        <v>47.652916073968704</v>
      </c>
      <c r="F40" s="46">
        <v>327</v>
      </c>
      <c r="G40" s="219">
        <v>9.3029871977240397</v>
      </c>
      <c r="H40" s="46">
        <v>165</v>
      </c>
      <c r="I40" s="219">
        <v>50.458715596330272</v>
      </c>
      <c r="J40" s="219">
        <v>20.201149425287355</v>
      </c>
    </row>
    <row r="41" spans="1:10" s="258" customFormat="1" ht="11.7" customHeight="1">
      <c r="A41" s="265" t="s">
        <v>259</v>
      </c>
      <c r="B41" s="46">
        <v>63</v>
      </c>
      <c r="C41" s="46">
        <v>1254</v>
      </c>
      <c r="D41" s="46">
        <v>650</v>
      </c>
      <c r="E41" s="219">
        <v>51.834130781499205</v>
      </c>
      <c r="F41" s="46">
        <v>160</v>
      </c>
      <c r="G41" s="219">
        <v>12.759170653907496</v>
      </c>
      <c r="H41" s="46">
        <v>85</v>
      </c>
      <c r="I41" s="219">
        <v>53.125</v>
      </c>
      <c r="J41" s="219">
        <v>19.904761904761905</v>
      </c>
    </row>
    <row r="42" spans="1:10" s="258" customFormat="1" ht="11.7" customHeight="1">
      <c r="A42" s="265" t="s">
        <v>104</v>
      </c>
      <c r="B42" s="46">
        <v>37</v>
      </c>
      <c r="C42" s="46">
        <v>927</v>
      </c>
      <c r="D42" s="46">
        <v>495</v>
      </c>
      <c r="E42" s="219">
        <v>53.398058252427184</v>
      </c>
      <c r="F42" s="46">
        <v>51</v>
      </c>
      <c r="G42" s="219">
        <v>5.5016181229773462</v>
      </c>
      <c r="H42" s="46">
        <v>32</v>
      </c>
      <c r="I42" s="219">
        <v>62.745098039215684</v>
      </c>
      <c r="J42" s="219">
        <v>25.054054054054053</v>
      </c>
    </row>
    <row r="43" spans="1:10" s="258" customFormat="1" ht="11.7" customHeight="1">
      <c r="A43" s="265" t="s">
        <v>106</v>
      </c>
      <c r="B43" s="46">
        <v>24</v>
      </c>
      <c r="C43" s="46">
        <v>711</v>
      </c>
      <c r="D43" s="46">
        <v>378</v>
      </c>
      <c r="E43" s="219">
        <v>53.164556962025316</v>
      </c>
      <c r="F43" s="46">
        <v>15</v>
      </c>
      <c r="G43" s="219">
        <v>2.109704641350211</v>
      </c>
      <c r="H43" s="46">
        <v>6</v>
      </c>
      <c r="I43" s="219">
        <v>40</v>
      </c>
      <c r="J43" s="219">
        <v>29.625</v>
      </c>
    </row>
    <row r="44" spans="1:10" s="258" customFormat="1" ht="11.7" customHeight="1">
      <c r="A44" s="256" t="s">
        <v>602</v>
      </c>
      <c r="B44" s="46">
        <v>454</v>
      </c>
      <c r="C44" s="46">
        <v>10202</v>
      </c>
      <c r="D44" s="46">
        <v>5103</v>
      </c>
      <c r="E44" s="219">
        <v>50.019603999215839</v>
      </c>
      <c r="F44" s="46">
        <v>860</v>
      </c>
      <c r="G44" s="219">
        <v>8.4297196628112143</v>
      </c>
      <c r="H44" s="46">
        <v>449</v>
      </c>
      <c r="I44" s="219">
        <v>52.209302325581397</v>
      </c>
      <c r="J44" s="219">
        <v>22.471365638766521</v>
      </c>
    </row>
    <row r="45" spans="1:10" s="258" customFormat="1" ht="11.7" customHeight="1">
      <c r="A45" s="265" t="s">
        <v>259</v>
      </c>
      <c r="B45" s="46">
        <v>219</v>
      </c>
      <c r="C45" s="46">
        <v>4626</v>
      </c>
      <c r="D45" s="46">
        <v>2176</v>
      </c>
      <c r="E45" s="219">
        <v>47.03847816688284</v>
      </c>
      <c r="F45" s="46">
        <v>531</v>
      </c>
      <c r="G45" s="219">
        <v>11.478599221789883</v>
      </c>
      <c r="H45" s="46">
        <v>267</v>
      </c>
      <c r="I45" s="219">
        <v>50.282485875706215</v>
      </c>
      <c r="J45" s="219">
        <v>21.123287671232877</v>
      </c>
    </row>
    <row r="46" spans="1:10" s="258" customFormat="1" ht="11.7" customHeight="1">
      <c r="A46" s="265" t="s">
        <v>104</v>
      </c>
      <c r="B46" s="46">
        <v>188</v>
      </c>
      <c r="C46" s="46">
        <v>4279</v>
      </c>
      <c r="D46" s="46">
        <v>2242</v>
      </c>
      <c r="E46" s="219">
        <v>52.395419490535168</v>
      </c>
      <c r="F46" s="46">
        <v>300</v>
      </c>
      <c r="G46" s="219">
        <v>7.0109838747370885</v>
      </c>
      <c r="H46" s="46">
        <v>165</v>
      </c>
      <c r="I46" s="219">
        <v>55</v>
      </c>
      <c r="J46" s="219">
        <v>22.76063829787234</v>
      </c>
    </row>
    <row r="47" spans="1:10" s="258" customFormat="1" ht="11.7" customHeight="1">
      <c r="A47" s="265" t="s">
        <v>106</v>
      </c>
      <c r="B47" s="46">
        <v>47</v>
      </c>
      <c r="C47" s="46">
        <v>1297</v>
      </c>
      <c r="D47" s="46">
        <v>685</v>
      </c>
      <c r="E47" s="219">
        <v>52.814186584425599</v>
      </c>
      <c r="F47" s="46">
        <v>29</v>
      </c>
      <c r="G47" s="219">
        <v>2.2359290670778722</v>
      </c>
      <c r="H47" s="46">
        <v>17</v>
      </c>
      <c r="I47" s="219">
        <v>58.620689655172413</v>
      </c>
      <c r="J47" s="219">
        <v>27.595744680851062</v>
      </c>
    </row>
    <row r="48" spans="1:10" s="258" customFormat="1" ht="11.7" customHeight="1">
      <c r="A48" s="273" t="s">
        <v>606</v>
      </c>
      <c r="B48" s="46">
        <v>752</v>
      </c>
      <c r="C48" s="46">
        <v>16609</v>
      </c>
      <c r="D48" s="46">
        <v>8301</v>
      </c>
      <c r="E48" s="219">
        <v>49.978927087723527</v>
      </c>
      <c r="F48" s="46">
        <v>1413</v>
      </c>
      <c r="G48" s="219">
        <v>8.5074357276175565</v>
      </c>
      <c r="H48" s="46">
        <v>737</v>
      </c>
      <c r="I48" s="219">
        <v>52.158527954706301</v>
      </c>
      <c r="J48" s="219">
        <v>22.086436170212767</v>
      </c>
    </row>
    <row r="49" spans="1:10" s="258" customFormat="1" ht="11.7" customHeight="1">
      <c r="A49" s="262" t="s">
        <v>603</v>
      </c>
      <c r="B49" s="46"/>
      <c r="C49" s="46"/>
      <c r="D49" s="46"/>
      <c r="E49" s="219"/>
      <c r="F49" s="46"/>
      <c r="G49" s="219"/>
      <c r="H49" s="46"/>
      <c r="I49" s="219"/>
      <c r="J49" s="220"/>
    </row>
    <row r="50" spans="1:10" s="258" customFormat="1" ht="11.7" customHeight="1">
      <c r="A50" s="266" t="s">
        <v>277</v>
      </c>
      <c r="B50" s="46">
        <v>44</v>
      </c>
      <c r="C50" s="46">
        <v>4030</v>
      </c>
      <c r="D50" s="46">
        <v>2092</v>
      </c>
      <c r="E50" s="219">
        <v>51.910669975186103</v>
      </c>
      <c r="F50" s="46">
        <v>271</v>
      </c>
      <c r="G50" s="219">
        <v>6.7245657568238215</v>
      </c>
      <c r="H50" s="46">
        <v>135</v>
      </c>
      <c r="I50" s="219">
        <v>49.815498154981547</v>
      </c>
      <c r="J50" s="274">
        <v>0</v>
      </c>
    </row>
    <row r="51" spans="1:10" s="258" customFormat="1" ht="11.7" customHeight="1">
      <c r="A51" s="265" t="s">
        <v>259</v>
      </c>
      <c r="B51" s="46">
        <v>17</v>
      </c>
      <c r="C51" s="46">
        <v>1180</v>
      </c>
      <c r="D51" s="46">
        <v>586</v>
      </c>
      <c r="E51" s="219">
        <v>49.66101694915254</v>
      </c>
      <c r="F51" s="46">
        <v>106</v>
      </c>
      <c r="G51" s="219">
        <v>8.9830508474576263</v>
      </c>
      <c r="H51" s="46">
        <v>44</v>
      </c>
      <c r="I51" s="219">
        <v>41.509433962264154</v>
      </c>
      <c r="J51" s="274">
        <v>0</v>
      </c>
    </row>
    <row r="52" spans="1:10" s="258" customFormat="1" ht="11.7" customHeight="1">
      <c r="A52" s="265" t="s">
        <v>104</v>
      </c>
      <c r="B52" s="274" t="s">
        <v>76</v>
      </c>
      <c r="C52" s="46">
        <v>2088</v>
      </c>
      <c r="D52" s="46">
        <v>1090</v>
      </c>
      <c r="E52" s="219">
        <v>52.203065134099617</v>
      </c>
      <c r="F52" s="46">
        <v>141</v>
      </c>
      <c r="G52" s="219">
        <v>6.7528735632183912</v>
      </c>
      <c r="H52" s="46">
        <v>77</v>
      </c>
      <c r="I52" s="219">
        <v>54.609929078014183</v>
      </c>
      <c r="J52" s="274">
        <v>0</v>
      </c>
    </row>
    <row r="53" spans="1:10" s="258" customFormat="1" ht="11.7" customHeight="1">
      <c r="A53" s="265" t="s">
        <v>106</v>
      </c>
      <c r="B53" s="46">
        <v>27</v>
      </c>
      <c r="C53" s="46">
        <v>762</v>
      </c>
      <c r="D53" s="46">
        <v>416</v>
      </c>
      <c r="E53" s="219">
        <v>54.593175853018373</v>
      </c>
      <c r="F53" s="46">
        <v>24</v>
      </c>
      <c r="G53" s="219">
        <v>3.1496062992125986</v>
      </c>
      <c r="H53" s="46">
        <v>14</v>
      </c>
      <c r="I53" s="219">
        <v>58.333333333333336</v>
      </c>
      <c r="J53" s="274">
        <v>0</v>
      </c>
    </row>
    <row r="54" spans="1:10" s="258" customFormat="1" ht="11.7" customHeight="1">
      <c r="A54" s="267" t="s">
        <v>246</v>
      </c>
      <c r="B54" s="46">
        <v>93</v>
      </c>
      <c r="C54" s="46">
        <v>716</v>
      </c>
      <c r="D54" s="46">
        <v>298</v>
      </c>
      <c r="E54" s="219">
        <v>41.620111731843572</v>
      </c>
      <c r="F54" s="46">
        <v>43</v>
      </c>
      <c r="G54" s="219">
        <v>6.005586592178771</v>
      </c>
      <c r="H54" s="46">
        <v>17</v>
      </c>
      <c r="I54" s="219">
        <v>39.534883720930232</v>
      </c>
      <c r="J54" s="219">
        <v>7.698924731182796</v>
      </c>
    </row>
    <row r="55" spans="1:10" s="258" customFormat="1" ht="11.7" customHeight="1">
      <c r="A55" s="264" t="s">
        <v>599</v>
      </c>
      <c r="B55" s="46">
        <v>24</v>
      </c>
      <c r="C55" s="46">
        <v>223</v>
      </c>
      <c r="D55" s="46">
        <v>95</v>
      </c>
      <c r="E55" s="219">
        <v>42.600896860986545</v>
      </c>
      <c r="F55" s="46">
        <v>7</v>
      </c>
      <c r="G55" s="219">
        <v>3.1390134529147984</v>
      </c>
      <c r="H55" s="46">
        <v>3</v>
      </c>
      <c r="I55" s="219">
        <v>42.857142857142854</v>
      </c>
      <c r="J55" s="219">
        <v>9.2916666666666661</v>
      </c>
    </row>
    <row r="56" spans="1:10" s="258" customFormat="1" ht="11.7" customHeight="1">
      <c r="A56" s="264" t="s">
        <v>602</v>
      </c>
      <c r="B56" s="46">
        <v>13</v>
      </c>
      <c r="C56" s="46">
        <v>115</v>
      </c>
      <c r="D56" s="46">
        <v>52</v>
      </c>
      <c r="E56" s="219">
        <v>45.217391304347828</v>
      </c>
      <c r="F56" s="46">
        <v>6</v>
      </c>
      <c r="G56" s="219">
        <v>5.2173913043478262</v>
      </c>
      <c r="H56" s="46">
        <v>3</v>
      </c>
      <c r="I56" s="219">
        <v>50</v>
      </c>
      <c r="J56" s="219">
        <v>8.8461538461538467</v>
      </c>
    </row>
    <row r="57" spans="1:10" s="258" customFormat="1" ht="11.7" customHeight="1">
      <c r="A57" s="259" t="s">
        <v>605</v>
      </c>
      <c r="B57" s="46">
        <v>2</v>
      </c>
      <c r="C57" s="46">
        <v>7</v>
      </c>
      <c r="D57" s="46">
        <v>4</v>
      </c>
      <c r="E57" s="219">
        <v>57.142857142857146</v>
      </c>
      <c r="F57" s="46">
        <v>0</v>
      </c>
      <c r="G57" s="219">
        <v>0</v>
      </c>
      <c r="H57" s="46">
        <v>0</v>
      </c>
      <c r="I57" s="219">
        <v>0</v>
      </c>
      <c r="J57" s="219">
        <v>3.5</v>
      </c>
    </row>
    <row r="58" spans="1:10" s="258" customFormat="1" ht="11.7" customHeight="1">
      <c r="A58" s="405" t="s">
        <v>436</v>
      </c>
      <c r="B58" s="46">
        <v>54</v>
      </c>
      <c r="C58" s="46">
        <v>371</v>
      </c>
      <c r="D58" s="46">
        <v>147</v>
      </c>
      <c r="E58" s="219">
        <v>39.622641509433961</v>
      </c>
      <c r="F58" s="46">
        <v>30</v>
      </c>
      <c r="G58" s="219">
        <v>8.0862533692722369</v>
      </c>
      <c r="H58" s="46">
        <v>11</v>
      </c>
      <c r="I58" s="219">
        <v>36.666666666666664</v>
      </c>
      <c r="J58" s="219">
        <v>6.8703703703703702</v>
      </c>
    </row>
    <row r="59" spans="1:10" s="258" customFormat="1" ht="11.7" customHeight="1">
      <c r="A59" s="65" t="s">
        <v>129</v>
      </c>
      <c r="B59" s="221">
        <v>1460</v>
      </c>
      <c r="C59" s="221">
        <v>33999</v>
      </c>
      <c r="D59" s="221">
        <v>17105</v>
      </c>
      <c r="E59" s="219">
        <v>50.045349483601044</v>
      </c>
      <c r="F59" s="221">
        <v>3097</v>
      </c>
      <c r="G59" s="219">
        <v>9.0611194008016618</v>
      </c>
      <c r="H59" s="221">
        <v>1583</v>
      </c>
      <c r="I59" s="219">
        <v>51.113981272198899</v>
      </c>
      <c r="J59" s="274">
        <v>0</v>
      </c>
    </row>
    <row r="60" spans="1:10" s="258" customFormat="1" ht="11.7" customHeight="1">
      <c r="A60" s="65"/>
      <c r="B60" s="71"/>
      <c r="C60" s="71"/>
      <c r="D60" s="71"/>
      <c r="E60" s="66"/>
      <c r="F60" s="71"/>
      <c r="G60" s="66"/>
      <c r="H60" s="71"/>
      <c r="I60" s="66"/>
      <c r="J60" s="70"/>
    </row>
    <row r="61" spans="1:10" s="258" customFormat="1" ht="11.7" customHeight="1">
      <c r="A61" s="67"/>
      <c r="B61" s="610" t="s">
        <v>71</v>
      </c>
      <c r="C61" s="610"/>
      <c r="D61" s="610"/>
      <c r="E61" s="610"/>
      <c r="F61" s="610"/>
      <c r="G61" s="610"/>
      <c r="H61" s="610"/>
      <c r="I61" s="610"/>
      <c r="J61" s="610"/>
    </row>
    <row r="62" spans="1:10" s="258" customFormat="1" ht="11.7" customHeight="1">
      <c r="A62" s="269" t="s">
        <v>599</v>
      </c>
      <c r="B62" s="46">
        <v>8076</v>
      </c>
      <c r="C62" s="46">
        <v>180344</v>
      </c>
      <c r="D62" s="46">
        <v>88265</v>
      </c>
      <c r="E62" s="46">
        <v>99.264050516761415</v>
      </c>
      <c r="F62" s="46">
        <v>25096</v>
      </c>
      <c r="G62" s="46">
        <v>24.467021507442976</v>
      </c>
      <c r="H62" s="46">
        <v>12207</v>
      </c>
      <c r="I62" s="219">
        <v>48.641217723940073</v>
      </c>
      <c r="J62" s="219">
        <v>22.330856859831599</v>
      </c>
    </row>
    <row r="63" spans="1:10" s="258" customFormat="1" ht="11.7" customHeight="1">
      <c r="A63" s="264" t="s">
        <v>600</v>
      </c>
      <c r="B63" s="46">
        <v>5390</v>
      </c>
      <c r="C63" s="46">
        <v>122398</v>
      </c>
      <c r="D63" s="46">
        <v>59938</v>
      </c>
      <c r="E63" s="46">
        <v>99.467243107312726</v>
      </c>
      <c r="F63" s="46">
        <v>17017</v>
      </c>
      <c r="G63" s="46">
        <v>25.056428011735335</v>
      </c>
      <c r="H63" s="46">
        <v>8251</v>
      </c>
      <c r="I63" s="219">
        <v>48.486807310336722</v>
      </c>
      <c r="J63" s="219">
        <v>22.708348794063081</v>
      </c>
    </row>
    <row r="64" spans="1:10" s="258" customFormat="1" ht="11.7" customHeight="1">
      <c r="A64" s="265" t="s">
        <v>136</v>
      </c>
      <c r="B64" s="46">
        <v>4984</v>
      </c>
      <c r="C64" s="46">
        <v>113268</v>
      </c>
      <c r="D64" s="46">
        <v>55403</v>
      </c>
      <c r="E64" s="46">
        <v>99.286329026964097</v>
      </c>
      <c r="F64" s="46">
        <v>15963</v>
      </c>
      <c r="G64" s="46">
        <v>25.157002461691125</v>
      </c>
      <c r="H64" s="46">
        <v>7755</v>
      </c>
      <c r="I64" s="219">
        <v>48.581093779364778</v>
      </c>
      <c r="J64" s="219">
        <v>22.726324237560192</v>
      </c>
    </row>
    <row r="65" spans="1:10" s="258" customFormat="1" ht="11.7" customHeight="1">
      <c r="A65" s="265" t="s">
        <v>259</v>
      </c>
      <c r="B65" s="46">
        <v>347</v>
      </c>
      <c r="C65" s="46">
        <v>7550</v>
      </c>
      <c r="D65" s="46">
        <v>3701</v>
      </c>
      <c r="E65" s="46">
        <v>98.631998767194204</v>
      </c>
      <c r="F65" s="46">
        <v>1004</v>
      </c>
      <c r="G65" s="46">
        <v>27.652629623254796</v>
      </c>
      <c r="H65" s="46">
        <v>474</v>
      </c>
      <c r="I65" s="219">
        <v>47.211155378486055</v>
      </c>
      <c r="J65" s="219">
        <v>21.75792507204611</v>
      </c>
    </row>
    <row r="66" spans="1:10" s="258" customFormat="1" ht="11.7" customHeight="1">
      <c r="A66" s="265" t="s">
        <v>106</v>
      </c>
      <c r="B66" s="46">
        <v>59</v>
      </c>
      <c r="C66" s="46">
        <v>1580</v>
      </c>
      <c r="D66" s="46">
        <v>834</v>
      </c>
      <c r="E66" s="46">
        <v>52.784810126582279</v>
      </c>
      <c r="F66" s="46">
        <v>50</v>
      </c>
      <c r="G66" s="46">
        <v>3.1645569620253164</v>
      </c>
      <c r="H66" s="46">
        <v>22</v>
      </c>
      <c r="I66" s="219">
        <v>44</v>
      </c>
      <c r="J66" s="219">
        <v>26.779661016949152</v>
      </c>
    </row>
    <row r="67" spans="1:10" s="258" customFormat="1" ht="11.7" customHeight="1">
      <c r="A67" s="264" t="s">
        <v>601</v>
      </c>
      <c r="B67" s="46">
        <v>2686</v>
      </c>
      <c r="C67" s="46">
        <v>57946</v>
      </c>
      <c r="D67" s="46">
        <v>28327</v>
      </c>
      <c r="E67" s="46">
        <v>98.671408181353527</v>
      </c>
      <c r="F67" s="46">
        <v>8079</v>
      </c>
      <c r="G67" s="46">
        <v>23.233718645174115</v>
      </c>
      <c r="H67" s="46">
        <v>3956</v>
      </c>
      <c r="I67" s="219">
        <v>48.966456244584727</v>
      </c>
      <c r="J67" s="219">
        <v>21.573343261355173</v>
      </c>
    </row>
    <row r="68" spans="1:10" s="258" customFormat="1" ht="11.7" customHeight="1">
      <c r="A68" s="265" t="s">
        <v>136</v>
      </c>
      <c r="B68" s="46">
        <v>2289</v>
      </c>
      <c r="C68" s="46">
        <v>48457</v>
      </c>
      <c r="D68" s="46">
        <v>23482</v>
      </c>
      <c r="E68" s="46">
        <v>96.175456236845292</v>
      </c>
      <c r="F68" s="46">
        <v>7276</v>
      </c>
      <c r="G68" s="46">
        <v>24.765138414848334</v>
      </c>
      <c r="H68" s="46">
        <v>3544</v>
      </c>
      <c r="I68" s="219">
        <v>48.708081363386476</v>
      </c>
      <c r="J68" s="219">
        <v>21.169506334643948</v>
      </c>
    </row>
    <row r="69" spans="1:10" s="258" customFormat="1" ht="11.7" customHeight="1">
      <c r="A69" s="265" t="s">
        <v>259</v>
      </c>
      <c r="B69" s="46">
        <v>206</v>
      </c>
      <c r="C69" s="46">
        <v>4227</v>
      </c>
      <c r="D69" s="46">
        <v>2159</v>
      </c>
      <c r="E69" s="46">
        <v>102.59094208321464</v>
      </c>
      <c r="F69" s="46">
        <v>482</v>
      </c>
      <c r="G69" s="46">
        <v>23.589981282901778</v>
      </c>
      <c r="H69" s="46">
        <v>245</v>
      </c>
      <c r="I69" s="219">
        <v>50.829875518672196</v>
      </c>
      <c r="J69" s="219">
        <v>20.519417475728154</v>
      </c>
    </row>
    <row r="70" spans="1:10" s="258" customFormat="1" ht="11.7" customHeight="1">
      <c r="A70" s="265" t="s">
        <v>104</v>
      </c>
      <c r="B70" s="46">
        <v>167</v>
      </c>
      <c r="C70" s="46">
        <v>4551</v>
      </c>
      <c r="D70" s="46">
        <v>2308</v>
      </c>
      <c r="E70" s="46">
        <v>103.42565207141173</v>
      </c>
      <c r="F70" s="46">
        <v>306</v>
      </c>
      <c r="G70" s="46">
        <v>12.53804196403695</v>
      </c>
      <c r="H70" s="46">
        <v>161</v>
      </c>
      <c r="I70" s="219">
        <v>52.614379084967318</v>
      </c>
      <c r="J70" s="219">
        <v>27.251497005988025</v>
      </c>
    </row>
    <row r="71" spans="1:10" s="258" customFormat="1" ht="11.7" customHeight="1">
      <c r="A71" s="265" t="s">
        <v>106</v>
      </c>
      <c r="B71" s="46">
        <v>24</v>
      </c>
      <c r="C71" s="46">
        <v>711</v>
      </c>
      <c r="D71" s="46">
        <v>378</v>
      </c>
      <c r="E71" s="46">
        <v>53.164556962025316</v>
      </c>
      <c r="F71" s="46">
        <v>15</v>
      </c>
      <c r="G71" s="46">
        <v>2.109704641350211</v>
      </c>
      <c r="H71" s="46">
        <v>6</v>
      </c>
      <c r="I71" s="219">
        <v>40</v>
      </c>
      <c r="J71" s="219">
        <v>29.625</v>
      </c>
    </row>
    <row r="72" spans="1:10" s="258" customFormat="1" ht="11.7" customHeight="1">
      <c r="A72" s="256" t="s">
        <v>602</v>
      </c>
      <c r="B72" s="46">
        <v>4397</v>
      </c>
      <c r="C72" s="46">
        <v>108427</v>
      </c>
      <c r="D72" s="46">
        <v>53222</v>
      </c>
      <c r="E72" s="46">
        <v>99.008150703211768</v>
      </c>
      <c r="F72" s="46">
        <v>13658</v>
      </c>
      <c r="G72" s="46">
        <v>21.458989197043842</v>
      </c>
      <c r="H72" s="46">
        <v>6432</v>
      </c>
      <c r="I72" s="219">
        <v>47.093278664518962</v>
      </c>
      <c r="J72" s="219">
        <v>24.659313168069136</v>
      </c>
    </row>
    <row r="73" spans="1:10" s="258" customFormat="1" ht="11.7" customHeight="1">
      <c r="A73" s="265" t="s">
        <v>259</v>
      </c>
      <c r="B73" s="46">
        <v>2658</v>
      </c>
      <c r="C73" s="46">
        <v>60526</v>
      </c>
      <c r="D73" s="46">
        <v>27565</v>
      </c>
      <c r="E73" s="46">
        <v>92.45708281804562</v>
      </c>
      <c r="F73" s="46">
        <v>9530</v>
      </c>
      <c r="G73" s="46">
        <v>27.576989203900794</v>
      </c>
      <c r="H73" s="46">
        <v>4205</v>
      </c>
      <c r="I73" s="219">
        <v>44.123819517313748</v>
      </c>
      <c r="J73" s="219">
        <v>22.771256583897667</v>
      </c>
    </row>
    <row r="74" spans="1:10" s="258" customFormat="1" ht="11.7" customHeight="1">
      <c r="A74" s="265" t="s">
        <v>104</v>
      </c>
      <c r="B74" s="46">
        <v>1692</v>
      </c>
      <c r="C74" s="46">
        <v>46604</v>
      </c>
      <c r="D74" s="46">
        <v>24972</v>
      </c>
      <c r="E74" s="46">
        <v>106.09890442851508</v>
      </c>
      <c r="F74" s="46">
        <v>4099</v>
      </c>
      <c r="G74" s="46">
        <v>15.986766509113934</v>
      </c>
      <c r="H74" s="46">
        <v>2210</v>
      </c>
      <c r="I74" s="219">
        <v>53.915589168089781</v>
      </c>
      <c r="J74" s="219">
        <v>27.543735224586289</v>
      </c>
    </row>
    <row r="75" spans="1:10" s="258" customFormat="1" ht="11.7" customHeight="1">
      <c r="A75" s="265" t="s">
        <v>106</v>
      </c>
      <c r="B75" s="46">
        <v>47</v>
      </c>
      <c r="C75" s="46">
        <v>1297</v>
      </c>
      <c r="D75" s="46">
        <v>685</v>
      </c>
      <c r="E75" s="46">
        <v>52.814186584425599</v>
      </c>
      <c r="F75" s="46">
        <v>29</v>
      </c>
      <c r="G75" s="46">
        <v>2.2359290670778722</v>
      </c>
      <c r="H75" s="46">
        <v>17</v>
      </c>
      <c r="I75" s="219">
        <v>58.620689655172413</v>
      </c>
      <c r="J75" s="219">
        <v>27.595744680851062</v>
      </c>
    </row>
    <row r="76" spans="1:10" s="258" customFormat="1" ht="11.7" customHeight="1">
      <c r="A76" s="273" t="s">
        <v>606</v>
      </c>
      <c r="B76" s="46">
        <v>7083</v>
      </c>
      <c r="C76" s="46">
        <v>166373</v>
      </c>
      <c r="D76" s="46">
        <v>81549</v>
      </c>
      <c r="E76" s="46">
        <v>98.887877169185032</v>
      </c>
      <c r="F76" s="46">
        <v>21737</v>
      </c>
      <c r="G76" s="46">
        <v>22.078120271299618</v>
      </c>
      <c r="H76" s="46">
        <v>10388</v>
      </c>
      <c r="I76" s="219">
        <v>47.789483369370195</v>
      </c>
      <c r="J76" s="219">
        <v>23.489058308626287</v>
      </c>
    </row>
    <row r="77" spans="1:10" s="258" customFormat="1" ht="11.7" customHeight="1">
      <c r="A77" s="262" t="s">
        <v>603</v>
      </c>
      <c r="I77" s="219"/>
      <c r="J77" s="220"/>
    </row>
    <row r="78" spans="1:10" s="258" customFormat="1" ht="11.7" customHeight="1">
      <c r="A78" s="266" t="s">
        <v>277</v>
      </c>
      <c r="B78" s="46">
        <v>200</v>
      </c>
      <c r="C78" s="46">
        <v>38648</v>
      </c>
      <c r="D78" s="46">
        <v>20388</v>
      </c>
      <c r="E78" s="46">
        <v>104.76178789072137</v>
      </c>
      <c r="F78" s="46">
        <v>4255</v>
      </c>
      <c r="G78" s="46">
        <v>18.233029561780782</v>
      </c>
      <c r="H78" s="46">
        <v>2330</v>
      </c>
      <c r="I78" s="219">
        <v>54.759106933019979</v>
      </c>
      <c r="J78" s="274">
        <v>0</v>
      </c>
    </row>
    <row r="79" spans="1:10" s="258" customFormat="1" ht="11.7" customHeight="1">
      <c r="A79" s="265" t="s">
        <v>259</v>
      </c>
      <c r="B79" s="46">
        <v>173</v>
      </c>
      <c r="C79" s="46">
        <v>13038</v>
      </c>
      <c r="D79" s="46">
        <v>6742</v>
      </c>
      <c r="E79" s="46">
        <v>101.57533639593952</v>
      </c>
      <c r="F79" s="46">
        <v>1704</v>
      </c>
      <c r="G79" s="46">
        <v>22.459185102812661</v>
      </c>
      <c r="H79" s="46">
        <v>875</v>
      </c>
      <c r="I79" s="219">
        <v>51.34976525821596</v>
      </c>
      <c r="J79" s="274">
        <v>0</v>
      </c>
    </row>
    <row r="80" spans="1:10" s="258" customFormat="1" ht="11.7" customHeight="1">
      <c r="A80" s="265" t="s">
        <v>104</v>
      </c>
      <c r="B80" s="46" t="s">
        <v>76</v>
      </c>
      <c r="C80" s="46">
        <v>24848</v>
      </c>
      <c r="D80" s="46">
        <v>13230</v>
      </c>
      <c r="E80" s="46">
        <v>105.54225669824724</v>
      </c>
      <c r="F80" s="46">
        <v>2527</v>
      </c>
      <c r="G80" s="46">
        <v>17.236177605397653</v>
      </c>
      <c r="H80" s="46">
        <v>1441</v>
      </c>
      <c r="I80" s="219">
        <v>57.024139295607441</v>
      </c>
      <c r="J80" s="274">
        <v>0</v>
      </c>
    </row>
    <row r="81" spans="1:10" s="258" customFormat="1" ht="11.7" customHeight="1">
      <c r="A81" s="265" t="s">
        <v>106</v>
      </c>
      <c r="B81" s="46">
        <v>27</v>
      </c>
      <c r="C81" s="46">
        <v>762</v>
      </c>
      <c r="D81" s="46">
        <v>416</v>
      </c>
      <c r="E81" s="46">
        <v>54.593175853018373</v>
      </c>
      <c r="F81" s="46">
        <v>24</v>
      </c>
      <c r="G81" s="46">
        <v>3.1496062992125986</v>
      </c>
      <c r="H81" s="46">
        <v>14</v>
      </c>
      <c r="I81" s="219">
        <v>58.333333333333336</v>
      </c>
      <c r="J81" s="274">
        <v>0</v>
      </c>
    </row>
    <row r="82" spans="1:10" s="258" customFormat="1" ht="11.7" customHeight="1">
      <c r="A82" s="267" t="s">
        <v>246</v>
      </c>
      <c r="B82" s="46">
        <v>1051</v>
      </c>
      <c r="C82" s="46">
        <v>8507</v>
      </c>
      <c r="D82" s="46">
        <v>3163</v>
      </c>
      <c r="E82" s="46">
        <v>78.393311577819702</v>
      </c>
      <c r="F82" s="46">
        <v>946</v>
      </c>
      <c r="G82" s="46">
        <v>17.595883088135643</v>
      </c>
      <c r="H82" s="46">
        <v>353</v>
      </c>
      <c r="I82" s="219">
        <v>37.315010570824526</v>
      </c>
      <c r="J82" s="219">
        <v>8.0941960038058998</v>
      </c>
    </row>
    <row r="83" spans="1:10" s="258" customFormat="1" ht="11.7" customHeight="1">
      <c r="A83" s="264" t="s">
        <v>599</v>
      </c>
      <c r="B83" s="46">
        <v>346</v>
      </c>
      <c r="C83" s="46">
        <v>3037</v>
      </c>
      <c r="D83" s="46">
        <v>1004</v>
      </c>
      <c r="E83" s="46">
        <v>74.903668715997213</v>
      </c>
      <c r="F83" s="46">
        <v>224</v>
      </c>
      <c r="G83" s="46">
        <v>10.850456238984449</v>
      </c>
      <c r="H83" s="46">
        <v>72</v>
      </c>
      <c r="I83" s="219">
        <v>32.142857142857146</v>
      </c>
      <c r="J83" s="219">
        <v>8.7774566473988447</v>
      </c>
    </row>
    <row r="84" spans="1:10" s="258" customFormat="1" ht="11.7" customHeight="1">
      <c r="A84" s="264" t="s">
        <v>602</v>
      </c>
      <c r="B84" s="46">
        <v>291</v>
      </c>
      <c r="C84" s="46">
        <v>2738</v>
      </c>
      <c r="D84" s="46">
        <v>1077</v>
      </c>
      <c r="E84" s="46">
        <v>84.294783603242223</v>
      </c>
      <c r="F84" s="46">
        <v>311</v>
      </c>
      <c r="G84" s="46">
        <v>16.845298281092013</v>
      </c>
      <c r="H84" s="46">
        <v>114</v>
      </c>
      <c r="I84" s="219">
        <v>36.655948553054664</v>
      </c>
      <c r="J84" s="219">
        <v>9.4089347079037804</v>
      </c>
    </row>
    <row r="85" spans="1:10" s="258" customFormat="1" ht="11.7" customHeight="1">
      <c r="A85" s="264" t="s">
        <v>605</v>
      </c>
      <c r="B85" s="46">
        <v>10</v>
      </c>
      <c r="C85" s="46">
        <v>98</v>
      </c>
      <c r="D85" s="46">
        <v>51</v>
      </c>
      <c r="E85" s="46">
        <v>108.79120879120879</v>
      </c>
      <c r="F85" s="46">
        <v>0</v>
      </c>
      <c r="G85" s="46">
        <v>0</v>
      </c>
      <c r="H85" s="46">
        <v>0</v>
      </c>
      <c r="I85" s="219">
        <v>0</v>
      </c>
      <c r="J85" s="219">
        <v>9.8000000000000007</v>
      </c>
    </row>
    <row r="86" spans="1:10" s="258" customFormat="1" ht="11.7" customHeight="1">
      <c r="A86" s="405" t="s">
        <v>436</v>
      </c>
      <c r="B86" s="46">
        <v>404</v>
      </c>
      <c r="C86" s="46">
        <v>2634</v>
      </c>
      <c r="D86" s="46">
        <v>1031</v>
      </c>
      <c r="E86" s="46">
        <v>78.685831964581993</v>
      </c>
      <c r="F86" s="46">
        <v>411</v>
      </c>
      <c r="G86" s="46">
        <v>24.922311698923146</v>
      </c>
      <c r="H86" s="46">
        <v>167</v>
      </c>
      <c r="I86" s="219">
        <v>40.632603406326034</v>
      </c>
      <c r="J86" s="219">
        <v>6.5198019801980198</v>
      </c>
    </row>
    <row r="87" spans="1:10" s="258" customFormat="1" ht="11.7" customHeight="1">
      <c r="A87" s="65" t="s">
        <v>74</v>
      </c>
      <c r="B87" s="46">
        <v>13724</v>
      </c>
      <c r="C87" s="46">
        <v>335926</v>
      </c>
      <c r="D87" s="46">
        <v>165038</v>
      </c>
      <c r="E87" s="46">
        <v>99.04163004148424</v>
      </c>
      <c r="F87" s="46">
        <v>43955</v>
      </c>
      <c r="G87" s="46">
        <v>22.593529552924526</v>
      </c>
      <c r="H87" s="46">
        <v>21322</v>
      </c>
      <c r="I87" s="219">
        <v>48.508702081674443</v>
      </c>
      <c r="J87" s="274">
        <v>0</v>
      </c>
    </row>
    <row r="88" spans="1:10" ht="11.7" customHeight="1">
      <c r="A88" s="296" t="s">
        <v>78</v>
      </c>
    </row>
    <row r="89" spans="1:10" ht="42" customHeight="1">
      <c r="A89" s="607" t="s">
        <v>620</v>
      </c>
      <c r="B89" s="607"/>
      <c r="C89" s="607"/>
      <c r="D89" s="607"/>
      <c r="E89" s="607"/>
      <c r="F89" s="607"/>
      <c r="G89" s="607"/>
      <c r="H89" s="607"/>
      <c r="I89" s="607"/>
      <c r="J89" s="607"/>
    </row>
  </sheetData>
  <mergeCells count="19">
    <mergeCell ref="A89:J89"/>
    <mergeCell ref="A8:J8"/>
    <mergeCell ref="B9:J9"/>
    <mergeCell ref="B33:J33"/>
    <mergeCell ref="B61:J61"/>
    <mergeCell ref="A1:J1"/>
    <mergeCell ref="A2:J2"/>
    <mergeCell ref="A3:A7"/>
    <mergeCell ref="B3:B6"/>
    <mergeCell ref="C3:I3"/>
    <mergeCell ref="J3:J6"/>
    <mergeCell ref="C4:C6"/>
    <mergeCell ref="D4:E4"/>
    <mergeCell ref="F4:I4"/>
    <mergeCell ref="D5:D6"/>
    <mergeCell ref="E5:E6"/>
    <mergeCell ref="F5:F6"/>
    <mergeCell ref="G5:G6"/>
    <mergeCell ref="H5:I5"/>
  </mergeCells>
  <phoneticPr fontId="11" type="noConversion"/>
  <hyperlinks>
    <hyperlink ref="A1:J1" location="Inhaltsverzeichnis!A44" display="Inhaltsverzeichnis!A44"/>
  </hyperlinks>
  <pageMargins left="0.59055118110236227" right="0.59055118110236227" top="0.78740157480314965" bottom="0.59055118110236227" header="0.31496062992125984" footer="0.23622047244094491"/>
  <pageSetup paperSize="9" firstPageNumber="12" pageOrder="overThenDown" orientation="portrait" useFirstPageNumber="1" r:id="rId1"/>
  <headerFooter scaleWithDoc="0" alignWithMargins="0">
    <oddHeader>&amp;C&amp;"Arial,Standard"&amp;8– &amp;P –</oddHeader>
    <oddFooter>&amp;C&amp;"Arial,Standard"&amp;7&amp;K000000 Amt für Statistik Berlin-Brandenburg — SB B I 1 - j / 15 –  Berlin  &amp;G</oddFooter>
  </headerFooter>
  <rowBreaks count="1" manualBreakCount="1">
    <brk id="59" max="16383" man="1"/>
  </row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5"/>
  <sheetViews>
    <sheetView zoomScaleNormal="100" zoomScaleSheetLayoutView="100" workbookViewId="0">
      <pane ySplit="3" topLeftCell="A4" activePane="bottomLeft" state="frozen"/>
      <selection pane="bottomLeft" activeCell="A4" sqref="A4:H4"/>
    </sheetView>
  </sheetViews>
  <sheetFormatPr baseColWidth="10" defaultColWidth="11.5546875" defaultRowHeight="13.2"/>
  <cols>
    <col min="1" max="1" width="14.33203125" style="73" customWidth="1"/>
    <col min="2" max="2" width="6.44140625" style="73" customWidth="1"/>
    <col min="3" max="3" width="11.6640625" style="73" customWidth="1"/>
    <col min="4" max="8" width="10.6640625" style="73" customWidth="1"/>
    <col min="9" max="16384" width="11.5546875" style="73"/>
  </cols>
  <sheetData>
    <row r="1" spans="1:14" s="185" customFormat="1" ht="27" customHeight="1">
      <c r="A1" s="581" t="s">
        <v>592</v>
      </c>
      <c r="B1" s="600"/>
      <c r="C1" s="600"/>
      <c r="D1" s="600"/>
      <c r="E1" s="600"/>
      <c r="F1" s="600"/>
      <c r="G1" s="600"/>
      <c r="H1" s="600"/>
    </row>
    <row r="2" spans="1:14" s="74" customFormat="1" ht="12" customHeight="1">
      <c r="A2" s="611"/>
      <c r="B2" s="611"/>
      <c r="C2" s="611"/>
      <c r="D2" s="611"/>
      <c r="E2" s="611"/>
      <c r="F2" s="611"/>
      <c r="G2" s="611"/>
      <c r="H2" s="611"/>
    </row>
    <row r="3" spans="1:14" s="14" customFormat="1" ht="42.75" customHeight="1">
      <c r="A3" s="617" t="s">
        <v>137</v>
      </c>
      <c r="B3" s="618"/>
      <c r="C3" s="75" t="s">
        <v>71</v>
      </c>
      <c r="D3" s="76" t="s">
        <v>138</v>
      </c>
      <c r="E3" s="76" t="s">
        <v>257</v>
      </c>
      <c r="F3" s="75" t="s">
        <v>104</v>
      </c>
      <c r="G3" s="76" t="s">
        <v>139</v>
      </c>
      <c r="H3" s="77" t="s">
        <v>374</v>
      </c>
    </row>
    <row r="4" spans="1:14" s="14" customFormat="1" ht="12" customHeight="1">
      <c r="A4" s="612"/>
      <c r="B4" s="612"/>
      <c r="C4" s="612"/>
      <c r="D4" s="612"/>
      <c r="E4" s="612"/>
      <c r="F4" s="612"/>
      <c r="G4" s="612"/>
      <c r="H4" s="612"/>
    </row>
    <row r="5" spans="1:14" s="14" customFormat="1" ht="12" customHeight="1">
      <c r="A5" s="78"/>
      <c r="B5" s="78"/>
      <c r="C5" s="614" t="s">
        <v>140</v>
      </c>
      <c r="D5" s="614"/>
      <c r="E5" s="614"/>
      <c r="F5" s="614"/>
      <c r="G5" s="614"/>
      <c r="H5" s="614"/>
    </row>
    <row r="6" spans="1:14" s="1" customFormat="1" ht="12" customHeight="1">
      <c r="A6" s="79" t="s">
        <v>155</v>
      </c>
      <c r="B6" s="80" t="s">
        <v>498</v>
      </c>
      <c r="C6" s="222">
        <v>2498</v>
      </c>
      <c r="D6" s="222">
        <v>2243</v>
      </c>
      <c r="E6" s="222">
        <v>126</v>
      </c>
      <c r="F6" s="274">
        <v>0</v>
      </c>
      <c r="G6" s="222">
        <v>35</v>
      </c>
      <c r="H6" s="222">
        <v>94</v>
      </c>
      <c r="J6" s="14"/>
      <c r="K6" s="14"/>
      <c r="L6" s="14"/>
      <c r="M6" s="14"/>
      <c r="N6" s="14"/>
    </row>
    <row r="7" spans="1:14" s="1" customFormat="1" ht="12" customHeight="1">
      <c r="A7" s="80"/>
      <c r="B7" s="80" t="s">
        <v>113</v>
      </c>
      <c r="C7" s="222">
        <v>1817</v>
      </c>
      <c r="D7" s="222">
        <v>1600</v>
      </c>
      <c r="E7" s="222">
        <v>148</v>
      </c>
      <c r="F7" s="274">
        <v>0</v>
      </c>
      <c r="G7" s="222">
        <v>12</v>
      </c>
      <c r="H7" s="222">
        <v>57</v>
      </c>
      <c r="J7" s="14"/>
      <c r="K7" s="14"/>
      <c r="L7" s="14"/>
      <c r="M7" s="14"/>
      <c r="N7" s="14"/>
    </row>
    <row r="8" spans="1:14" s="1" customFormat="1" ht="12" customHeight="1">
      <c r="A8" s="80"/>
      <c r="B8" s="80" t="s">
        <v>114</v>
      </c>
      <c r="C8" s="222">
        <v>1292</v>
      </c>
      <c r="D8" s="222">
        <v>1141</v>
      </c>
      <c r="E8" s="222">
        <v>73</v>
      </c>
      <c r="F8" s="274">
        <v>0</v>
      </c>
      <c r="G8" s="222">
        <v>12</v>
      </c>
      <c r="H8" s="222">
        <v>66</v>
      </c>
      <c r="J8" s="14"/>
      <c r="K8" s="14"/>
      <c r="L8" s="14"/>
      <c r="M8" s="14"/>
      <c r="N8" s="14"/>
    </row>
    <row r="9" spans="1:14" s="1" customFormat="1" ht="12" customHeight="1">
      <c r="A9" s="80"/>
      <c r="B9" s="80" t="s">
        <v>115</v>
      </c>
      <c r="C9" s="222">
        <v>1273</v>
      </c>
      <c r="D9" s="222">
        <v>1041</v>
      </c>
      <c r="E9" s="222">
        <v>76</v>
      </c>
      <c r="F9" s="222">
        <v>84</v>
      </c>
      <c r="G9" s="222">
        <v>12</v>
      </c>
      <c r="H9" s="222">
        <v>60</v>
      </c>
      <c r="J9" s="14"/>
      <c r="K9" s="14"/>
      <c r="L9" s="14"/>
      <c r="M9" s="14"/>
      <c r="N9" s="14"/>
    </row>
    <row r="10" spans="1:14" s="1" customFormat="1" ht="12" customHeight="1">
      <c r="A10" s="80"/>
      <c r="B10" s="80" t="s">
        <v>116</v>
      </c>
      <c r="C10" s="222">
        <v>1542</v>
      </c>
      <c r="D10" s="222">
        <v>1248</v>
      </c>
      <c r="E10" s="222">
        <v>130</v>
      </c>
      <c r="F10" s="222">
        <v>83</v>
      </c>
      <c r="G10" s="222">
        <v>12</v>
      </c>
      <c r="H10" s="222">
        <v>69</v>
      </c>
      <c r="J10" s="14"/>
      <c r="K10" s="14"/>
      <c r="L10" s="14"/>
      <c r="M10" s="14"/>
      <c r="N10" s="14"/>
    </row>
    <row r="11" spans="1:14" s="1" customFormat="1" ht="12" customHeight="1">
      <c r="A11" s="613" t="s">
        <v>129</v>
      </c>
      <c r="B11" s="613"/>
      <c r="C11" s="222">
        <v>8422</v>
      </c>
      <c r="D11" s="222">
        <v>7273</v>
      </c>
      <c r="E11" s="222">
        <v>553</v>
      </c>
      <c r="F11" s="222">
        <v>167</v>
      </c>
      <c r="G11" s="222">
        <v>83</v>
      </c>
      <c r="H11" s="222">
        <v>346</v>
      </c>
      <c r="J11" s="14"/>
      <c r="K11" s="14"/>
      <c r="L11" s="14"/>
      <c r="M11" s="14"/>
      <c r="N11" s="14"/>
    </row>
    <row r="12" spans="1:14" s="1" customFormat="1" ht="12" customHeight="1">
      <c r="A12" s="79" t="s">
        <v>108</v>
      </c>
      <c r="B12" s="80" t="s">
        <v>141</v>
      </c>
      <c r="C12" s="222">
        <v>1084</v>
      </c>
      <c r="D12" s="274">
        <v>0</v>
      </c>
      <c r="E12" s="222">
        <v>602</v>
      </c>
      <c r="F12" s="222">
        <v>416</v>
      </c>
      <c r="G12" s="222">
        <v>12</v>
      </c>
      <c r="H12" s="222">
        <v>54</v>
      </c>
      <c r="J12" s="14"/>
      <c r="K12" s="14"/>
      <c r="L12" s="14"/>
      <c r="M12" s="14"/>
      <c r="N12" s="14"/>
    </row>
    <row r="13" spans="1:14" s="1" customFormat="1" ht="12" customHeight="1">
      <c r="B13" s="80" t="s">
        <v>142</v>
      </c>
      <c r="C13" s="222">
        <v>1094</v>
      </c>
      <c r="D13" s="274">
        <v>0</v>
      </c>
      <c r="E13" s="222">
        <v>601</v>
      </c>
      <c r="F13" s="222">
        <v>414</v>
      </c>
      <c r="G13" s="222">
        <v>12</v>
      </c>
      <c r="H13" s="222">
        <v>67</v>
      </c>
      <c r="J13" s="14"/>
      <c r="K13" s="14"/>
      <c r="L13" s="14"/>
      <c r="M13" s="14"/>
      <c r="N13" s="14"/>
    </row>
    <row r="14" spans="1:14" s="1" customFormat="1" ht="12" customHeight="1">
      <c r="A14" s="80"/>
      <c r="B14" s="80" t="s">
        <v>143</v>
      </c>
      <c r="C14" s="222">
        <v>1119</v>
      </c>
      <c r="D14" s="274">
        <v>0</v>
      </c>
      <c r="E14" s="222">
        <v>635</v>
      </c>
      <c r="F14" s="222">
        <v>404</v>
      </c>
      <c r="G14" s="222">
        <v>12</v>
      </c>
      <c r="H14" s="222">
        <v>68</v>
      </c>
      <c r="J14" s="14"/>
      <c r="K14" s="14"/>
      <c r="L14" s="14"/>
      <c r="M14" s="14"/>
      <c r="N14" s="14"/>
    </row>
    <row r="15" spans="1:14" s="1" customFormat="1" ht="12" customHeight="1">
      <c r="A15" s="80"/>
      <c r="B15" s="80" t="s">
        <v>144</v>
      </c>
      <c r="C15" s="222">
        <v>1391</v>
      </c>
      <c r="D15" s="274">
        <v>0</v>
      </c>
      <c r="E15" s="222">
        <v>820</v>
      </c>
      <c r="F15" s="222">
        <v>458</v>
      </c>
      <c r="G15" s="222">
        <v>11</v>
      </c>
      <c r="H15" s="222">
        <v>102</v>
      </c>
      <c r="J15" s="14"/>
      <c r="K15" s="14"/>
      <c r="L15" s="14"/>
      <c r="M15" s="14"/>
      <c r="N15" s="14"/>
    </row>
    <row r="16" spans="1:14" s="1" customFormat="1" ht="12" customHeight="1">
      <c r="A16" s="613" t="s">
        <v>129</v>
      </c>
      <c r="B16" s="613"/>
      <c r="C16" s="222">
        <v>4688</v>
      </c>
      <c r="D16" s="274">
        <v>0</v>
      </c>
      <c r="E16" s="222">
        <v>2658</v>
      </c>
      <c r="F16" s="222">
        <v>1692</v>
      </c>
      <c r="G16" s="222">
        <v>47</v>
      </c>
      <c r="H16" s="222">
        <v>291</v>
      </c>
      <c r="J16" s="14"/>
      <c r="K16" s="14"/>
      <c r="L16" s="14"/>
      <c r="M16" s="14"/>
      <c r="N16" s="14"/>
    </row>
    <row r="17" spans="1:14" s="1" customFormat="1" ht="12" customHeight="1">
      <c r="A17" s="83" t="s">
        <v>497</v>
      </c>
      <c r="B17" s="80" t="s">
        <v>145</v>
      </c>
      <c r="C17" s="222">
        <v>190</v>
      </c>
      <c r="D17" s="274">
        <v>0</v>
      </c>
      <c r="E17" s="222">
        <v>173</v>
      </c>
      <c r="F17" s="274">
        <v>0</v>
      </c>
      <c r="G17" s="222">
        <v>11</v>
      </c>
      <c r="H17" s="222">
        <v>6</v>
      </c>
      <c r="J17" s="14"/>
      <c r="K17" s="14"/>
      <c r="L17" s="14"/>
      <c r="M17" s="14"/>
      <c r="N17" s="14"/>
    </row>
    <row r="18" spans="1:14" s="1" customFormat="1" ht="12" customHeight="1">
      <c r="B18" s="80" t="s">
        <v>146</v>
      </c>
      <c r="C18" s="222">
        <v>15</v>
      </c>
      <c r="D18" s="274">
        <v>0</v>
      </c>
      <c r="E18" s="274">
        <v>0</v>
      </c>
      <c r="F18" s="274">
        <v>0</v>
      </c>
      <c r="G18" s="222">
        <v>11</v>
      </c>
      <c r="H18" s="222">
        <v>4</v>
      </c>
      <c r="J18" s="14"/>
      <c r="K18" s="14"/>
      <c r="L18" s="14"/>
      <c r="M18" s="14"/>
      <c r="N18" s="14"/>
    </row>
    <row r="19" spans="1:14" s="1" customFormat="1" ht="12" customHeight="1">
      <c r="A19" s="80"/>
      <c r="B19" s="80" t="s">
        <v>147</v>
      </c>
      <c r="C19" s="222">
        <v>5</v>
      </c>
      <c r="D19" s="274">
        <v>0</v>
      </c>
      <c r="E19" s="274">
        <v>0</v>
      </c>
      <c r="F19" s="274">
        <v>0</v>
      </c>
      <c r="G19" s="222">
        <v>5</v>
      </c>
      <c r="H19" s="222">
        <v>0</v>
      </c>
      <c r="J19" s="14"/>
      <c r="K19" s="14"/>
      <c r="L19" s="14"/>
      <c r="M19" s="14"/>
      <c r="N19" s="14"/>
    </row>
    <row r="20" spans="1:14" s="1" customFormat="1" ht="12" customHeight="1">
      <c r="A20" s="613" t="s">
        <v>129</v>
      </c>
      <c r="B20" s="613"/>
      <c r="C20" s="222">
        <v>210</v>
      </c>
      <c r="D20" s="274">
        <v>0</v>
      </c>
      <c r="E20" s="222">
        <v>173</v>
      </c>
      <c r="F20" s="222" t="s">
        <v>76</v>
      </c>
      <c r="G20" s="222">
        <v>27</v>
      </c>
      <c r="H20" s="222">
        <v>10</v>
      </c>
      <c r="J20" s="14"/>
      <c r="K20" s="14"/>
      <c r="L20" s="14"/>
      <c r="M20" s="14"/>
      <c r="N20" s="14"/>
    </row>
    <row r="21" spans="1:14" s="1" customFormat="1" ht="12" customHeight="1">
      <c r="A21" s="615" t="s">
        <v>278</v>
      </c>
      <c r="B21" s="615"/>
      <c r="C21" s="222"/>
      <c r="D21" s="274"/>
      <c r="E21" s="222"/>
      <c r="F21" s="222"/>
      <c r="G21" s="222"/>
      <c r="H21" s="222"/>
      <c r="J21" s="14"/>
      <c r="K21" s="14"/>
      <c r="L21" s="14"/>
      <c r="M21" s="14"/>
      <c r="N21" s="14"/>
    </row>
    <row r="22" spans="1:14" s="1" customFormat="1" ht="12" customHeight="1">
      <c r="A22" s="615" t="s">
        <v>437</v>
      </c>
      <c r="B22" s="615"/>
      <c r="C22" s="222">
        <v>404</v>
      </c>
      <c r="D22" s="274">
        <v>0</v>
      </c>
      <c r="E22" s="275">
        <v>0</v>
      </c>
      <c r="F22" s="274">
        <v>0</v>
      </c>
      <c r="G22" s="274">
        <v>0</v>
      </c>
      <c r="H22" s="222">
        <v>404</v>
      </c>
      <c r="J22" s="14"/>
      <c r="K22" s="14"/>
      <c r="L22" s="14"/>
      <c r="M22" s="14"/>
      <c r="N22" s="14"/>
    </row>
    <row r="23" spans="1:14" s="1" customFormat="1" ht="12" customHeight="1">
      <c r="A23" s="613" t="s">
        <v>74</v>
      </c>
      <c r="B23" s="613"/>
      <c r="C23" s="222">
        <v>13724</v>
      </c>
      <c r="D23" s="222">
        <v>7273</v>
      </c>
      <c r="E23" s="222">
        <v>3384</v>
      </c>
      <c r="F23" s="222">
        <v>1859</v>
      </c>
      <c r="G23" s="222">
        <v>157</v>
      </c>
      <c r="H23" s="222">
        <v>1051</v>
      </c>
      <c r="J23" s="14"/>
      <c r="K23" s="14"/>
      <c r="L23" s="14"/>
      <c r="M23" s="14"/>
      <c r="N23" s="14"/>
    </row>
    <row r="24" spans="1:14" s="1" customFormat="1" ht="12" customHeight="1">
      <c r="A24" s="80"/>
      <c r="B24" s="80"/>
      <c r="C24" s="81"/>
      <c r="D24" s="81"/>
      <c r="E24" s="81"/>
      <c r="F24" s="81"/>
      <c r="G24" s="81"/>
      <c r="H24" s="81"/>
      <c r="J24" s="14"/>
      <c r="K24" s="14"/>
      <c r="L24" s="14"/>
      <c r="M24" s="14"/>
      <c r="N24" s="14"/>
    </row>
    <row r="25" spans="1:14" s="1" customFormat="1" ht="12" customHeight="1">
      <c r="A25" s="80"/>
      <c r="B25" s="80"/>
      <c r="C25" s="614" t="s">
        <v>389</v>
      </c>
      <c r="D25" s="614"/>
      <c r="E25" s="614"/>
      <c r="F25" s="614"/>
      <c r="G25" s="614"/>
      <c r="H25" s="614"/>
    </row>
    <row r="26" spans="1:14" s="1" customFormat="1" ht="12" customHeight="1">
      <c r="A26" s="79" t="s">
        <v>155</v>
      </c>
      <c r="B26" s="498" t="s">
        <v>498</v>
      </c>
      <c r="C26" s="503">
        <v>55630</v>
      </c>
      <c r="D26" s="44">
        <v>51246</v>
      </c>
      <c r="E26" s="44">
        <v>2660</v>
      </c>
      <c r="F26" s="274">
        <v>0</v>
      </c>
      <c r="G26" s="44">
        <v>870</v>
      </c>
      <c r="H26" s="44">
        <v>854</v>
      </c>
    </row>
    <row r="27" spans="1:14" s="1" customFormat="1" ht="12" customHeight="1">
      <c r="A27" s="80" t="s">
        <v>75</v>
      </c>
      <c r="B27" s="80" t="s">
        <v>113</v>
      </c>
      <c r="C27" s="503">
        <v>40755</v>
      </c>
      <c r="D27" s="222">
        <v>36533</v>
      </c>
      <c r="E27" s="44">
        <v>3390</v>
      </c>
      <c r="F27" s="274">
        <v>0</v>
      </c>
      <c r="G27" s="222">
        <v>350</v>
      </c>
      <c r="H27" s="222">
        <v>482</v>
      </c>
      <c r="I27" s="14"/>
    </row>
    <row r="28" spans="1:14" s="1" customFormat="1" ht="12" customHeight="1">
      <c r="A28" s="80" t="s">
        <v>75</v>
      </c>
      <c r="B28" s="80" t="s">
        <v>114</v>
      </c>
      <c r="C28" s="503">
        <v>27925</v>
      </c>
      <c r="D28" s="222">
        <v>25489</v>
      </c>
      <c r="E28" s="44">
        <v>1500</v>
      </c>
      <c r="F28" s="274">
        <v>0</v>
      </c>
      <c r="G28" s="222">
        <v>360</v>
      </c>
      <c r="H28" s="222">
        <v>576</v>
      </c>
    </row>
    <row r="29" spans="1:14" s="1" customFormat="1" ht="12" customHeight="1">
      <c r="A29" s="80" t="s">
        <v>75</v>
      </c>
      <c r="B29" s="80" t="s">
        <v>115</v>
      </c>
      <c r="C29" s="503">
        <v>27077</v>
      </c>
      <c r="D29" s="222">
        <v>22453</v>
      </c>
      <c r="E29" s="44">
        <v>1483</v>
      </c>
      <c r="F29" s="222">
        <v>2258</v>
      </c>
      <c r="G29" s="222">
        <v>354</v>
      </c>
      <c r="H29" s="222">
        <v>529</v>
      </c>
    </row>
    <row r="30" spans="1:14" s="1" customFormat="1" ht="12" customHeight="1">
      <c r="A30" s="80" t="s">
        <v>75</v>
      </c>
      <c r="B30" s="80" t="s">
        <v>116</v>
      </c>
      <c r="C30" s="503">
        <v>31994</v>
      </c>
      <c r="D30" s="222">
        <v>26004</v>
      </c>
      <c r="E30" s="44">
        <v>2744</v>
      </c>
      <c r="F30" s="222">
        <v>2293</v>
      </c>
      <c r="G30" s="222">
        <v>357</v>
      </c>
      <c r="H30" s="222">
        <v>596</v>
      </c>
    </row>
    <row r="31" spans="1:14" s="1" customFormat="1" ht="12" customHeight="1">
      <c r="A31" s="613" t="s">
        <v>129</v>
      </c>
      <c r="B31" s="613"/>
      <c r="C31" s="503">
        <v>183381</v>
      </c>
      <c r="D31" s="222">
        <v>161725</v>
      </c>
      <c r="E31" s="222">
        <v>11777</v>
      </c>
      <c r="F31" s="222">
        <v>4551</v>
      </c>
      <c r="G31" s="222">
        <v>2291</v>
      </c>
      <c r="H31" s="222">
        <v>3037</v>
      </c>
    </row>
    <row r="32" spans="1:14" s="1" customFormat="1" ht="12" customHeight="1">
      <c r="A32" s="79" t="s">
        <v>148</v>
      </c>
      <c r="B32" s="80" t="s">
        <v>117</v>
      </c>
      <c r="C32" s="222">
        <v>26138</v>
      </c>
      <c r="D32" s="274">
        <v>0</v>
      </c>
      <c r="E32" s="44">
        <v>13266</v>
      </c>
      <c r="F32" s="222">
        <v>12071</v>
      </c>
      <c r="G32" s="222">
        <v>333</v>
      </c>
      <c r="H32" s="222">
        <v>468</v>
      </c>
    </row>
    <row r="33" spans="1:8" s="1" customFormat="1" ht="12" customHeight="1">
      <c r="A33" s="80" t="s">
        <v>75</v>
      </c>
      <c r="B33" s="80" t="s">
        <v>118</v>
      </c>
      <c r="C33" s="222">
        <v>26504</v>
      </c>
      <c r="D33" s="274">
        <v>0</v>
      </c>
      <c r="E33" s="44">
        <v>13936</v>
      </c>
      <c r="F33" s="222">
        <v>11602</v>
      </c>
      <c r="G33" s="222">
        <v>325</v>
      </c>
      <c r="H33" s="222">
        <v>641</v>
      </c>
    </row>
    <row r="34" spans="1:8" s="1" customFormat="1" ht="12" customHeight="1">
      <c r="A34" s="80" t="s">
        <v>75</v>
      </c>
      <c r="B34" s="80" t="s">
        <v>119</v>
      </c>
      <c r="C34" s="222">
        <v>26963</v>
      </c>
      <c r="D34" s="274">
        <v>0</v>
      </c>
      <c r="E34" s="44">
        <v>14774</v>
      </c>
      <c r="F34" s="222">
        <v>11175</v>
      </c>
      <c r="G34" s="222">
        <v>344</v>
      </c>
      <c r="H34" s="222">
        <v>670</v>
      </c>
    </row>
    <row r="35" spans="1:8" s="1" customFormat="1" ht="12" customHeight="1">
      <c r="A35" s="80" t="s">
        <v>75</v>
      </c>
      <c r="B35" s="80" t="s">
        <v>120</v>
      </c>
      <c r="C35" s="222">
        <v>31560</v>
      </c>
      <c r="D35" s="274">
        <v>0</v>
      </c>
      <c r="E35" s="44">
        <v>18550</v>
      </c>
      <c r="F35" s="222">
        <v>11756</v>
      </c>
      <c r="G35" s="222">
        <v>295</v>
      </c>
      <c r="H35" s="222">
        <v>959</v>
      </c>
    </row>
    <row r="36" spans="1:8" s="1" customFormat="1" ht="12" customHeight="1">
      <c r="A36" s="613" t="s">
        <v>129</v>
      </c>
      <c r="B36" s="613"/>
      <c r="C36" s="222">
        <v>111165</v>
      </c>
      <c r="D36" s="274">
        <v>0</v>
      </c>
      <c r="E36" s="44">
        <v>60526</v>
      </c>
      <c r="F36" s="44">
        <v>46604</v>
      </c>
      <c r="G36" s="44">
        <v>1297</v>
      </c>
      <c r="H36" s="44">
        <v>2738</v>
      </c>
    </row>
    <row r="37" spans="1:8" s="1" customFormat="1" ht="12" customHeight="1">
      <c r="A37" s="83" t="s">
        <v>497</v>
      </c>
      <c r="B37" s="82" t="s">
        <v>121</v>
      </c>
      <c r="C37" s="222">
        <v>5224</v>
      </c>
      <c r="D37" s="274">
        <v>0</v>
      </c>
      <c r="E37" s="44">
        <v>4861</v>
      </c>
      <c r="F37" s="222">
        <v>0</v>
      </c>
      <c r="G37" s="222">
        <v>311</v>
      </c>
      <c r="H37" s="222">
        <v>52</v>
      </c>
    </row>
    <row r="38" spans="1:8" s="1" customFormat="1" ht="12" customHeight="1">
      <c r="A38" s="80" t="s">
        <v>75</v>
      </c>
      <c r="B38" s="82" t="s">
        <v>122</v>
      </c>
      <c r="C38" s="222">
        <v>18674</v>
      </c>
      <c r="D38" s="274">
        <v>0</v>
      </c>
      <c r="E38" s="44">
        <v>4624</v>
      </c>
      <c r="F38" s="222">
        <v>13770</v>
      </c>
      <c r="G38" s="222">
        <v>243</v>
      </c>
      <c r="H38" s="222">
        <v>37</v>
      </c>
    </row>
    <row r="39" spans="1:8" s="1" customFormat="1" ht="12" customHeight="1">
      <c r="A39" s="80" t="s">
        <v>75</v>
      </c>
      <c r="B39" s="82" t="s">
        <v>123</v>
      </c>
      <c r="C39" s="222">
        <v>14848</v>
      </c>
      <c r="D39" s="274">
        <v>0</v>
      </c>
      <c r="E39" s="44">
        <v>3553</v>
      </c>
      <c r="F39" s="222">
        <v>11078</v>
      </c>
      <c r="G39" s="222">
        <v>208</v>
      </c>
      <c r="H39" s="222">
        <v>9</v>
      </c>
    </row>
    <row r="40" spans="1:8" s="1" customFormat="1" ht="12" customHeight="1">
      <c r="A40" s="613" t="s">
        <v>129</v>
      </c>
      <c r="B40" s="613"/>
      <c r="C40" s="222">
        <v>38746</v>
      </c>
      <c r="D40" s="274">
        <v>0</v>
      </c>
      <c r="E40" s="44">
        <v>13038</v>
      </c>
      <c r="F40" s="44">
        <v>24848</v>
      </c>
      <c r="G40" s="44">
        <v>762</v>
      </c>
      <c r="H40" s="44">
        <v>98</v>
      </c>
    </row>
    <row r="41" spans="1:8" s="1" customFormat="1" ht="12" customHeight="1">
      <c r="A41" s="615" t="s">
        <v>278</v>
      </c>
      <c r="B41" s="615"/>
      <c r="C41" s="222"/>
      <c r="D41" s="274"/>
      <c r="E41" s="222"/>
      <c r="F41" s="222"/>
      <c r="G41" s="222"/>
      <c r="H41" s="222"/>
    </row>
    <row r="42" spans="1:8" s="1" customFormat="1" ht="10.199999999999999">
      <c r="A42" s="615" t="s">
        <v>437</v>
      </c>
      <c r="B42" s="615"/>
      <c r="C42" s="222">
        <v>2634</v>
      </c>
      <c r="D42" s="274">
        <v>0</v>
      </c>
      <c r="E42" s="274">
        <v>0</v>
      </c>
      <c r="F42" s="274">
        <v>0</v>
      </c>
      <c r="G42" s="274">
        <v>0</v>
      </c>
      <c r="H42" s="222">
        <v>2634</v>
      </c>
    </row>
    <row r="43" spans="1:8" s="1" customFormat="1" ht="12" customHeight="1">
      <c r="A43" s="613" t="s">
        <v>74</v>
      </c>
      <c r="B43" s="613"/>
      <c r="C43" s="222">
        <v>335926</v>
      </c>
      <c r="D43" s="222">
        <v>161725</v>
      </c>
      <c r="E43" s="222">
        <v>85341</v>
      </c>
      <c r="F43" s="222">
        <v>76003</v>
      </c>
      <c r="G43" s="222">
        <v>4350</v>
      </c>
      <c r="H43" s="222">
        <v>8507</v>
      </c>
    </row>
    <row r="44" spans="1:8" s="85" customFormat="1" ht="12" customHeight="1">
      <c r="A44" s="72" t="s">
        <v>78</v>
      </c>
      <c r="B44" s="72"/>
      <c r="C44" s="72"/>
      <c r="D44" s="72"/>
      <c r="E44" s="72"/>
      <c r="F44" s="72"/>
      <c r="G44" s="72"/>
      <c r="H44" s="72"/>
    </row>
    <row r="45" spans="1:8" s="86" customFormat="1" ht="45" customHeight="1">
      <c r="A45" s="616" t="s">
        <v>499</v>
      </c>
      <c r="B45" s="616"/>
      <c r="C45" s="616"/>
      <c r="D45" s="616"/>
      <c r="E45" s="616"/>
      <c r="F45" s="616"/>
      <c r="G45" s="616"/>
      <c r="H45" s="616"/>
    </row>
  </sheetData>
  <mergeCells count="19">
    <mergeCell ref="A45:H45"/>
    <mergeCell ref="C5:H5"/>
    <mergeCell ref="A3:B3"/>
    <mergeCell ref="A36:B36"/>
    <mergeCell ref="A40:B40"/>
    <mergeCell ref="A42:B42"/>
    <mergeCell ref="A43:B43"/>
    <mergeCell ref="A41:B41"/>
    <mergeCell ref="A21:B21"/>
    <mergeCell ref="A1:H1"/>
    <mergeCell ref="A2:H2"/>
    <mergeCell ref="A4:H4"/>
    <mergeCell ref="A31:B31"/>
    <mergeCell ref="C25:H25"/>
    <mergeCell ref="A11:B11"/>
    <mergeCell ref="A20:B20"/>
    <mergeCell ref="A23:B23"/>
    <mergeCell ref="A16:B16"/>
    <mergeCell ref="A22:B22"/>
  </mergeCells>
  <phoneticPr fontId="11" type="noConversion"/>
  <hyperlinks>
    <hyperlink ref="A1:H1" location="Inhaltsverzeichnis!A49" display="Inhaltsverzeichnis!A49"/>
  </hyperlinks>
  <pageMargins left="0.59055118110236227" right="0.59055118110236227" top="0.78740157480314965" bottom="0.59055118110236227" header="0.31496062992125984" footer="0.23622047244094491"/>
  <pageSetup paperSize="9" firstPageNumber="14" pageOrder="overThenDown" orientation="portrait" useFirstPageNumber="1" r:id="rId1"/>
  <headerFooter scaleWithDoc="0" alignWithMargins="0">
    <oddHeader>&amp;C&amp;"Arial,Standard"&amp;8– &amp;P –</oddHeader>
    <oddFooter>&amp;C&amp;"Arial,Standard"&amp;7&amp;K000000 Amt für Statistik Berlin-Brandenburg — SB B I 1 - j / 15 –  Berlin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5"/>
  <sheetViews>
    <sheetView zoomScaleNormal="100" zoomScaleSheetLayoutView="100" workbookViewId="0">
      <selection sqref="A1:F1"/>
    </sheetView>
  </sheetViews>
  <sheetFormatPr baseColWidth="10" defaultColWidth="11.5546875" defaultRowHeight="13.2"/>
  <cols>
    <col min="1" max="1" width="24.6640625" style="73" customWidth="1"/>
    <col min="2" max="6" width="13.33203125" style="73" customWidth="1"/>
    <col min="7" max="7" width="7.33203125" style="73" customWidth="1"/>
    <col min="8" max="8" width="10" style="73" customWidth="1"/>
    <col min="9" max="9" width="13.44140625" style="73" bestFit="1" customWidth="1"/>
    <col min="10" max="10" width="14.6640625" style="73" customWidth="1"/>
    <col min="11" max="12" width="18.33203125" style="73" customWidth="1"/>
    <col min="13" max="13" width="11.5546875" style="73" customWidth="1"/>
    <col min="14" max="14" width="3.6640625" style="73" bestFit="1" customWidth="1"/>
    <col min="15" max="15" width="4.6640625" style="73" bestFit="1" customWidth="1"/>
    <col min="16" max="16384" width="11.5546875" style="73"/>
  </cols>
  <sheetData>
    <row r="1" spans="1:7" s="187" customFormat="1" ht="18" customHeight="1">
      <c r="A1" s="622" t="s">
        <v>520</v>
      </c>
      <c r="B1" s="622"/>
      <c r="C1" s="622"/>
      <c r="D1" s="622"/>
      <c r="E1" s="622"/>
      <c r="F1" s="622"/>
      <c r="G1" s="186"/>
    </row>
    <row r="2" spans="1:7" s="87" customFormat="1" ht="12" customHeight="1">
      <c r="A2" s="625" t="s">
        <v>149</v>
      </c>
      <c r="B2" s="625"/>
      <c r="C2" s="625"/>
      <c r="D2" s="625"/>
      <c r="E2" s="625"/>
      <c r="F2" s="625"/>
    </row>
    <row r="3" spans="1:7" s="14" customFormat="1" ht="12" customHeight="1">
      <c r="A3" s="628" t="s">
        <v>124</v>
      </c>
      <c r="B3" s="630" t="s">
        <v>241</v>
      </c>
      <c r="C3" s="631"/>
      <c r="D3" s="631"/>
      <c r="E3" s="631"/>
      <c r="F3" s="631"/>
    </row>
    <row r="4" spans="1:7" s="14" customFormat="1" ht="12" customHeight="1">
      <c r="A4" s="629"/>
      <c r="B4" s="635" t="s">
        <v>71</v>
      </c>
      <c r="C4" s="606" t="s">
        <v>150</v>
      </c>
      <c r="D4" s="632"/>
      <c r="E4" s="632"/>
      <c r="F4" s="632"/>
    </row>
    <row r="5" spans="1:7" s="14" customFormat="1" ht="36" customHeight="1">
      <c r="A5" s="629"/>
      <c r="B5" s="636"/>
      <c r="C5" s="88" t="s">
        <v>151</v>
      </c>
      <c r="D5" s="88" t="s">
        <v>152</v>
      </c>
      <c r="E5" s="236" t="s">
        <v>287</v>
      </c>
      <c r="F5" s="89" t="s">
        <v>243</v>
      </c>
    </row>
    <row r="6" spans="1:7" s="14" customFormat="1" ht="12" customHeight="1">
      <c r="A6" s="626"/>
      <c r="B6" s="626"/>
      <c r="C6" s="626"/>
      <c r="D6" s="626"/>
      <c r="E6" s="626"/>
      <c r="F6" s="626"/>
    </row>
    <row r="7" spans="1:7" s="14" customFormat="1" ht="12" customHeight="1">
      <c r="A7" s="90"/>
      <c r="B7" s="633" t="s">
        <v>71</v>
      </c>
      <c r="C7" s="633"/>
      <c r="D7" s="633"/>
      <c r="E7" s="633"/>
      <c r="F7" s="633"/>
    </row>
    <row r="8" spans="1:7" s="14" customFormat="1" ht="12" customHeight="1">
      <c r="A8" s="278" t="s">
        <v>101</v>
      </c>
      <c r="B8" s="222">
        <v>28411</v>
      </c>
      <c r="C8" s="222">
        <v>198</v>
      </c>
      <c r="D8" s="222">
        <v>23451</v>
      </c>
      <c r="E8" s="222">
        <v>4551</v>
      </c>
      <c r="F8" s="222">
        <v>211</v>
      </c>
    </row>
    <row r="9" spans="1:7" s="14" customFormat="1" ht="12" customHeight="1">
      <c r="A9" s="278" t="s">
        <v>259</v>
      </c>
      <c r="B9" s="222">
        <v>2005</v>
      </c>
      <c r="C9" s="222">
        <v>12</v>
      </c>
      <c r="D9" s="222">
        <v>1677</v>
      </c>
      <c r="E9" s="222">
        <v>299</v>
      </c>
      <c r="F9" s="222">
        <v>17</v>
      </c>
    </row>
    <row r="10" spans="1:7" s="14" customFormat="1" ht="12" customHeight="1">
      <c r="A10" s="278" t="s">
        <v>106</v>
      </c>
      <c r="B10" s="222">
        <v>415</v>
      </c>
      <c r="C10" s="222">
        <v>0</v>
      </c>
      <c r="D10" s="222">
        <v>309</v>
      </c>
      <c r="E10" s="222">
        <v>100</v>
      </c>
      <c r="F10" s="222">
        <v>6</v>
      </c>
      <c r="G10" s="91"/>
    </row>
    <row r="11" spans="1:7" s="14" customFormat="1" ht="12" customHeight="1">
      <c r="A11" s="302" t="s">
        <v>246</v>
      </c>
      <c r="B11" s="222">
        <v>600</v>
      </c>
      <c r="C11" s="222">
        <v>0</v>
      </c>
      <c r="D11" s="222">
        <v>267</v>
      </c>
      <c r="E11" s="222">
        <v>314</v>
      </c>
      <c r="F11" s="222">
        <v>19</v>
      </c>
    </row>
    <row r="12" spans="1:7" s="14" customFormat="1" ht="12" customHeight="1">
      <c r="A12" s="80" t="s">
        <v>74</v>
      </c>
      <c r="B12" s="222">
        <v>31431</v>
      </c>
      <c r="C12" s="222">
        <v>210</v>
      </c>
      <c r="D12" s="222">
        <v>25704</v>
      </c>
      <c r="E12" s="222">
        <v>5264</v>
      </c>
      <c r="F12" s="222">
        <v>253</v>
      </c>
    </row>
    <row r="13" spans="1:7" s="14" customFormat="1" ht="12" customHeight="1">
      <c r="A13" s="80"/>
      <c r="B13" s="84"/>
      <c r="C13" s="84"/>
      <c r="D13" s="84"/>
      <c r="E13" s="84"/>
      <c r="F13" s="84"/>
    </row>
    <row r="14" spans="1:7" s="14" customFormat="1" ht="12" customHeight="1">
      <c r="A14" s="92"/>
      <c r="B14" s="634" t="s">
        <v>94</v>
      </c>
      <c r="C14" s="634"/>
      <c r="D14" s="634"/>
      <c r="E14" s="634"/>
      <c r="F14" s="634"/>
    </row>
    <row r="15" spans="1:7" s="93" customFormat="1" ht="12" customHeight="1">
      <c r="A15" s="278" t="s">
        <v>101</v>
      </c>
      <c r="B15" s="222">
        <v>13877</v>
      </c>
      <c r="C15" s="222">
        <v>124</v>
      </c>
      <c r="D15" s="222">
        <v>11919</v>
      </c>
      <c r="E15" s="222">
        <v>1743</v>
      </c>
      <c r="F15" s="222">
        <v>91</v>
      </c>
    </row>
    <row r="16" spans="1:7" s="14" customFormat="1" ht="12" customHeight="1">
      <c r="A16" s="278" t="s">
        <v>259</v>
      </c>
      <c r="B16" s="222">
        <v>1001</v>
      </c>
      <c r="C16" s="222">
        <v>10</v>
      </c>
      <c r="D16" s="222">
        <v>865</v>
      </c>
      <c r="E16" s="222">
        <v>117</v>
      </c>
      <c r="F16" s="222">
        <v>9</v>
      </c>
    </row>
    <row r="17" spans="1:12" s="93" customFormat="1" ht="12" customHeight="1">
      <c r="A17" s="278" t="s">
        <v>106</v>
      </c>
      <c r="B17" s="222">
        <v>221</v>
      </c>
      <c r="C17" s="222">
        <v>0</v>
      </c>
      <c r="D17" s="222">
        <v>166</v>
      </c>
      <c r="E17" s="222">
        <v>54</v>
      </c>
      <c r="F17" s="222">
        <v>1</v>
      </c>
      <c r="G17" s="94"/>
    </row>
    <row r="18" spans="1:12" s="93" customFormat="1" ht="12" customHeight="1">
      <c r="A18" s="302" t="s">
        <v>246</v>
      </c>
      <c r="B18" s="222">
        <v>224</v>
      </c>
      <c r="C18" s="222">
        <v>0</v>
      </c>
      <c r="D18" s="222">
        <v>120</v>
      </c>
      <c r="E18" s="222">
        <v>98</v>
      </c>
      <c r="F18" s="222">
        <v>6</v>
      </c>
    </row>
    <row r="19" spans="1:12" s="14" customFormat="1" ht="12" customHeight="1">
      <c r="A19" s="80" t="s">
        <v>74</v>
      </c>
      <c r="B19" s="222">
        <v>15323</v>
      </c>
      <c r="C19" s="222">
        <v>134</v>
      </c>
      <c r="D19" s="222">
        <v>13070</v>
      </c>
      <c r="E19" s="222">
        <v>2012</v>
      </c>
      <c r="F19" s="222">
        <v>107</v>
      </c>
    </row>
    <row r="20" spans="1:12" s="14" customFormat="1" ht="12" customHeight="1">
      <c r="A20" s="80"/>
      <c r="B20" s="84"/>
      <c r="C20" s="84"/>
      <c r="D20" s="84"/>
      <c r="E20" s="84"/>
      <c r="F20" s="84"/>
    </row>
    <row r="21" spans="1:12" s="14" customFormat="1" ht="12" customHeight="1">
      <c r="A21" s="92"/>
      <c r="B21" s="634" t="s">
        <v>153</v>
      </c>
      <c r="C21" s="634"/>
      <c r="D21" s="634"/>
      <c r="E21" s="634"/>
      <c r="F21" s="634"/>
    </row>
    <row r="22" spans="1:12" s="14" customFormat="1" ht="12" customHeight="1">
      <c r="A22" s="278" t="s">
        <v>101</v>
      </c>
      <c r="B22" s="222">
        <v>11246</v>
      </c>
      <c r="C22" s="222">
        <v>93</v>
      </c>
      <c r="D22" s="222">
        <v>9285</v>
      </c>
      <c r="E22" s="222">
        <v>1704</v>
      </c>
      <c r="F22" s="222">
        <v>164</v>
      </c>
    </row>
    <row r="23" spans="1:12" s="14" customFormat="1" ht="12" customHeight="1">
      <c r="A23" s="278" t="s">
        <v>259</v>
      </c>
      <c r="B23" s="222">
        <v>730</v>
      </c>
      <c r="C23" s="222">
        <v>3</v>
      </c>
      <c r="D23" s="222">
        <v>622</v>
      </c>
      <c r="E23" s="222">
        <v>101</v>
      </c>
      <c r="F23" s="222">
        <v>4</v>
      </c>
    </row>
    <row r="24" spans="1:12" s="93" customFormat="1" ht="12" customHeight="1">
      <c r="A24" s="278" t="s">
        <v>106</v>
      </c>
      <c r="B24" s="222">
        <v>20</v>
      </c>
      <c r="C24" s="222">
        <v>0</v>
      </c>
      <c r="D24" s="222">
        <v>9</v>
      </c>
      <c r="E24" s="222">
        <v>11</v>
      </c>
      <c r="F24" s="222">
        <v>0</v>
      </c>
    </row>
    <row r="25" spans="1:12" s="93" customFormat="1" ht="12" customHeight="1">
      <c r="A25" s="302" t="s">
        <v>246</v>
      </c>
      <c r="B25" s="222">
        <v>164</v>
      </c>
      <c r="C25" s="222">
        <v>0</v>
      </c>
      <c r="D25" s="222">
        <v>61</v>
      </c>
      <c r="E25" s="222">
        <v>99</v>
      </c>
      <c r="F25" s="222">
        <v>4</v>
      </c>
    </row>
    <row r="26" spans="1:12" s="14" customFormat="1" ht="12" customHeight="1">
      <c r="A26" s="80" t="s">
        <v>74</v>
      </c>
      <c r="B26" s="222">
        <v>12160</v>
      </c>
      <c r="C26" s="222">
        <v>96</v>
      </c>
      <c r="D26" s="222">
        <v>9977</v>
      </c>
      <c r="E26" s="222">
        <v>1915</v>
      </c>
      <c r="F26" s="222">
        <v>172</v>
      </c>
    </row>
    <row r="27" spans="1:12" s="86" customFormat="1" ht="12" customHeight="1">
      <c r="A27" s="535" t="s">
        <v>78</v>
      </c>
      <c r="B27" s="95"/>
      <c r="C27" s="95"/>
      <c r="D27" s="95"/>
      <c r="E27" s="95"/>
      <c r="F27" s="95"/>
    </row>
    <row r="28" spans="1:12" s="86" customFormat="1" ht="33" customHeight="1">
      <c r="A28" s="623" t="s">
        <v>587</v>
      </c>
      <c r="B28" s="624"/>
      <c r="C28" s="624"/>
      <c r="D28" s="624"/>
      <c r="E28" s="624"/>
      <c r="F28" s="624"/>
      <c r="L28" s="418" t="s">
        <v>75</v>
      </c>
    </row>
    <row r="29" spans="1:12" s="96" customFormat="1" ht="30" customHeight="1"/>
    <row r="30" spans="1:12" s="96" customFormat="1" ht="27" customHeight="1">
      <c r="A30" s="619" t="s">
        <v>521</v>
      </c>
      <c r="B30" s="620"/>
      <c r="C30" s="620"/>
      <c r="D30" s="620"/>
      <c r="E30" s="620"/>
      <c r="F30" s="620"/>
      <c r="G30" s="213"/>
    </row>
    <row r="31" spans="1:12" s="96" customFormat="1" ht="12" customHeight="1">
      <c r="A31" s="627"/>
      <c r="B31" s="627"/>
      <c r="C31" s="627"/>
      <c r="D31" s="627"/>
      <c r="E31" s="627"/>
      <c r="F31" s="235"/>
      <c r="G31" s="85"/>
    </row>
    <row r="32" spans="1:12" s="96" customFormat="1" ht="12.75" customHeight="1">
      <c r="A32" s="85"/>
      <c r="B32" s="85"/>
      <c r="C32" s="85"/>
      <c r="D32" s="85"/>
      <c r="E32" s="85"/>
      <c r="F32" s="85"/>
      <c r="G32" s="85"/>
      <c r="I32" s="14"/>
      <c r="J32" s="14"/>
      <c r="K32" s="14"/>
      <c r="L32" s="14"/>
    </row>
    <row r="33" spans="9:15" s="96" customFormat="1" ht="33" customHeight="1">
      <c r="I33" s="14"/>
      <c r="J33" s="14"/>
      <c r="K33" s="347" t="s">
        <v>344</v>
      </c>
      <c r="L33" s="347" t="s">
        <v>345</v>
      </c>
    </row>
    <row r="34" spans="9:15" s="96" customFormat="1" ht="12" customHeight="1">
      <c r="I34" s="363" t="s">
        <v>138</v>
      </c>
      <c r="J34" s="14"/>
      <c r="K34" s="14"/>
      <c r="L34" s="14"/>
    </row>
    <row r="35" spans="9:15" s="96" customFormat="1" ht="12" customHeight="1">
      <c r="J35" s="3" t="s">
        <v>151</v>
      </c>
      <c r="K35" s="419">
        <f>C22</f>
        <v>93</v>
      </c>
      <c r="L35" s="419">
        <f>SUM(C8-C22)</f>
        <v>105</v>
      </c>
    </row>
    <row r="36" spans="9:15" s="96" customFormat="1" ht="12" customHeight="1">
      <c r="I36" s="86"/>
      <c r="J36" s="3" t="s">
        <v>152</v>
      </c>
      <c r="K36" s="419">
        <f>D22</f>
        <v>9285</v>
      </c>
      <c r="L36" s="419">
        <f>SUM(D8-D22)</f>
        <v>14166</v>
      </c>
    </row>
    <row r="37" spans="9:15" s="96" customFormat="1" ht="12" customHeight="1">
      <c r="I37" s="86"/>
      <c r="J37" s="3" t="s">
        <v>506</v>
      </c>
      <c r="K37" s="419">
        <f>SUM(E22:F22)</f>
        <v>1868</v>
      </c>
      <c r="L37" s="419">
        <f>SUM(E8+F8-E22-F22)</f>
        <v>2894</v>
      </c>
    </row>
    <row r="38" spans="9:15" s="96" customFormat="1" ht="12" customHeight="1">
      <c r="I38" s="14"/>
      <c r="J38" s="14"/>
      <c r="K38" s="14"/>
      <c r="L38" s="14"/>
    </row>
    <row r="39" spans="9:15" ht="12" customHeight="1">
      <c r="I39" s="363" t="s">
        <v>346</v>
      </c>
      <c r="K39" s="14"/>
      <c r="L39" s="14"/>
      <c r="N39" s="96"/>
      <c r="O39" s="96"/>
    </row>
    <row r="40" spans="9:15" ht="12" customHeight="1">
      <c r="I40" s="86"/>
      <c r="J40" s="14" t="s">
        <v>151</v>
      </c>
      <c r="K40" s="419">
        <f>C23</f>
        <v>3</v>
      </c>
      <c r="L40" s="419">
        <f>SUM(C9-C23)</f>
        <v>9</v>
      </c>
      <c r="N40" s="96"/>
      <c r="O40" s="96"/>
    </row>
    <row r="41" spans="9:15" ht="12" customHeight="1">
      <c r="I41" s="86"/>
      <c r="J41" s="14" t="s">
        <v>152</v>
      </c>
      <c r="K41" s="419">
        <f>D23</f>
        <v>622</v>
      </c>
      <c r="L41" s="419">
        <f>SUM(D9-D23)</f>
        <v>1055</v>
      </c>
      <c r="N41" s="96"/>
      <c r="O41" s="96"/>
    </row>
    <row r="42" spans="9:15" ht="12" customHeight="1">
      <c r="I42" s="14"/>
      <c r="J42" s="14" t="s">
        <v>506</v>
      </c>
      <c r="K42" s="419">
        <f>SUM(E23:F23)</f>
        <v>105</v>
      </c>
      <c r="L42" s="419">
        <f>SUM(E9+F9-E23-F23)</f>
        <v>211</v>
      </c>
      <c r="N42" s="96"/>
      <c r="O42" s="96"/>
    </row>
    <row r="43" spans="9:15" ht="12" customHeight="1">
      <c r="I43" s="86"/>
      <c r="J43" s="14"/>
      <c r="K43" s="14"/>
      <c r="L43" s="14"/>
      <c r="N43" s="96"/>
      <c r="O43" s="96"/>
    </row>
    <row r="44" spans="9:15" ht="12" customHeight="1">
      <c r="I44" s="363" t="s">
        <v>343</v>
      </c>
      <c r="J44" s="14"/>
      <c r="K44" s="14"/>
      <c r="L44" s="14"/>
      <c r="N44" s="96"/>
      <c r="O44" s="96"/>
    </row>
    <row r="45" spans="9:15" ht="12" customHeight="1">
      <c r="I45" s="86"/>
      <c r="J45" s="14" t="s">
        <v>151</v>
      </c>
      <c r="K45" s="420">
        <f>C24</f>
        <v>0</v>
      </c>
      <c r="L45" s="420">
        <f>SUM(C10-C24)</f>
        <v>0</v>
      </c>
      <c r="N45" s="96"/>
      <c r="O45" s="96"/>
    </row>
    <row r="46" spans="9:15" ht="12" customHeight="1">
      <c r="I46" s="86"/>
      <c r="J46" s="14" t="s">
        <v>152</v>
      </c>
      <c r="K46" s="420">
        <f>D24</f>
        <v>9</v>
      </c>
      <c r="L46" s="420">
        <f>SUM(D10-D24)</f>
        <v>300</v>
      </c>
      <c r="N46" s="96"/>
      <c r="O46" s="96"/>
    </row>
    <row r="47" spans="9:15" ht="12" customHeight="1">
      <c r="I47" s="86"/>
      <c r="J47" s="14" t="s">
        <v>506</v>
      </c>
      <c r="K47" s="420">
        <f>SUM(E24+F24)</f>
        <v>11</v>
      </c>
      <c r="L47" s="420">
        <f>SUM(E10+F10-E24-F24)</f>
        <v>95</v>
      </c>
      <c r="N47" s="96"/>
      <c r="O47" s="96"/>
    </row>
    <row r="48" spans="9:15" ht="12" customHeight="1">
      <c r="J48" s="14"/>
      <c r="K48" s="93"/>
      <c r="L48" s="93"/>
      <c r="N48" s="96"/>
      <c r="O48" s="96"/>
    </row>
    <row r="49" spans="1:15" ht="12" customHeight="1">
      <c r="I49" s="363" t="s">
        <v>374</v>
      </c>
      <c r="J49" s="14"/>
      <c r="K49" s="93"/>
      <c r="L49" s="93"/>
      <c r="N49" s="96"/>
      <c r="O49" s="96"/>
    </row>
    <row r="50" spans="1:15" ht="12" customHeight="1">
      <c r="A50" s="296" t="s">
        <v>78</v>
      </c>
      <c r="I50" s="86"/>
      <c r="J50" s="14" t="s">
        <v>151</v>
      </c>
      <c r="K50" s="420">
        <f>C25</f>
        <v>0</v>
      </c>
      <c r="L50" s="420">
        <f>SUM(C11-C25)</f>
        <v>0</v>
      </c>
      <c r="N50" s="96"/>
      <c r="O50" s="96"/>
    </row>
    <row r="51" spans="1:15" ht="12" customHeight="1">
      <c r="A51" s="541" t="s">
        <v>347</v>
      </c>
      <c r="I51" s="86"/>
      <c r="J51" s="14" t="s">
        <v>152</v>
      </c>
      <c r="K51" s="420">
        <f>D25</f>
        <v>61</v>
      </c>
      <c r="L51" s="420">
        <f>SUM(D11-D25)</f>
        <v>206</v>
      </c>
      <c r="N51" s="96"/>
      <c r="O51" s="96"/>
    </row>
    <row r="52" spans="1:15" ht="12" customHeight="1">
      <c r="A52" s="350"/>
      <c r="B52" s="350"/>
      <c r="C52" s="350"/>
      <c r="D52" s="350"/>
      <c r="E52" s="350"/>
      <c r="F52" s="350"/>
      <c r="J52" s="14" t="s">
        <v>506</v>
      </c>
      <c r="K52" s="420">
        <f>SUM(E25+F25)</f>
        <v>103</v>
      </c>
      <c r="L52" s="420">
        <f>SUM(E11+F11-E25-F25)</f>
        <v>230</v>
      </c>
    </row>
    <row r="53" spans="1:15">
      <c r="A53" s="350"/>
      <c r="B53" s="350"/>
      <c r="C53" s="350"/>
      <c r="D53" s="350"/>
      <c r="E53" s="350"/>
      <c r="F53" s="350"/>
      <c r="I53" s="621" t="s">
        <v>75</v>
      </c>
      <c r="J53" s="621"/>
      <c r="K53" s="621"/>
      <c r="L53" s="621"/>
    </row>
    <row r="54" spans="1:15" ht="12" customHeight="1">
      <c r="B54" s="350"/>
      <c r="C54" s="350"/>
      <c r="D54" s="350"/>
    </row>
    <row r="55" spans="1:15" ht="12" customHeight="1"/>
    <row r="56" spans="1:15" ht="12" customHeight="1"/>
    <row r="57" spans="1:15" ht="12" customHeight="1"/>
    <row r="58" spans="1:15" ht="12" customHeight="1"/>
    <row r="59" spans="1:15" ht="12" customHeight="1"/>
    <row r="60" spans="1:15" ht="12" customHeight="1"/>
    <row r="61" spans="1:15" ht="12" customHeight="1"/>
    <row r="62" spans="1:15" ht="12" customHeight="1"/>
    <row r="63" spans="1:15" ht="12" customHeight="1"/>
    <row r="64" spans="1:15"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sheetData>
  <mergeCells count="14">
    <mergeCell ref="A30:F30"/>
    <mergeCell ref="I53:L53"/>
    <mergeCell ref="A1:F1"/>
    <mergeCell ref="A28:F28"/>
    <mergeCell ref="A2:F2"/>
    <mergeCell ref="A6:F6"/>
    <mergeCell ref="A31:E31"/>
    <mergeCell ref="A3:A5"/>
    <mergeCell ref="B3:F3"/>
    <mergeCell ref="C4:F4"/>
    <mergeCell ref="B7:F7"/>
    <mergeCell ref="B14:F14"/>
    <mergeCell ref="B21:F21"/>
    <mergeCell ref="B4:B5"/>
  </mergeCells>
  <phoneticPr fontId="11" type="noConversion"/>
  <hyperlinks>
    <hyperlink ref="A1:E1" location="Inhaltsverzeichnis!A46" display="Inhaltsverzeichnis!A46"/>
    <hyperlink ref="A30:G30" location="Inhaltsverzeichnis!A1" display="1  Einschulungen in Berlin 2007 nach der Herkunftssprache"/>
    <hyperlink ref="A30:E30" location="Inhaltsverzeichnis!A8" display="1  Einschulungen in Berlin 2008 nach der Herkunftssprache"/>
    <hyperlink ref="A1:F1" location="Inhaltsverzeichnis!E8" display="6  Einschulungen in Berlin zu Beginn des Schuljahres 2011/12 nach Schulart, Geschlecht und Herkunftssprache"/>
    <hyperlink ref="A30:F30" location="Inhaltsverzeichnis!A8" display="1  Einschulungen in Berlin zu Beginn des Schuljahres 2011/12 nach Schulart und Herkunftssprache"/>
  </hyperlinks>
  <pageMargins left="0.59055118110236227" right="0.59055118110236227" top="0.78740157480314965" bottom="0.59055118110236227" header="0.31496062992125984" footer="0.23622047244094491"/>
  <pageSetup paperSize="9" firstPageNumber="15" pageOrder="overThenDown" orientation="portrait" useFirstPageNumber="1" r:id="rId1"/>
  <headerFooter scaleWithDoc="0" alignWithMargins="0">
    <oddHeader>&amp;C&amp;"Arial,Standard"&amp;8– &amp;P –</oddHeader>
    <oddFooter>&amp;C&amp;"Arial,Standard"&amp;7&amp;K000000 Amt für Statistik Berlin-Brandenburg — SB B I 1 - j / 15 –  Berlin  &amp;G</oddFooter>
  </headerFooter>
  <ignoredErrors>
    <ignoredError sqref="K37 K42" formulaRange="1"/>
  </ignoredErrors>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23</vt:i4>
      </vt:variant>
      <vt:variant>
        <vt:lpstr>Benannte Bereiche</vt:lpstr>
      </vt:variant>
      <vt:variant>
        <vt:i4>35</vt:i4>
      </vt:variant>
    </vt:vector>
  </HeadingPairs>
  <TitlesOfParts>
    <vt:vector size="58" baseType="lpstr">
      <vt:lpstr>Titel</vt:lpstr>
      <vt:lpstr>Impressum</vt:lpstr>
      <vt:lpstr>Inhaltsverzeichnis</vt:lpstr>
      <vt:lpstr>5-tab-1</vt:lpstr>
      <vt:lpstr>8-tab-2</vt:lpstr>
      <vt:lpstr>11-tab-3</vt:lpstr>
      <vt:lpstr>12-tab-4</vt:lpstr>
      <vt:lpstr>14-tab-5</vt:lpstr>
      <vt:lpstr>15-tab-6+Grafik1</vt:lpstr>
      <vt:lpstr>16-tab-7+Grafik2</vt:lpstr>
      <vt:lpstr>19-tab-8 </vt:lpstr>
      <vt:lpstr>22-tab-9</vt:lpstr>
      <vt:lpstr>24-tab-10+Grafik3</vt:lpstr>
      <vt:lpstr>26-tab-11</vt:lpstr>
      <vt:lpstr>28-tab-12</vt:lpstr>
      <vt:lpstr>29-tab-13</vt:lpstr>
      <vt:lpstr>30-tab-14-15</vt:lpstr>
      <vt:lpstr>31-tab-16</vt:lpstr>
      <vt:lpstr>32-tab17_ZBW</vt:lpstr>
      <vt:lpstr>33-tab18_ZBW</vt:lpstr>
      <vt:lpstr>34-Grafik4_ZBW</vt:lpstr>
      <vt:lpstr>35-tab-19_ZBW</vt:lpstr>
      <vt:lpstr>U4</vt:lpstr>
      <vt:lpstr>'11-tab-3'!Druckbereich</vt:lpstr>
      <vt:lpstr>'12-tab-4'!Druckbereich</vt:lpstr>
      <vt:lpstr>'14-tab-5'!Druckbereich</vt:lpstr>
      <vt:lpstr>'15-tab-6+Grafik1'!Druckbereich</vt:lpstr>
      <vt:lpstr>'16-tab-7+Grafik2'!Druckbereich</vt:lpstr>
      <vt:lpstr>'19-tab-8 '!Druckbereich</vt:lpstr>
      <vt:lpstr>'22-tab-9'!Druckbereich</vt:lpstr>
      <vt:lpstr>'24-tab-10+Grafik3'!Druckbereich</vt:lpstr>
      <vt:lpstr>'26-tab-11'!Druckbereich</vt:lpstr>
      <vt:lpstr>'28-tab-12'!Druckbereich</vt:lpstr>
      <vt:lpstr>'29-tab-13'!Druckbereich</vt:lpstr>
      <vt:lpstr>'30-tab-14-15'!Druckbereich</vt:lpstr>
      <vt:lpstr>'31-tab-16'!Druckbereich</vt:lpstr>
      <vt:lpstr>'32-tab17_ZBW'!Druckbereich</vt:lpstr>
      <vt:lpstr>'33-tab18_ZBW'!Druckbereich</vt:lpstr>
      <vt:lpstr>'34-Grafik4_ZBW'!Druckbereich</vt:lpstr>
      <vt:lpstr>'35-tab-19_ZBW'!Druckbereich</vt:lpstr>
      <vt:lpstr>'5-tab-1'!Druckbereich</vt:lpstr>
      <vt:lpstr>'8-tab-2'!Druckbereich</vt:lpstr>
      <vt:lpstr>Titel!Druckbereich</vt:lpstr>
      <vt:lpstr>'U4'!Druckbereich</vt:lpstr>
      <vt:lpstr>'11-tab-3'!Drucktitel</vt:lpstr>
      <vt:lpstr>'12-tab-4'!Drucktitel</vt:lpstr>
      <vt:lpstr>'14-tab-5'!Drucktitel</vt:lpstr>
      <vt:lpstr>'16-tab-7+Grafik2'!Drucktitel</vt:lpstr>
      <vt:lpstr>'19-tab-8 '!Drucktitel</vt:lpstr>
      <vt:lpstr>'22-tab-9'!Drucktitel</vt:lpstr>
      <vt:lpstr>'24-tab-10+Grafik3'!Drucktitel</vt:lpstr>
      <vt:lpstr>'26-tab-11'!Drucktitel</vt:lpstr>
      <vt:lpstr>'28-tab-12'!Drucktitel</vt:lpstr>
      <vt:lpstr>'29-tab-13'!Drucktitel</vt:lpstr>
      <vt:lpstr>'31-tab-16'!Drucktitel</vt:lpstr>
      <vt:lpstr>'32-tab17_ZBW'!Drucktitel</vt:lpstr>
      <vt:lpstr>'5-tab-1'!Drucktitel</vt:lpstr>
      <vt:lpstr>'8-tab-2'!Drucktitel</vt:lpstr>
    </vt:vector>
  </TitlesOfParts>
  <Manager>Amt für Statistik Berlin-Brandenburg</Manager>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Allgemeinbildenden Schulen im Land Berlin 2015/16</dc:title>
  <dc:subject>Allgemeinbildenden Schulen</dc:subject>
  <dc:creator>Amt für Statistik Berlin-Brandenburg</dc:creator>
  <cp:keywords>Bildung und Kultur, Weiterbildung</cp:keywords>
  <dc:description>Schulen, Klassen, Schülerinnen und Schüler, Lehrgangsteilnehmerinnen und Lehrgangsteilnehmer des Zweiten Bildungsweges</dc:description>
  <cp:lastModifiedBy>Amt für Statistik Berlin-Brandenburg</cp:lastModifiedBy>
  <cp:lastPrinted>2016-11-30T10:54:05Z</cp:lastPrinted>
  <dcterms:created xsi:type="dcterms:W3CDTF">2006-03-07T15:11:17Z</dcterms:created>
  <dcterms:modified xsi:type="dcterms:W3CDTF">2016-12-01T05:46:43Z</dcterms:modified>
  <cp:category>Statistischer Bericht B I 1 - j / 15</cp:category>
</cp:coreProperties>
</file>